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13_ncr:1_{BF30DCA3-E26A-4894-9D11-6C83EE5BD6C0}" xr6:coauthVersionLast="43" xr6:coauthVersionMax="43" xr10:uidLastSave="{00000000-0000-0000-0000-000000000000}"/>
  <bookViews>
    <workbookView xWindow="-108" yWindow="-108" windowWidth="20376" windowHeight="12216" firstSheet="10" activeTab="14" xr2:uid="{2D1BA436-FAE9-4B08-A517-880DC8E1F476}"/>
  </bookViews>
  <sheets>
    <sheet name="CNMI 1993 Microneisans" sheetId="1" r:id="rId1"/>
    <sheet name="Age Sex" sheetId="2" r:id="rId2"/>
    <sheet name="Single Age" sheetId="3" r:id="rId3"/>
    <sheet name="Relationship" sheetId="4" r:id="rId4"/>
    <sheet name="Birthplace" sheetId="5" r:id="rId5"/>
    <sheet name="Marital Status" sheetId="6" r:id="rId6"/>
    <sheet name="SMAM" sheetId="7" r:id="rId7"/>
    <sheet name="Fertility" sheetId="8" r:id="rId8"/>
    <sheet name="Religion" sheetId="9" r:id="rId9"/>
    <sheet name="Citizenship" sheetId="10" r:id="rId10"/>
    <sheet name="Father's BP" sheetId="11" r:id="rId11"/>
    <sheet name="Mother's BP" sheetId="12" r:id="rId12"/>
    <sheet name="Language" sheetId="13" r:id="rId13"/>
    <sheet name="English" sheetId="14" r:id="rId14"/>
    <sheet name="Schooling" sheetId="15" r:id="rId15"/>
    <sheet name="Educ Attainment" sheetId="16" r:id="rId16"/>
    <sheet name="Year entered" sheetId="17" r:id="rId17"/>
    <sheet name="Prev Res" sheetId="18" r:id="rId18"/>
    <sheet name="Working" sheetId="19" r:id="rId19"/>
    <sheet name="Hourly wage" sheetId="20" r:id="rId20"/>
    <sheet name="Structure" sheetId="21" r:id="rId21"/>
    <sheet name="Walls Roof" sheetId="22" r:id="rId22"/>
    <sheet name="Appliances" sheetId="23" r:id="rId23"/>
    <sheet name="Tenure" sheetId="24" r:id="rId24"/>
    <sheet name="Household Income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G6" i="10"/>
  <c r="H6" i="10"/>
  <c r="I6" i="10"/>
  <c r="J6" i="10"/>
  <c r="K6" i="10"/>
  <c r="B6" i="10"/>
  <c r="C6" i="9"/>
  <c r="D6" i="9"/>
  <c r="E6" i="9"/>
  <c r="F6" i="9"/>
  <c r="G6" i="9"/>
  <c r="H6" i="9"/>
  <c r="I6" i="9"/>
  <c r="J6" i="9"/>
  <c r="K6" i="9"/>
  <c r="B6" i="9"/>
  <c r="C6" i="4"/>
  <c r="D6" i="4"/>
  <c r="E6" i="4"/>
  <c r="F6" i="4"/>
  <c r="G6" i="4"/>
  <c r="H6" i="4"/>
  <c r="I6" i="4"/>
  <c r="J6" i="4"/>
  <c r="K6" i="4"/>
  <c r="B6" i="4"/>
  <c r="H102" i="8" l="1"/>
  <c r="G102" i="8"/>
  <c r="F102" i="8"/>
  <c r="H101" i="8"/>
  <c r="G101" i="8"/>
  <c r="F101" i="8"/>
  <c r="H100" i="8"/>
  <c r="G100" i="8"/>
  <c r="F100" i="8"/>
  <c r="H99" i="8"/>
  <c r="G99" i="8"/>
  <c r="F99" i="8"/>
  <c r="H98" i="8"/>
  <c r="G98" i="8"/>
  <c r="F98" i="8"/>
  <c r="G97" i="8"/>
  <c r="F97" i="8"/>
  <c r="H96" i="8"/>
  <c r="G96" i="8"/>
  <c r="F96" i="8"/>
  <c r="H93" i="8"/>
  <c r="G93" i="8"/>
  <c r="F93" i="8"/>
  <c r="H92" i="8"/>
  <c r="G92" i="8"/>
  <c r="F92" i="8"/>
  <c r="H91" i="8"/>
  <c r="G91" i="8"/>
  <c r="F91" i="8"/>
  <c r="H90" i="8"/>
  <c r="G90" i="8"/>
  <c r="F90" i="8"/>
  <c r="H89" i="8"/>
  <c r="G89" i="8"/>
  <c r="F89" i="8"/>
  <c r="H88" i="8"/>
  <c r="G88" i="8"/>
  <c r="F88" i="8"/>
  <c r="H87" i="8"/>
  <c r="G87" i="8"/>
  <c r="F87" i="8"/>
  <c r="H86" i="8"/>
  <c r="G86" i="8"/>
  <c r="F86" i="8"/>
  <c r="F67" i="8"/>
  <c r="G67" i="8"/>
  <c r="H67" i="8"/>
  <c r="F68" i="8"/>
  <c r="G68" i="8"/>
  <c r="H68" i="8"/>
  <c r="F69" i="8"/>
  <c r="G69" i="8"/>
  <c r="H69" i="8"/>
  <c r="F70" i="8"/>
  <c r="G70" i="8"/>
  <c r="H70" i="8"/>
  <c r="F71" i="8"/>
  <c r="G71" i="8"/>
  <c r="H71" i="8"/>
  <c r="F72" i="8"/>
  <c r="G72" i="8"/>
  <c r="H72" i="8"/>
  <c r="F73" i="8"/>
  <c r="G73" i="8"/>
  <c r="H73" i="8"/>
  <c r="H66" i="8"/>
  <c r="G66" i="8"/>
  <c r="F66" i="8"/>
  <c r="H60" i="8"/>
  <c r="G60" i="8"/>
  <c r="F60" i="8"/>
  <c r="H59" i="8"/>
  <c r="G59" i="8"/>
  <c r="F59" i="8"/>
  <c r="H58" i="8"/>
  <c r="G58" i="8"/>
  <c r="F58" i="8"/>
  <c r="H57" i="8"/>
  <c r="G57" i="8"/>
  <c r="F57" i="8"/>
  <c r="H56" i="8"/>
  <c r="G56" i="8"/>
  <c r="F56" i="8"/>
  <c r="H55" i="8"/>
  <c r="G55" i="8"/>
  <c r="F55" i="8"/>
  <c r="G54" i="8"/>
  <c r="F54" i="8"/>
  <c r="H53" i="8"/>
  <c r="G53" i="8"/>
  <c r="F53" i="8"/>
  <c r="H50" i="8"/>
  <c r="G50" i="8"/>
  <c r="F50" i="8"/>
  <c r="H49" i="8"/>
  <c r="G49" i="8"/>
  <c r="F49" i="8"/>
  <c r="H48" i="8"/>
  <c r="G48" i="8"/>
  <c r="F48" i="8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H10" i="8"/>
  <c r="G10" i="8"/>
  <c r="F10" i="8"/>
  <c r="H9" i="8"/>
  <c r="G9" i="8"/>
  <c r="F9" i="8"/>
  <c r="H8" i="8"/>
  <c r="G8" i="8"/>
  <c r="F8" i="8"/>
  <c r="H7" i="8"/>
  <c r="G7" i="8"/>
  <c r="F7" i="8"/>
  <c r="H6" i="8"/>
  <c r="G6" i="8"/>
  <c r="F6" i="8"/>
  <c r="H5" i="8"/>
  <c r="G5" i="8"/>
  <c r="F5" i="8"/>
  <c r="H4" i="8"/>
  <c r="G4" i="8"/>
  <c r="F4" i="8"/>
  <c r="H3" i="8"/>
  <c r="G3" i="8"/>
  <c r="F3" i="8"/>
  <c r="R113" i="7"/>
  <c r="Q113" i="7"/>
  <c r="P113" i="7"/>
  <c r="Q112" i="7"/>
  <c r="P112" i="7"/>
  <c r="S108" i="7" s="1"/>
  <c r="R111" i="7"/>
  <c r="Q111" i="7"/>
  <c r="P111" i="7"/>
  <c r="R110" i="7"/>
  <c r="Q110" i="7"/>
  <c r="P110" i="7"/>
  <c r="R109" i="7"/>
  <c r="Q109" i="7"/>
  <c r="P109" i="7"/>
  <c r="T108" i="7"/>
  <c r="T113" i="7" s="1"/>
  <c r="R108" i="7"/>
  <c r="Q108" i="7"/>
  <c r="P108" i="7"/>
  <c r="R107" i="7"/>
  <c r="Q107" i="7"/>
  <c r="P107" i="7"/>
  <c r="R106" i="7"/>
  <c r="Q106" i="7"/>
  <c r="P106" i="7"/>
  <c r="P114" i="7" s="1"/>
  <c r="S106" i="7" s="1"/>
  <c r="R102" i="7"/>
  <c r="Q102" i="7"/>
  <c r="P102" i="7"/>
  <c r="R101" i="7"/>
  <c r="Q101" i="7"/>
  <c r="T97" i="7" s="1"/>
  <c r="T99" i="7" s="1"/>
  <c r="P101" i="7"/>
  <c r="R100" i="7"/>
  <c r="Q100" i="7"/>
  <c r="P100" i="7"/>
  <c r="R99" i="7"/>
  <c r="Q99" i="7"/>
  <c r="P99" i="7"/>
  <c r="R98" i="7"/>
  <c r="Q98" i="7"/>
  <c r="P98" i="7"/>
  <c r="R97" i="7"/>
  <c r="Q97" i="7"/>
  <c r="P97" i="7"/>
  <c r="R96" i="7"/>
  <c r="Q96" i="7"/>
  <c r="P96" i="7"/>
  <c r="R95" i="7"/>
  <c r="Q95" i="7"/>
  <c r="P95" i="7"/>
  <c r="R91" i="7"/>
  <c r="U86" i="7" s="1"/>
  <c r="U88" i="7" s="1"/>
  <c r="Q91" i="7"/>
  <c r="P91" i="7"/>
  <c r="Q90" i="7"/>
  <c r="P90" i="7"/>
  <c r="S86" i="7" s="1"/>
  <c r="R89" i="7"/>
  <c r="P89" i="7"/>
  <c r="Q88" i="7"/>
  <c r="P88" i="7"/>
  <c r="R87" i="7"/>
  <c r="Q87" i="7"/>
  <c r="P87" i="7"/>
  <c r="R86" i="7"/>
  <c r="Q86" i="7"/>
  <c r="P86" i="7"/>
  <c r="R85" i="7"/>
  <c r="Q85" i="7"/>
  <c r="P85" i="7"/>
  <c r="R84" i="7"/>
  <c r="P84" i="7"/>
  <c r="R65" i="7"/>
  <c r="P65" i="7"/>
  <c r="S61" i="7" s="1"/>
  <c r="R64" i="7"/>
  <c r="Q64" i="7"/>
  <c r="P64" i="7"/>
  <c r="R63" i="7"/>
  <c r="Q63" i="7"/>
  <c r="P63" i="7"/>
  <c r="R62" i="7"/>
  <c r="Q62" i="7"/>
  <c r="P62" i="7"/>
  <c r="T61" i="7"/>
  <c r="T66" i="7" s="1"/>
  <c r="R61" i="7"/>
  <c r="Q61" i="7"/>
  <c r="P61" i="7"/>
  <c r="R60" i="7"/>
  <c r="Q60" i="7"/>
  <c r="P60" i="7"/>
  <c r="R59" i="7"/>
  <c r="Q59" i="7"/>
  <c r="P59" i="7"/>
  <c r="R55" i="7"/>
  <c r="Q55" i="7"/>
  <c r="P55" i="7"/>
  <c r="R54" i="7"/>
  <c r="U50" i="7" s="1"/>
  <c r="Q54" i="7"/>
  <c r="T50" i="7" s="1"/>
  <c r="T55" i="7" s="1"/>
  <c r="P54" i="7"/>
  <c r="R53" i="7"/>
  <c r="Q53" i="7"/>
  <c r="P53" i="7"/>
  <c r="R52" i="7"/>
  <c r="Q52" i="7"/>
  <c r="P52" i="7"/>
  <c r="R51" i="7"/>
  <c r="Q51" i="7"/>
  <c r="P51" i="7"/>
  <c r="R50" i="7"/>
  <c r="Q50" i="7"/>
  <c r="P50" i="7"/>
  <c r="R49" i="7"/>
  <c r="Q49" i="7"/>
  <c r="P49" i="7"/>
  <c r="R48" i="7"/>
  <c r="Q48" i="7"/>
  <c r="P48" i="7"/>
  <c r="R44" i="7"/>
  <c r="Q44" i="7"/>
  <c r="P44" i="7"/>
  <c r="R43" i="7"/>
  <c r="U39" i="7" s="1"/>
  <c r="U44" i="7" s="1"/>
  <c r="Q43" i="7"/>
  <c r="P43" i="7"/>
  <c r="R42" i="7"/>
  <c r="Q42" i="7"/>
  <c r="P42" i="7"/>
  <c r="R41" i="7"/>
  <c r="Q41" i="7"/>
  <c r="P41" i="7"/>
  <c r="R40" i="7"/>
  <c r="Q40" i="7"/>
  <c r="P40" i="7"/>
  <c r="R39" i="7"/>
  <c r="Q39" i="7"/>
  <c r="P39" i="7"/>
  <c r="R38" i="7"/>
  <c r="Q38" i="7"/>
  <c r="P38" i="7"/>
  <c r="R37" i="7"/>
  <c r="Q37" i="7"/>
  <c r="P37" i="7"/>
  <c r="R33" i="7"/>
  <c r="Q33" i="7"/>
  <c r="P33" i="7"/>
  <c r="R32" i="7"/>
  <c r="Q32" i="7"/>
  <c r="P32" i="7"/>
  <c r="S28" i="7" s="1"/>
  <c r="R31" i="7"/>
  <c r="Q31" i="7"/>
  <c r="P31" i="7"/>
  <c r="R30" i="7"/>
  <c r="Q30" i="7"/>
  <c r="P30" i="7"/>
  <c r="R29" i="7"/>
  <c r="Q29" i="7"/>
  <c r="P29" i="7"/>
  <c r="R28" i="7"/>
  <c r="Q28" i="7"/>
  <c r="P28" i="7"/>
  <c r="R27" i="7"/>
  <c r="Q27" i="7"/>
  <c r="P27" i="7"/>
  <c r="R26" i="7"/>
  <c r="Q26" i="7"/>
  <c r="P26" i="7"/>
  <c r="Q22" i="7"/>
  <c r="P22" i="7"/>
  <c r="R21" i="7"/>
  <c r="U17" i="7" s="1"/>
  <c r="U19" i="7" s="1"/>
  <c r="Q21" i="7"/>
  <c r="P21" i="7"/>
  <c r="R20" i="7"/>
  <c r="Q20" i="7"/>
  <c r="P20" i="7"/>
  <c r="R19" i="7"/>
  <c r="Q19" i="7"/>
  <c r="P19" i="7"/>
  <c r="R18" i="7"/>
  <c r="Q18" i="7"/>
  <c r="P18" i="7"/>
  <c r="R17" i="7"/>
  <c r="Q17" i="7"/>
  <c r="P17" i="7"/>
  <c r="R16" i="7"/>
  <c r="Q16" i="7"/>
  <c r="P16" i="7"/>
  <c r="R15" i="7"/>
  <c r="Q15" i="7"/>
  <c r="P15" i="7"/>
  <c r="R11" i="7"/>
  <c r="Q11" i="7"/>
  <c r="P11" i="7"/>
  <c r="R10" i="7"/>
  <c r="Q10" i="7"/>
  <c r="P10" i="7"/>
  <c r="R9" i="7"/>
  <c r="Q9" i="7"/>
  <c r="P9" i="7"/>
  <c r="R8" i="7"/>
  <c r="Q8" i="7"/>
  <c r="P8" i="7"/>
  <c r="R7" i="7"/>
  <c r="Q7" i="7"/>
  <c r="P7" i="7"/>
  <c r="R6" i="7"/>
  <c r="Q6" i="7"/>
  <c r="P6" i="7"/>
  <c r="R5" i="7"/>
  <c r="Q5" i="7"/>
  <c r="P5" i="7"/>
  <c r="R4" i="7"/>
  <c r="Q4" i="7"/>
  <c r="P4" i="7"/>
  <c r="Q92" i="7" l="1"/>
  <c r="T84" i="7" s="1"/>
  <c r="P92" i="7"/>
  <c r="S84" i="7" s="1"/>
  <c r="Q103" i="7"/>
  <c r="T95" i="7" s="1"/>
  <c r="T28" i="7"/>
  <c r="T30" i="7" s="1"/>
  <c r="T39" i="7"/>
  <c r="T44" i="7" s="1"/>
  <c r="U97" i="7"/>
  <c r="U99" i="7" s="1"/>
  <c r="U101" i="7" s="1"/>
  <c r="T86" i="7"/>
  <c r="T91" i="7" s="1"/>
  <c r="R92" i="7"/>
  <c r="U84" i="7" s="1"/>
  <c r="U90" i="7" s="1"/>
  <c r="S6" i="7"/>
  <c r="S8" i="7" s="1"/>
  <c r="S17" i="7"/>
  <c r="Q56" i="7"/>
  <c r="T48" i="7" s="1"/>
  <c r="T6" i="7"/>
  <c r="T8" i="7" s="1"/>
  <c r="T17" i="7"/>
  <c r="T19" i="7" s="1"/>
  <c r="S39" i="7"/>
  <c r="S44" i="7" s="1"/>
  <c r="R114" i="7"/>
  <c r="U106" i="7" s="1"/>
  <c r="U108" i="7"/>
  <c r="U110" i="7" s="1"/>
  <c r="Q114" i="7"/>
  <c r="T106" i="7" s="1"/>
  <c r="S97" i="7"/>
  <c r="R103" i="7"/>
  <c r="U95" i="7" s="1"/>
  <c r="P103" i="7"/>
  <c r="S95" i="7" s="1"/>
  <c r="S91" i="7"/>
  <c r="S88" i="7"/>
  <c r="S90" i="7" s="1"/>
  <c r="T88" i="7"/>
  <c r="R67" i="7"/>
  <c r="U59" i="7" s="1"/>
  <c r="P67" i="7"/>
  <c r="S59" i="7" s="1"/>
  <c r="Q67" i="7"/>
  <c r="T59" i="7" s="1"/>
  <c r="U61" i="7"/>
  <c r="U63" i="7" s="1"/>
  <c r="P56" i="7"/>
  <c r="S48" i="7" s="1"/>
  <c r="R56" i="7"/>
  <c r="U48" i="7" s="1"/>
  <c r="S50" i="7"/>
  <c r="S55" i="7" s="1"/>
  <c r="P45" i="7"/>
  <c r="S37" i="7" s="1"/>
  <c r="Q45" i="7"/>
  <c r="T37" i="7" s="1"/>
  <c r="R45" i="7"/>
  <c r="U37" i="7" s="1"/>
  <c r="R34" i="7"/>
  <c r="U26" i="7" s="1"/>
  <c r="Q34" i="7"/>
  <c r="T26" i="7" s="1"/>
  <c r="T32" i="7" s="1"/>
  <c r="U28" i="7"/>
  <c r="U33" i="7" s="1"/>
  <c r="P34" i="7"/>
  <c r="S26" i="7" s="1"/>
  <c r="S22" i="7"/>
  <c r="S19" i="7"/>
  <c r="T22" i="7"/>
  <c r="P23" i="7"/>
  <c r="S15" i="7" s="1"/>
  <c r="R23" i="7"/>
  <c r="U15" i="7" s="1"/>
  <c r="U21" i="7" s="1"/>
  <c r="Q23" i="7"/>
  <c r="T15" i="7" s="1"/>
  <c r="S113" i="7"/>
  <c r="S110" i="7"/>
  <c r="S112" i="7"/>
  <c r="T110" i="7"/>
  <c r="T112" i="7" s="1"/>
  <c r="T114" i="7" s="1"/>
  <c r="U102" i="7"/>
  <c r="T101" i="7"/>
  <c r="S102" i="7"/>
  <c r="S99" i="7"/>
  <c r="S101" i="7" s="1"/>
  <c r="S103" i="7" s="1"/>
  <c r="T102" i="7"/>
  <c r="U91" i="7"/>
  <c r="S66" i="7"/>
  <c r="S63" i="7"/>
  <c r="T63" i="7"/>
  <c r="U55" i="7"/>
  <c r="U52" i="7"/>
  <c r="T52" i="7"/>
  <c r="T54" i="7" s="1"/>
  <c r="T56" i="7" s="1"/>
  <c r="U41" i="7"/>
  <c r="S33" i="7"/>
  <c r="S30" i="7"/>
  <c r="T33" i="7"/>
  <c r="U22" i="7"/>
  <c r="S11" i="7"/>
  <c r="U6" i="7"/>
  <c r="U8" i="7" s="1"/>
  <c r="P12" i="7"/>
  <c r="S4" i="7" s="1"/>
  <c r="Q12" i="7"/>
  <c r="T4" i="7" s="1"/>
  <c r="R12" i="7"/>
  <c r="U4" i="7" s="1"/>
  <c r="T11" i="7"/>
  <c r="S92" i="7" l="1"/>
  <c r="S32" i="7"/>
  <c r="S34" i="7" s="1"/>
  <c r="U65" i="7"/>
  <c r="T90" i="7"/>
  <c r="U103" i="7"/>
  <c r="U92" i="7"/>
  <c r="U43" i="7"/>
  <c r="U45" i="7" s="1"/>
  <c r="U112" i="7"/>
  <c r="U114" i="7" s="1"/>
  <c r="U11" i="7"/>
  <c r="S52" i="7"/>
  <c r="S54" i="7" s="1"/>
  <c r="S56" i="7" s="1"/>
  <c r="T41" i="7"/>
  <c r="T43" i="7" s="1"/>
  <c r="T45" i="7" s="1"/>
  <c r="U30" i="7"/>
  <c r="U32" i="7" s="1"/>
  <c r="U113" i="7"/>
  <c r="T103" i="7"/>
  <c r="T10" i="7"/>
  <c r="T12" i="7" s="1"/>
  <c r="U34" i="7"/>
  <c r="S10" i="7"/>
  <c r="S12" i="7" s="1"/>
  <c r="S41" i="7"/>
  <c r="S43" i="7" s="1"/>
  <c r="S45" i="7" s="1"/>
  <c r="T21" i="7"/>
  <c r="T23" i="7" s="1"/>
  <c r="T92" i="7"/>
  <c r="U10" i="7"/>
  <c r="S65" i="7"/>
  <c r="S67" i="7" s="1"/>
  <c r="S21" i="7"/>
  <c r="S23" i="7" s="1"/>
  <c r="U66" i="7"/>
  <c r="U67" i="7" s="1"/>
  <c r="T65" i="7"/>
  <c r="T67" i="7" s="1"/>
  <c r="S114" i="7"/>
  <c r="U54" i="7"/>
  <c r="U56" i="7" s="1"/>
  <c r="U23" i="7"/>
  <c r="T34" i="7"/>
  <c r="U12" i="7" l="1"/>
</calcChain>
</file>

<file path=xl/sharedStrings.xml><?xml version="1.0" encoding="utf-8"?>
<sst xmlns="http://schemas.openxmlformats.org/spreadsheetml/2006/main" count="1825" uniqueCount="345">
  <si>
    <t>Birthplace</t>
  </si>
  <si>
    <t>Total</t>
  </si>
  <si>
    <t>Yap</t>
  </si>
  <si>
    <t>Chuuk</t>
  </si>
  <si>
    <t>N Namoneas</t>
  </si>
  <si>
    <t>S Namoneas</t>
  </si>
  <si>
    <t>Faichuk</t>
  </si>
  <si>
    <t>Mortlocks</t>
  </si>
  <si>
    <t>Northwest</t>
  </si>
  <si>
    <t>Pohnpei</t>
  </si>
  <si>
    <t>Kosrae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</si>
  <si>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</si>
  <si>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</si>
  <si>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</si>
  <si>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</si>
  <si>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</si>
  <si>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</si>
  <si>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</si>
  <si>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</si>
  <si>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</si>
  <si>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</si>
  <si>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</si>
  <si>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</si>
  <si>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</si>
  <si>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</si>
  <si>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</si>
  <si>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Sex</t>
  </si>
  <si>
    <t>Male</t>
  </si>
  <si>
    <t>Female</t>
  </si>
  <si>
    <t>Head</t>
  </si>
  <si>
    <t>Spouse</t>
  </si>
  <si>
    <t>Child</t>
  </si>
  <si>
    <t>Step child</t>
  </si>
  <si>
    <t>Sibling</t>
  </si>
  <si>
    <t>Parent</t>
  </si>
  <si>
    <t>Grandchild</t>
  </si>
  <si>
    <t>Nice/nephew</t>
  </si>
  <si>
    <t>Cousin</t>
  </si>
  <si>
    <t>Aunt/uncle</t>
  </si>
  <si>
    <t>Child-in-law</t>
  </si>
  <si>
    <t>Sibling-in-law</t>
  </si>
  <si>
    <t>Parent-in-law</t>
  </si>
  <si>
    <t>Other in-law</t>
  </si>
  <si>
    <t>Other relative</t>
  </si>
  <si>
    <t>Common law spouse</t>
  </si>
  <si>
    <t>Friend</t>
  </si>
  <si>
    <t>Other non-relative</t>
  </si>
  <si>
    <t>Sponsored</t>
  </si>
  <si>
    <t>Unknown</t>
  </si>
  <si>
    <t>0 - 14</t>
  </si>
  <si>
    <t>15 - 29</t>
  </si>
  <si>
    <t>30 - 44</t>
  </si>
  <si>
    <t>45 - 59</t>
  </si>
  <si>
    <t>60+</t>
  </si>
  <si>
    <t>Yap Proper</t>
  </si>
  <si>
    <t>Yap Outer Island</t>
  </si>
  <si>
    <t>Other Chuuk</t>
  </si>
  <si>
    <t>CNMI</t>
  </si>
  <si>
    <t>Marshalls</t>
  </si>
  <si>
    <t>Palau</t>
  </si>
  <si>
    <t>Other Pacific</t>
  </si>
  <si>
    <t>Hawaii</t>
  </si>
  <si>
    <t>US Mainland</t>
  </si>
  <si>
    <t>Elsewhere</t>
  </si>
  <si>
    <t>Guam</t>
  </si>
  <si>
    <t>Never married</t>
  </si>
  <si>
    <t>Married</t>
  </si>
  <si>
    <t>Common law</t>
  </si>
  <si>
    <t>Separated</t>
  </si>
  <si>
    <t>Divorced</t>
  </si>
  <si>
    <t>Widowed</t>
  </si>
  <si>
    <t xml:space="preserve">   Yap</t>
  </si>
  <si>
    <t xml:space="preserve">   Chuuk</t>
  </si>
  <si>
    <t xml:space="preserve">   N Namoneas</t>
  </si>
  <si>
    <t xml:space="preserve">   S Namoneas</t>
  </si>
  <si>
    <t xml:space="preserve">   Faichuk</t>
  </si>
  <si>
    <t xml:space="preserve">   Mortlocks</t>
  </si>
  <si>
    <t xml:space="preserve">   Northwest</t>
  </si>
  <si>
    <t xml:space="preserve">   Pohnpei</t>
  </si>
  <si>
    <t xml:space="preserve">   Kosrae</t>
  </si>
  <si>
    <t>CEB</t>
  </si>
  <si>
    <t>CS</t>
  </si>
  <si>
    <t xml:space="preserve">   Fertility ages</t>
  </si>
  <si>
    <t>Catholic</t>
  </si>
  <si>
    <t>Protestant</t>
  </si>
  <si>
    <t>Baptist</t>
  </si>
  <si>
    <t>Congregational</t>
  </si>
  <si>
    <t>UCC</t>
  </si>
  <si>
    <t>Mormon</t>
  </si>
  <si>
    <t>SDA</t>
  </si>
  <si>
    <t>Jehovah's Witness</t>
  </si>
  <si>
    <t>Other</t>
  </si>
  <si>
    <t>None</t>
  </si>
  <si>
    <t>Refused</t>
  </si>
  <si>
    <t>FSM</t>
  </si>
  <si>
    <t>USA by birth</t>
  </si>
  <si>
    <t>US Naturalized</t>
  </si>
  <si>
    <t>English</t>
  </si>
  <si>
    <t>Chuukese</t>
  </si>
  <si>
    <t>Mortlockese</t>
  </si>
  <si>
    <t>Pohnpeian</t>
  </si>
  <si>
    <t>Ping/Mokilese</t>
  </si>
  <si>
    <t>Kapinga/Nukuoro</t>
  </si>
  <si>
    <t>Kosraean</t>
  </si>
  <si>
    <t>Yapese</t>
  </si>
  <si>
    <t>Yap Outer Islands</t>
  </si>
  <si>
    <t>Palauan</t>
  </si>
  <si>
    <t>Chamorro/Carolinian</t>
  </si>
  <si>
    <t>Speak English only</t>
  </si>
  <si>
    <t>Speak English more than other</t>
  </si>
  <si>
    <t>Speak both equally</t>
  </si>
  <si>
    <t>Speak other more than English</t>
  </si>
  <si>
    <t>None/Kindergarten only</t>
  </si>
  <si>
    <t>Primary (1 to 8)</t>
  </si>
  <si>
    <t>Secondary (9 to 12)</t>
  </si>
  <si>
    <t>High school grad</t>
  </si>
  <si>
    <t>Some college</t>
  </si>
  <si>
    <t>AA Academic</t>
  </si>
  <si>
    <t>AA Occupational</t>
  </si>
  <si>
    <t>BA/BS or more</t>
  </si>
  <si>
    <t xml:space="preserve">   Attending school</t>
  </si>
  <si>
    <t xml:space="preserve">   Not attending</t>
  </si>
  <si>
    <t>1988 or 1989</t>
  </si>
  <si>
    <t>1985 to 1987</t>
  </si>
  <si>
    <t>1980 to 1984</t>
  </si>
  <si>
    <t>Before 1980</t>
  </si>
  <si>
    <t>Schooling</t>
  </si>
  <si>
    <t>Employment</t>
  </si>
  <si>
    <t>Visiting</t>
  </si>
  <si>
    <t>With spouse</t>
  </si>
  <si>
    <t>With relative</t>
  </si>
  <si>
    <t xml:space="preserve">   Lived in 1991</t>
  </si>
  <si>
    <t xml:space="preserve">   Lived in 1986/1987 (Compact)</t>
  </si>
  <si>
    <t xml:space="preserve">   Not working</t>
  </si>
  <si>
    <t xml:space="preserve">   Transport to work</t>
  </si>
  <si>
    <t>Car alone</t>
  </si>
  <si>
    <t>Carpool</t>
  </si>
  <si>
    <t>Walk</t>
  </si>
  <si>
    <t xml:space="preserve">   Hours speaking English</t>
  </si>
  <si>
    <t>0 to 7</t>
  </si>
  <si>
    <t>8 or more</t>
  </si>
  <si>
    <t xml:space="preserve">   Weekly hours</t>
  </si>
  <si>
    <t>1 to 14</t>
  </si>
  <si>
    <t>15 to 34</t>
  </si>
  <si>
    <t>35 to 39</t>
  </si>
  <si>
    <t>41 to 44</t>
  </si>
  <si>
    <t>45 or more</t>
  </si>
  <si>
    <t xml:space="preserve">   Hourly income</t>
  </si>
  <si>
    <t>Less than $4.50</t>
  </si>
  <si>
    <t>$4.50 to $4.99</t>
  </si>
  <si>
    <t>$5.00 to $5.49</t>
  </si>
  <si>
    <t>$5.50 to $5.99</t>
  </si>
  <si>
    <t>$6.00 to $6.99</t>
  </si>
  <si>
    <t>$7.00 to $7.99</t>
  </si>
  <si>
    <t>$8.00 to $8.99</t>
  </si>
  <si>
    <t>$9.00 to $9.99</t>
  </si>
  <si>
    <t>$10.00 or more</t>
  </si>
  <si>
    <t>5 to 9</t>
  </si>
  <si>
    <t>10 to 19</t>
  </si>
  <si>
    <t>20 or more</t>
  </si>
  <si>
    <t xml:space="preserve">   Rooms</t>
  </si>
  <si>
    <t>7 or more</t>
  </si>
  <si>
    <t>5 or more</t>
  </si>
  <si>
    <t xml:space="preserve">   Public water</t>
  </si>
  <si>
    <t>Attched to public system</t>
  </si>
  <si>
    <t>Not attached</t>
  </si>
  <si>
    <t xml:space="preserve">   Running water</t>
  </si>
  <si>
    <t>Hot and Cold running water</t>
  </si>
  <si>
    <t>Cold only</t>
  </si>
  <si>
    <t xml:space="preserve">   Shower tub</t>
  </si>
  <si>
    <t>Has shower or tub</t>
  </si>
  <si>
    <t>Does not have shower/tub</t>
  </si>
  <si>
    <t xml:space="preserve">   Flush toilet</t>
  </si>
  <si>
    <t>One flush toilet</t>
  </si>
  <si>
    <t>Two flush toilets</t>
  </si>
  <si>
    <t>Three or more</t>
  </si>
  <si>
    <t xml:space="preserve">   Sewer</t>
  </si>
  <si>
    <t>Attached to public sewer</t>
  </si>
  <si>
    <t xml:space="preserve">   Walls</t>
  </si>
  <si>
    <t>Poured concrete</t>
  </si>
  <si>
    <t>Concrete blocks</t>
  </si>
  <si>
    <t>Metal or tin</t>
  </si>
  <si>
    <t>Wood</t>
  </si>
  <si>
    <t xml:space="preserve">   Roof</t>
  </si>
  <si>
    <t>Concrete roof</t>
  </si>
  <si>
    <t>Metal</t>
  </si>
  <si>
    <t xml:space="preserve">   Electricity</t>
  </si>
  <si>
    <t>Own electricity</t>
  </si>
  <si>
    <t>Chared</t>
  </si>
  <si>
    <t xml:space="preserve">   Radio</t>
  </si>
  <si>
    <t>Has radio</t>
  </si>
  <si>
    <t>No radio</t>
  </si>
  <si>
    <t xml:space="preserve">   Stove</t>
  </si>
  <si>
    <t>Electric stove</t>
  </si>
  <si>
    <t>Gas stove</t>
  </si>
  <si>
    <t xml:space="preserve">   Air conditioner</t>
  </si>
  <si>
    <t>Has Air Conditioner</t>
  </si>
  <si>
    <t>Does not have</t>
  </si>
  <si>
    <t xml:space="preserve">   Refrigerator</t>
  </si>
  <si>
    <t>Has refrigerator</t>
  </si>
  <si>
    <t xml:space="preserve">   Washer/dryer</t>
  </si>
  <si>
    <t>Has washer/dryer</t>
  </si>
  <si>
    <t xml:space="preserve">   Television</t>
  </si>
  <si>
    <t>Has TV</t>
  </si>
  <si>
    <t>Does not have TV</t>
  </si>
  <si>
    <t xml:space="preserve">   VCR</t>
  </si>
  <si>
    <t>Has VCR</t>
  </si>
  <si>
    <t xml:space="preserve">   Telephone</t>
  </si>
  <si>
    <t>Has telephone</t>
  </si>
  <si>
    <t>Does not have telephone</t>
  </si>
  <si>
    <t xml:space="preserve">   Vehicles</t>
  </si>
  <si>
    <t>6+</t>
  </si>
  <si>
    <t xml:space="preserve">   Tenure</t>
  </si>
  <si>
    <t>Rent</t>
  </si>
  <si>
    <t>Own</t>
  </si>
  <si>
    <t>No cash rent</t>
  </si>
  <si>
    <t xml:space="preserve">   Rent</t>
  </si>
  <si>
    <t>$0 - $99</t>
  </si>
  <si>
    <t>$100 - $199</t>
  </si>
  <si>
    <t>$200 - $299</t>
  </si>
  <si>
    <t>$300 - $399</t>
  </si>
  <si>
    <t>$400 - $499</t>
  </si>
  <si>
    <t>$500 - $599</t>
  </si>
  <si>
    <t>$600 - $699</t>
  </si>
  <si>
    <t>$700 - $799</t>
  </si>
  <si>
    <t>$800 - $899</t>
  </si>
  <si>
    <t>$900 - $999</t>
  </si>
  <si>
    <t>$1000 or more</t>
  </si>
  <si>
    <t xml:space="preserve">   Subsidy</t>
  </si>
  <si>
    <t>Section 8</t>
  </si>
  <si>
    <t>GHURA</t>
  </si>
  <si>
    <t>North</t>
  </si>
  <si>
    <t>South</t>
  </si>
  <si>
    <t>Mort-</t>
  </si>
  <si>
    <t>North-</t>
  </si>
  <si>
    <t>Age</t>
  </si>
  <si>
    <t>Namoneas</t>
  </si>
  <si>
    <t>locks</t>
  </si>
  <si>
    <t>west</t>
  </si>
  <si>
    <t>Household</t>
  </si>
  <si>
    <t>Income</t>
  </si>
  <si>
    <t>Source: 1993 CNMI Census of Micronesian Migrants</t>
  </si>
  <si>
    <t>5 - 9</t>
  </si>
  <si>
    <t>10 - 14</t>
  </si>
  <si>
    <t xml:space="preserve">     Total</t>
  </si>
  <si>
    <t>Table 3. Single Year of Age by Birthplace, CNMI: 1993</t>
  </si>
  <si>
    <t>Relationship</t>
  </si>
  <si>
    <t xml:space="preserve">     Males</t>
  </si>
  <si>
    <t xml:space="preserve">     Females</t>
  </si>
  <si>
    <t>Marital</t>
  </si>
  <si>
    <t>Status</t>
  </si>
  <si>
    <t>Sep/Div/Widowed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</si>
  <si>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</si>
  <si>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</si>
  <si>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</si>
  <si>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</si>
  <si>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</si>
  <si>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</si>
  <si>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</si>
  <si>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</si>
  <si>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Source: 1993 CNMI Guam Census of Micronesian Migrants</t>
  </si>
  <si>
    <t>CEB/W</t>
  </si>
  <si>
    <t>CS/W</t>
  </si>
  <si>
    <t>CS/CEB</t>
  </si>
  <si>
    <t>. . .</t>
  </si>
  <si>
    <t xml:space="preserve"> </t>
  </si>
  <si>
    <t>Females</t>
  </si>
  <si>
    <t>Religion</t>
  </si>
  <si>
    <t xml:space="preserve">    Males</t>
  </si>
  <si>
    <t>Citizenship</t>
  </si>
  <si>
    <t>Father's</t>
  </si>
  <si>
    <t>Mother's</t>
  </si>
  <si>
    <t>Language</t>
  </si>
  <si>
    <t>Speaking</t>
  </si>
  <si>
    <t>AGE BY ENGLISH SPEAKING</t>
  </si>
  <si>
    <t xml:space="preserve">     Speak English only</t>
  </si>
  <si>
    <t xml:space="preserve">    Speak English more</t>
  </si>
  <si>
    <t xml:space="preserve">    Speak both equally</t>
  </si>
  <si>
    <t xml:space="preserve">   Speak other language more</t>
  </si>
  <si>
    <t xml:space="preserve">      Males</t>
  </si>
  <si>
    <t xml:space="preserve">          Total</t>
  </si>
  <si>
    <t>ATTENDING SCHOOL</t>
  </si>
  <si>
    <t>Males</t>
  </si>
  <si>
    <t>Attending School</t>
  </si>
  <si>
    <t>Educational attainment</t>
  </si>
  <si>
    <t>EDUCATIONAL ATTAINMENT</t>
  </si>
  <si>
    <t>Attending</t>
  </si>
  <si>
    <t>Level</t>
  </si>
  <si>
    <t xml:space="preserve">    Not attending school</t>
  </si>
  <si>
    <t>0 - 999</t>
  </si>
  <si>
    <t>1000 - 4999</t>
  </si>
  <si>
    <t>5000 - 5999</t>
  </si>
  <si>
    <t>6000 - 6999</t>
  </si>
  <si>
    <t>7000 - 7999</t>
  </si>
  <si>
    <t>8000 - 8999</t>
  </si>
  <si>
    <t>9000 - 9999</t>
  </si>
  <si>
    <t>10000 - 14999</t>
  </si>
  <si>
    <t>15000 - 19999</t>
  </si>
  <si>
    <t>20000 or more</t>
  </si>
  <si>
    <t xml:space="preserve">      Total (Dollars)</t>
  </si>
  <si>
    <t>Year of Entry</t>
  </si>
  <si>
    <t>Reason entered</t>
  </si>
  <si>
    <t xml:space="preserve">    Females</t>
  </si>
  <si>
    <t xml:space="preserve">    Total</t>
  </si>
  <si>
    <t>REASON ENTERED</t>
  </si>
  <si>
    <t>YEAR OF ENTRY</t>
  </si>
  <si>
    <t xml:space="preserve">   Lived in 1992</t>
  </si>
  <si>
    <t>Previous</t>
  </si>
  <si>
    <t>Residence</t>
  </si>
  <si>
    <t xml:space="preserve">    Working</t>
  </si>
  <si>
    <t>Transport</t>
  </si>
  <si>
    <t>Hourly wage</t>
  </si>
  <si>
    <t xml:space="preserve">   Units</t>
  </si>
  <si>
    <t xml:space="preserve">  Bedrooms</t>
  </si>
  <si>
    <t>Housing</t>
  </si>
  <si>
    <t>Characteristics</t>
  </si>
  <si>
    <t>Table 1. Age and Sex by Birthplace, CNMI: 1993</t>
  </si>
  <si>
    <t>Table 2. Age by Birthplace, CNMI: 1993</t>
  </si>
  <si>
    <t>Table 4. Relationship by Birthplace, CNMI: 1993</t>
  </si>
  <si>
    <t>Table 5. Birthplace by Age, CNMI: 1993</t>
  </si>
  <si>
    <t>Table 6. Marital Status by Birthplace, CNMI: 1993</t>
  </si>
  <si>
    <t>Table 6A. Singulate Mean at Marriage by Birthplace, CNMI: 1993</t>
  </si>
  <si>
    <t>Table 7. Fertility by Birthplace, CNMI: 1993</t>
  </si>
  <si>
    <t>Table 8. Religion by Birthplace, CNMI: 1993</t>
  </si>
  <si>
    <t>Table 9. Citizenship by Birthplace, CNMI: 1993</t>
  </si>
  <si>
    <t>Table 10. Father's Birthplace by Birthplace, CNMI: 1993</t>
  </si>
  <si>
    <t>Table 11. Mother's Birthplace by Birthplace, CNMI: 1993</t>
  </si>
  <si>
    <t>Table 12. Language by Birthplace, CNMI: 1993</t>
  </si>
  <si>
    <t>Table 13. Speaking English by Birthplace, CNMI: 1993</t>
  </si>
  <si>
    <t>Table 14.School Attendance and Educational Attainment by Birthplace, CNMI: 1993</t>
  </si>
  <si>
    <t>Table 15. Educational Attainment by attendance and Birthplace, CNMI: 1993</t>
  </si>
  <si>
    <t>Table 16.Year to Entry and Reason Entered by Birthplace, CNMI: 1993</t>
  </si>
  <si>
    <t>Table 17. Previous Residence by Birthplace, CNMI: 1993</t>
  </si>
  <si>
    <t>Table 18. Working and Age by Birthplace, CNMI: 1993</t>
  </si>
  <si>
    <t>Working</t>
  </si>
  <si>
    <t>Table 19. Transport to Work, Hours Speaking English, Weekly Hours, and Hourly Income by Birthplace, CNMI: 1993</t>
  </si>
  <si>
    <t>Table 20. Units, Rooms, Bedrooms, Public Water, Running Water, Shower/Tub by Birthplace, CNMI: 1993</t>
  </si>
  <si>
    <t>Table 21. Flush Toilet, Sewer, Walls, Roof, and Electricity by Birthplace, CNMI: 1993</t>
  </si>
  <si>
    <t>Table 22. Radio, Stove, Air Conditioner, Refrigerator, Washer/Dryer, Television, VCR, and Telephone by Birthplace, CNMI: 1993</t>
  </si>
  <si>
    <t>Table 23. Vehicles, Tenure, Rent, and Subsidy by Birthplace, CNMI: 1993</t>
  </si>
  <si>
    <t>Table 24. Household Income by Birthplace, CNMI: 1993</t>
  </si>
  <si>
    <t xml:space="preserve">    Persons per HH</t>
  </si>
  <si>
    <t>Average Age 1st Marriage</t>
  </si>
  <si>
    <t xml:space="preserve">     Percent</t>
  </si>
  <si>
    <t xml:space="preserve">     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</si>
</sst>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#,##0.0"/>
    <numFmt numFmtId="166" formatCode="0.0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3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49" fontId="2" fillId="0" borderId="4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64" fontId="2" fillId="0" borderId="0" xfId="0" applyNumberFormat="1" applyFont="1"/>
    <xf numFmtId="3" fontId="2" fillId="0" borderId="7" xfId="0" applyNumberFormat="1" applyFont="1" applyBorder="1"/>
    <xf numFmtId="165" fontId="2" fillId="0" borderId="0" xfId="0" applyNumberFormat="1" applyFont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49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10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/>
    <xf numFmtId="3" fontId="2" fillId="0" borderId="4" xfId="0" applyNumberFormat="1" applyFont="1" applyBorder="1"/>
    <xf numFmtId="0" fontId="3" fillId="2" borderId="0" xfId="0" applyFont="1" applyFill="1"/>
    <xf numFmtId="0" fontId="3" fillId="0" borderId="0" xfId="0" applyFont="1"/>
    <xf numFmtId="166" fontId="3" fillId="0" borderId="0" xfId="1" applyNumberFormat="1" applyFont="1"/>
    <xf numFmtId="166" fontId="3" fillId="0" borderId="0" xfId="0" applyNumberFormat="1" applyFont="1"/>
    <xf numFmtId="166" fontId="3" fillId="3" borderId="0" xfId="0" applyNumberFormat="1" applyFont="1" applyFill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/>
    <xf numFmtId="49" fontId="2" fillId="0" borderId="4" xfId="0" applyNumberFormat="1" applyFont="1" applyBorder="1"/>
    <xf numFmtId="167" fontId="2" fillId="0" borderId="0" xfId="0" applyNumberFormat="1" applyFont="1"/>
    <xf numFmtId="3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/>
    </xf>
    <xf numFmtId="165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F656A-E317-4CEE-B0EB-2934B0C84A30}">
  <dimension ref="A1:K6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5"/>
    <col min="2" max="11" width="7.109375" style="1" customWidth="1"/>
    <col min="12" max="16384" width="8.88671875" style="1"/>
  </cols>
  <sheetData>
    <row r="1" spans="1:11" x14ac:dyDescent="0.2">
      <c r="A1" s="15" t="s">
        <v>316</v>
      </c>
    </row>
    <row r="2" spans="1:11" s="5" customFormat="1" x14ac:dyDescent="0.2">
      <c r="A2" s="9" t="s">
        <v>26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235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5" t="s">
        <v>244</v>
      </c>
      <c r="B4" s="1">
        <v>2050</v>
      </c>
      <c r="C4" s="1">
        <v>293</v>
      </c>
      <c r="D4" s="1">
        <v>986</v>
      </c>
      <c r="E4" s="1">
        <v>436</v>
      </c>
      <c r="F4" s="1">
        <v>278</v>
      </c>
      <c r="G4" s="1">
        <v>68</v>
      </c>
      <c r="H4" s="1">
        <v>164</v>
      </c>
      <c r="I4" s="1">
        <v>40</v>
      </c>
      <c r="J4" s="1">
        <v>710</v>
      </c>
      <c r="K4" s="1">
        <v>61</v>
      </c>
    </row>
    <row r="5" spans="1:11" x14ac:dyDescent="0.2">
      <c r="A5" s="15" t="s">
        <v>11</v>
      </c>
      <c r="B5" s="1">
        <v>241</v>
      </c>
      <c r="C5" s="1">
        <v>48</v>
      </c>
      <c r="D5" s="1">
        <v>92</v>
      </c>
      <c r="E5" s="1">
        <v>54</v>
      </c>
      <c r="F5" s="1">
        <v>18</v>
      </c>
      <c r="G5" s="1">
        <v>5</v>
      </c>
      <c r="H5" s="1">
        <v>14</v>
      </c>
      <c r="I5" s="1">
        <v>1</v>
      </c>
      <c r="J5" s="1">
        <v>91</v>
      </c>
      <c r="K5" s="1">
        <v>10</v>
      </c>
    </row>
    <row r="6" spans="1:11" x14ac:dyDescent="0.2">
      <c r="A6" s="15" t="s">
        <v>242</v>
      </c>
      <c r="B6" s="1">
        <v>225</v>
      </c>
      <c r="C6" s="1">
        <v>44</v>
      </c>
      <c r="D6" s="1">
        <v>89</v>
      </c>
      <c r="E6" s="1">
        <v>42</v>
      </c>
      <c r="F6" s="1">
        <v>28</v>
      </c>
      <c r="G6" s="1">
        <v>3</v>
      </c>
      <c r="H6" s="1">
        <v>15</v>
      </c>
      <c r="I6" s="1">
        <v>1</v>
      </c>
      <c r="J6" s="1">
        <v>88</v>
      </c>
      <c r="K6" s="1">
        <v>4</v>
      </c>
    </row>
    <row r="7" spans="1:11" x14ac:dyDescent="0.2">
      <c r="A7" s="15" t="s">
        <v>243</v>
      </c>
      <c r="B7" s="1">
        <v>209</v>
      </c>
      <c r="C7" s="1">
        <v>32</v>
      </c>
      <c r="D7" s="1">
        <v>94</v>
      </c>
      <c r="E7" s="1">
        <v>51</v>
      </c>
      <c r="F7" s="1">
        <v>20</v>
      </c>
      <c r="G7" s="1">
        <v>4</v>
      </c>
      <c r="H7" s="1">
        <v>16</v>
      </c>
      <c r="I7" s="1">
        <v>3</v>
      </c>
      <c r="J7" s="1">
        <v>79</v>
      </c>
      <c r="K7" s="1">
        <v>4</v>
      </c>
    </row>
    <row r="8" spans="1:11" x14ac:dyDescent="0.2">
      <c r="A8" s="15" t="s">
        <v>12</v>
      </c>
      <c r="B8" s="1">
        <v>195</v>
      </c>
      <c r="C8" s="1">
        <v>26</v>
      </c>
      <c r="D8" s="1">
        <v>91</v>
      </c>
      <c r="E8" s="1">
        <v>52</v>
      </c>
      <c r="F8" s="1">
        <v>23</v>
      </c>
      <c r="G8" s="1">
        <v>5</v>
      </c>
      <c r="H8" s="1">
        <v>9</v>
      </c>
      <c r="I8" s="1">
        <v>2</v>
      </c>
      <c r="J8" s="1">
        <v>74</v>
      </c>
      <c r="K8" s="1">
        <v>4</v>
      </c>
    </row>
    <row r="9" spans="1:11" x14ac:dyDescent="0.2">
      <c r="A9" s="15" t="s">
        <v>13</v>
      </c>
      <c r="B9" s="1">
        <v>286</v>
      </c>
      <c r="C9" s="1">
        <v>38</v>
      </c>
      <c r="D9" s="1">
        <v>159</v>
      </c>
      <c r="E9" s="1">
        <v>62</v>
      </c>
      <c r="F9" s="1">
        <v>48</v>
      </c>
      <c r="G9" s="1">
        <v>16</v>
      </c>
      <c r="H9" s="1">
        <v>19</v>
      </c>
      <c r="I9" s="1">
        <v>14</v>
      </c>
      <c r="J9" s="1">
        <v>84</v>
      </c>
      <c r="K9" s="1">
        <v>5</v>
      </c>
    </row>
    <row r="10" spans="1:11" x14ac:dyDescent="0.2">
      <c r="A10" s="15" t="s">
        <v>14</v>
      </c>
      <c r="B10" s="1">
        <v>249</v>
      </c>
      <c r="C10" s="1">
        <v>28</v>
      </c>
      <c r="D10" s="1">
        <v>139</v>
      </c>
      <c r="E10" s="1">
        <v>55</v>
      </c>
      <c r="F10" s="1">
        <v>43</v>
      </c>
      <c r="G10" s="1">
        <v>8</v>
      </c>
      <c r="H10" s="1">
        <v>26</v>
      </c>
      <c r="I10" s="1">
        <v>7</v>
      </c>
      <c r="J10" s="1">
        <v>77</v>
      </c>
      <c r="K10" s="1">
        <v>5</v>
      </c>
    </row>
    <row r="11" spans="1:11" x14ac:dyDescent="0.2">
      <c r="A11" s="15" t="s">
        <v>15</v>
      </c>
      <c r="B11" s="1">
        <v>245</v>
      </c>
      <c r="C11" s="1">
        <v>33</v>
      </c>
      <c r="D11" s="1">
        <v>111</v>
      </c>
      <c r="E11" s="1">
        <v>43</v>
      </c>
      <c r="F11" s="1">
        <v>32</v>
      </c>
      <c r="G11" s="1">
        <v>10</v>
      </c>
      <c r="H11" s="1">
        <v>23</v>
      </c>
      <c r="I11" s="1">
        <v>3</v>
      </c>
      <c r="J11" s="1">
        <v>89</v>
      </c>
      <c r="K11" s="1">
        <v>12</v>
      </c>
    </row>
    <row r="12" spans="1:11" x14ac:dyDescent="0.2">
      <c r="A12" s="15" t="s">
        <v>16</v>
      </c>
      <c r="B12" s="1">
        <v>145</v>
      </c>
      <c r="C12" s="1">
        <v>19</v>
      </c>
      <c r="D12" s="1">
        <v>72</v>
      </c>
      <c r="E12" s="1">
        <v>29</v>
      </c>
      <c r="F12" s="1">
        <v>23</v>
      </c>
      <c r="G12" s="1">
        <v>7</v>
      </c>
      <c r="H12" s="1">
        <v>11</v>
      </c>
      <c r="I12" s="1">
        <v>2</v>
      </c>
      <c r="J12" s="1">
        <v>49</v>
      </c>
      <c r="K12" s="1">
        <v>5</v>
      </c>
    </row>
    <row r="13" spans="1:11" x14ac:dyDescent="0.2">
      <c r="A13" s="15" t="s">
        <v>17</v>
      </c>
      <c r="B13" s="1">
        <v>98</v>
      </c>
      <c r="C13" s="1">
        <v>10</v>
      </c>
      <c r="D13" s="1">
        <v>56</v>
      </c>
      <c r="E13" s="1">
        <v>20</v>
      </c>
      <c r="F13" s="1">
        <v>22</v>
      </c>
      <c r="G13" s="1">
        <v>3</v>
      </c>
      <c r="H13" s="1">
        <v>10</v>
      </c>
      <c r="I13" s="1">
        <v>1</v>
      </c>
      <c r="J13" s="1">
        <v>28</v>
      </c>
      <c r="K13" s="1">
        <v>4</v>
      </c>
    </row>
    <row r="14" spans="1:11" x14ac:dyDescent="0.2">
      <c r="A14" s="15" t="s">
        <v>18</v>
      </c>
      <c r="B14" s="1">
        <v>48</v>
      </c>
      <c r="C14" s="1">
        <v>4</v>
      </c>
      <c r="D14" s="1">
        <v>27</v>
      </c>
      <c r="E14" s="1">
        <v>9</v>
      </c>
      <c r="F14" s="1">
        <v>8</v>
      </c>
      <c r="G14" s="1">
        <v>1</v>
      </c>
      <c r="H14" s="1">
        <v>7</v>
      </c>
      <c r="I14" s="1">
        <v>2</v>
      </c>
      <c r="J14" s="1">
        <v>14</v>
      </c>
      <c r="K14" s="1">
        <v>3</v>
      </c>
    </row>
    <row r="15" spans="1:11" x14ac:dyDescent="0.2">
      <c r="A15" s="15" t="s">
        <v>19</v>
      </c>
      <c r="B15" s="1">
        <v>30</v>
      </c>
      <c r="C15" s="1">
        <v>2</v>
      </c>
      <c r="D15" s="1">
        <v>14</v>
      </c>
      <c r="E15" s="1">
        <v>7</v>
      </c>
      <c r="F15" s="1">
        <v>3</v>
      </c>
      <c r="G15" s="1">
        <v>0</v>
      </c>
      <c r="H15" s="1">
        <v>1</v>
      </c>
      <c r="I15" s="1">
        <v>3</v>
      </c>
      <c r="J15" s="1">
        <v>12</v>
      </c>
      <c r="K15" s="1">
        <v>2</v>
      </c>
    </row>
    <row r="16" spans="1:11" x14ac:dyDescent="0.2">
      <c r="A16" s="15" t="s">
        <v>20</v>
      </c>
      <c r="B16" s="1">
        <v>28</v>
      </c>
      <c r="C16" s="1">
        <v>4</v>
      </c>
      <c r="D16" s="1">
        <v>14</v>
      </c>
      <c r="E16" s="1">
        <v>4</v>
      </c>
      <c r="F16" s="1">
        <v>4</v>
      </c>
      <c r="G16" s="1">
        <v>1</v>
      </c>
      <c r="H16" s="1">
        <v>5</v>
      </c>
      <c r="I16" s="1">
        <v>0</v>
      </c>
      <c r="J16" s="1">
        <v>10</v>
      </c>
      <c r="K16" s="1">
        <v>0</v>
      </c>
    </row>
    <row r="17" spans="1:11" x14ac:dyDescent="0.2">
      <c r="A17" s="15" t="s">
        <v>21</v>
      </c>
      <c r="B17" s="1">
        <v>21</v>
      </c>
      <c r="C17" s="1">
        <v>2</v>
      </c>
      <c r="D17" s="1">
        <v>12</v>
      </c>
      <c r="E17" s="1">
        <v>3</v>
      </c>
      <c r="F17" s="1">
        <v>2</v>
      </c>
      <c r="G17" s="1">
        <v>2</v>
      </c>
      <c r="H17" s="1">
        <v>4</v>
      </c>
      <c r="I17" s="1">
        <v>1</v>
      </c>
      <c r="J17" s="1">
        <v>5</v>
      </c>
      <c r="K17" s="1">
        <v>2</v>
      </c>
    </row>
    <row r="18" spans="1:11" x14ac:dyDescent="0.2">
      <c r="A18" s="15" t="s">
        <v>22</v>
      </c>
      <c r="B18" s="1">
        <v>8</v>
      </c>
      <c r="C18" s="1">
        <v>0</v>
      </c>
      <c r="D18" s="1">
        <v>6</v>
      </c>
      <c r="E18" s="1">
        <v>2</v>
      </c>
      <c r="F18" s="1">
        <v>1</v>
      </c>
      <c r="G18" s="1">
        <v>1</v>
      </c>
      <c r="H18" s="1">
        <v>2</v>
      </c>
      <c r="I18" s="1">
        <v>0</v>
      </c>
      <c r="J18" s="1">
        <v>2</v>
      </c>
      <c r="K18" s="1">
        <v>0</v>
      </c>
    </row>
    <row r="19" spans="1:11" x14ac:dyDescent="0.2">
      <c r="A19" s="15" t="s">
        <v>23</v>
      </c>
      <c r="B19" s="1">
        <v>11</v>
      </c>
      <c r="C19" s="1">
        <v>1</v>
      </c>
      <c r="D19" s="1">
        <v>6</v>
      </c>
      <c r="E19" s="1">
        <v>3</v>
      </c>
      <c r="F19" s="1">
        <v>2</v>
      </c>
      <c r="G19" s="1">
        <v>0</v>
      </c>
      <c r="H19" s="1">
        <v>1</v>
      </c>
      <c r="I19" s="1">
        <v>0</v>
      </c>
      <c r="J19" s="1">
        <v>4</v>
      </c>
      <c r="K19" s="1">
        <v>0</v>
      </c>
    </row>
    <row r="20" spans="1:11" x14ac:dyDescent="0.2">
      <c r="A20" s="15" t="s">
        <v>24</v>
      </c>
      <c r="B20" s="1">
        <v>11</v>
      </c>
      <c r="C20" s="1">
        <v>2</v>
      </c>
      <c r="D20" s="1">
        <v>4</v>
      </c>
      <c r="E20" s="1">
        <v>0</v>
      </c>
      <c r="F20" s="1">
        <v>1</v>
      </c>
      <c r="G20" s="1">
        <v>2</v>
      </c>
      <c r="H20" s="1">
        <v>1</v>
      </c>
      <c r="I20" s="1">
        <v>0</v>
      </c>
      <c r="J20" s="1">
        <v>4</v>
      </c>
      <c r="K20" s="1">
        <v>1</v>
      </c>
    </row>
    <row r="21" spans="1:11" x14ac:dyDescent="0.2">
      <c r="A21" s="15" t="s">
        <v>25</v>
      </c>
      <c r="B21" s="12">
        <v>22.7</v>
      </c>
      <c r="C21" s="12">
        <v>19.3</v>
      </c>
      <c r="D21" s="12">
        <v>24</v>
      </c>
      <c r="E21" s="12">
        <v>21.5</v>
      </c>
      <c r="F21" s="12">
        <v>25.2</v>
      </c>
      <c r="G21" s="12">
        <v>25.6</v>
      </c>
      <c r="H21" s="12">
        <v>26.7</v>
      </c>
      <c r="I21" s="12">
        <v>24.6</v>
      </c>
      <c r="J21" s="12">
        <v>21.4</v>
      </c>
      <c r="K21" s="12">
        <v>28.5</v>
      </c>
    </row>
    <row r="23" spans="1:11" x14ac:dyDescent="0.2">
      <c r="A23" s="15" t="s">
        <v>247</v>
      </c>
      <c r="B23" s="1">
        <v>957</v>
      </c>
      <c r="C23" s="1">
        <v>152</v>
      </c>
      <c r="D23" s="1">
        <v>432</v>
      </c>
      <c r="E23" s="1">
        <v>190</v>
      </c>
      <c r="F23" s="1">
        <v>112</v>
      </c>
      <c r="G23" s="1">
        <v>34</v>
      </c>
      <c r="H23" s="1">
        <v>79</v>
      </c>
      <c r="I23" s="1">
        <v>17</v>
      </c>
      <c r="J23" s="1">
        <v>340</v>
      </c>
      <c r="K23" s="1">
        <v>33</v>
      </c>
    </row>
    <row r="24" spans="1:11" x14ac:dyDescent="0.2">
      <c r="A24" s="15" t="s">
        <v>11</v>
      </c>
      <c r="B24" s="1">
        <v>119</v>
      </c>
      <c r="C24" s="1">
        <v>27</v>
      </c>
      <c r="D24" s="1">
        <v>49</v>
      </c>
      <c r="E24" s="1">
        <v>27</v>
      </c>
      <c r="F24" s="1">
        <v>7</v>
      </c>
      <c r="G24" s="1">
        <v>4</v>
      </c>
      <c r="H24" s="1">
        <v>11</v>
      </c>
      <c r="I24" s="1">
        <v>0</v>
      </c>
      <c r="J24" s="1">
        <v>39</v>
      </c>
      <c r="K24" s="1">
        <v>4</v>
      </c>
    </row>
    <row r="25" spans="1:11" x14ac:dyDescent="0.2">
      <c r="A25" s="15" t="s">
        <v>242</v>
      </c>
      <c r="B25" s="1">
        <v>114</v>
      </c>
      <c r="C25" s="1">
        <v>21</v>
      </c>
      <c r="D25" s="1">
        <v>51</v>
      </c>
      <c r="E25" s="1">
        <v>27</v>
      </c>
      <c r="F25" s="1">
        <v>13</v>
      </c>
      <c r="G25" s="1">
        <v>3</v>
      </c>
      <c r="H25" s="1">
        <v>8</v>
      </c>
      <c r="I25" s="1">
        <v>0</v>
      </c>
      <c r="J25" s="1">
        <v>41</v>
      </c>
      <c r="K25" s="1">
        <v>1</v>
      </c>
    </row>
    <row r="26" spans="1:11" x14ac:dyDescent="0.2">
      <c r="A26" s="15" t="s">
        <v>243</v>
      </c>
      <c r="B26" s="1">
        <v>103</v>
      </c>
      <c r="C26" s="1">
        <v>17</v>
      </c>
      <c r="D26" s="1">
        <v>42</v>
      </c>
      <c r="E26" s="1">
        <v>20</v>
      </c>
      <c r="F26" s="1">
        <v>12</v>
      </c>
      <c r="G26" s="1">
        <v>3</v>
      </c>
      <c r="H26" s="1">
        <v>5</v>
      </c>
      <c r="I26" s="1">
        <v>2</v>
      </c>
      <c r="J26" s="1">
        <v>42</v>
      </c>
      <c r="K26" s="1">
        <v>2</v>
      </c>
    </row>
    <row r="27" spans="1:11" x14ac:dyDescent="0.2">
      <c r="A27" s="15" t="s">
        <v>12</v>
      </c>
      <c r="B27" s="1">
        <v>89</v>
      </c>
      <c r="C27" s="1">
        <v>13</v>
      </c>
      <c r="D27" s="1">
        <v>41</v>
      </c>
      <c r="E27" s="1">
        <v>23</v>
      </c>
      <c r="F27" s="1">
        <v>10</v>
      </c>
      <c r="G27" s="1">
        <v>3</v>
      </c>
      <c r="H27" s="1">
        <v>5</v>
      </c>
      <c r="I27" s="1">
        <v>0</v>
      </c>
      <c r="J27" s="1">
        <v>33</v>
      </c>
      <c r="K27" s="1">
        <v>2</v>
      </c>
    </row>
    <row r="28" spans="1:11" x14ac:dyDescent="0.2">
      <c r="A28" s="15" t="s">
        <v>13</v>
      </c>
      <c r="B28" s="1">
        <v>119</v>
      </c>
      <c r="C28" s="1">
        <v>17</v>
      </c>
      <c r="D28" s="1">
        <v>59</v>
      </c>
      <c r="E28" s="1">
        <v>22</v>
      </c>
      <c r="F28" s="1">
        <v>17</v>
      </c>
      <c r="G28" s="1">
        <v>6</v>
      </c>
      <c r="H28" s="1">
        <v>7</v>
      </c>
      <c r="I28" s="1">
        <v>7</v>
      </c>
      <c r="J28" s="1">
        <v>39</v>
      </c>
      <c r="K28" s="1">
        <v>4</v>
      </c>
    </row>
    <row r="29" spans="1:11" x14ac:dyDescent="0.2">
      <c r="A29" s="15" t="s">
        <v>14</v>
      </c>
      <c r="B29" s="1">
        <v>100</v>
      </c>
      <c r="C29" s="1">
        <v>13</v>
      </c>
      <c r="D29" s="1">
        <v>42</v>
      </c>
      <c r="E29" s="1">
        <v>13</v>
      </c>
      <c r="F29" s="1">
        <v>17</v>
      </c>
      <c r="G29" s="1">
        <v>4</v>
      </c>
      <c r="H29" s="1">
        <v>7</v>
      </c>
      <c r="I29" s="1">
        <v>1</v>
      </c>
      <c r="J29" s="1">
        <v>41</v>
      </c>
      <c r="K29" s="1">
        <v>4</v>
      </c>
    </row>
    <row r="30" spans="1:11" x14ac:dyDescent="0.2">
      <c r="A30" s="15" t="s">
        <v>15</v>
      </c>
      <c r="B30" s="1">
        <v>123</v>
      </c>
      <c r="C30" s="1">
        <v>21</v>
      </c>
      <c r="D30" s="1">
        <v>47</v>
      </c>
      <c r="E30" s="1">
        <v>17</v>
      </c>
      <c r="F30" s="1">
        <v>10</v>
      </c>
      <c r="G30" s="1">
        <v>6</v>
      </c>
      <c r="H30" s="1">
        <v>13</v>
      </c>
      <c r="I30" s="1">
        <v>1</v>
      </c>
      <c r="J30" s="1">
        <v>48</v>
      </c>
      <c r="K30" s="1">
        <v>7</v>
      </c>
    </row>
    <row r="31" spans="1:11" x14ac:dyDescent="0.2">
      <c r="A31" s="15" t="s">
        <v>16</v>
      </c>
      <c r="B31" s="1">
        <v>70</v>
      </c>
      <c r="C31" s="1">
        <v>8</v>
      </c>
      <c r="D31" s="1">
        <v>36</v>
      </c>
      <c r="E31" s="1">
        <v>15</v>
      </c>
      <c r="F31" s="1">
        <v>10</v>
      </c>
      <c r="G31" s="1">
        <v>3</v>
      </c>
      <c r="H31" s="1">
        <v>6</v>
      </c>
      <c r="I31" s="1">
        <v>2</v>
      </c>
      <c r="J31" s="1">
        <v>23</v>
      </c>
      <c r="K31" s="1">
        <v>3</v>
      </c>
    </row>
    <row r="32" spans="1:11" x14ac:dyDescent="0.2">
      <c r="A32" s="15" t="s">
        <v>17</v>
      </c>
      <c r="B32" s="1">
        <v>48</v>
      </c>
      <c r="C32" s="1">
        <v>5</v>
      </c>
      <c r="D32" s="1">
        <v>26</v>
      </c>
      <c r="E32" s="1">
        <v>11</v>
      </c>
      <c r="F32" s="1">
        <v>8</v>
      </c>
      <c r="G32" s="1">
        <v>1</v>
      </c>
      <c r="H32" s="1">
        <v>6</v>
      </c>
      <c r="I32" s="1">
        <v>0</v>
      </c>
      <c r="J32" s="1">
        <v>15</v>
      </c>
      <c r="K32" s="1">
        <v>2</v>
      </c>
    </row>
    <row r="33" spans="1:11" x14ac:dyDescent="0.2">
      <c r="A33" s="15" t="s">
        <v>18</v>
      </c>
      <c r="B33" s="1">
        <v>23</v>
      </c>
      <c r="C33" s="1">
        <v>1</v>
      </c>
      <c r="D33" s="1">
        <v>15</v>
      </c>
      <c r="E33" s="1">
        <v>4</v>
      </c>
      <c r="F33" s="1">
        <v>5</v>
      </c>
      <c r="G33" s="1">
        <v>0</v>
      </c>
      <c r="H33" s="1">
        <v>4</v>
      </c>
      <c r="I33" s="1">
        <v>2</v>
      </c>
      <c r="J33" s="1">
        <v>4</v>
      </c>
      <c r="K33" s="1">
        <v>3</v>
      </c>
    </row>
    <row r="34" spans="1:11" x14ac:dyDescent="0.2">
      <c r="A34" s="15" t="s">
        <v>19</v>
      </c>
      <c r="B34" s="1">
        <v>15</v>
      </c>
      <c r="C34" s="1">
        <v>2</v>
      </c>
      <c r="D34" s="1">
        <v>7</v>
      </c>
      <c r="E34" s="1">
        <v>4</v>
      </c>
      <c r="F34" s="1">
        <v>1</v>
      </c>
      <c r="G34" s="1">
        <v>0</v>
      </c>
      <c r="H34" s="1">
        <v>1</v>
      </c>
      <c r="I34" s="1">
        <v>1</v>
      </c>
      <c r="J34" s="1">
        <v>5</v>
      </c>
      <c r="K34" s="1">
        <v>1</v>
      </c>
    </row>
    <row r="35" spans="1:11" x14ac:dyDescent="0.2">
      <c r="A35" s="15" t="s">
        <v>20</v>
      </c>
      <c r="B35" s="1">
        <v>12</v>
      </c>
      <c r="C35" s="1">
        <v>3</v>
      </c>
      <c r="D35" s="1">
        <v>7</v>
      </c>
      <c r="E35" s="1">
        <v>3</v>
      </c>
      <c r="F35" s="1">
        <v>0</v>
      </c>
      <c r="G35" s="1">
        <v>0</v>
      </c>
      <c r="H35" s="1">
        <v>4</v>
      </c>
      <c r="I35" s="1">
        <v>0</v>
      </c>
      <c r="J35" s="1">
        <v>2</v>
      </c>
      <c r="K35" s="1">
        <v>0</v>
      </c>
    </row>
    <row r="36" spans="1:11" x14ac:dyDescent="0.2">
      <c r="A36" s="15" t="s">
        <v>21</v>
      </c>
      <c r="B36" s="1">
        <v>8</v>
      </c>
      <c r="C36" s="1">
        <v>1</v>
      </c>
      <c r="D36" s="1">
        <v>5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2</v>
      </c>
      <c r="K36" s="1">
        <v>0</v>
      </c>
    </row>
    <row r="37" spans="1:11" x14ac:dyDescent="0.2">
      <c r="A37" s="15" t="s">
        <v>22</v>
      </c>
      <c r="B37" s="1">
        <v>2</v>
      </c>
      <c r="C37" s="1">
        <v>0</v>
      </c>
      <c r="D37" s="1">
        <v>1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</row>
    <row r="38" spans="1:11" x14ac:dyDescent="0.2">
      <c r="A38" s="15" t="s">
        <v>23</v>
      </c>
      <c r="B38" s="1">
        <v>7</v>
      </c>
      <c r="C38" s="1">
        <v>1</v>
      </c>
      <c r="D38" s="1">
        <v>4</v>
      </c>
      <c r="E38" s="1">
        <v>3</v>
      </c>
      <c r="F38" s="1">
        <v>0</v>
      </c>
      <c r="G38" s="1">
        <v>0</v>
      </c>
      <c r="H38" s="1">
        <v>1</v>
      </c>
      <c r="I38" s="1">
        <v>0</v>
      </c>
      <c r="J38" s="1">
        <v>2</v>
      </c>
      <c r="K38" s="1">
        <v>0</v>
      </c>
    </row>
    <row r="39" spans="1:11" x14ac:dyDescent="0.2">
      <c r="A39" s="15" t="s">
        <v>24</v>
      </c>
      <c r="B39" s="1">
        <v>5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3</v>
      </c>
      <c r="K39" s="1">
        <v>0</v>
      </c>
    </row>
    <row r="40" spans="1:11" x14ac:dyDescent="0.2">
      <c r="A40" s="15" t="s">
        <v>25</v>
      </c>
      <c r="B40" s="12">
        <v>22.2</v>
      </c>
      <c r="C40" s="12">
        <v>19.2</v>
      </c>
      <c r="D40" s="12">
        <v>22.8</v>
      </c>
      <c r="E40" s="12">
        <v>19.600000000000001</v>
      </c>
      <c r="F40" s="12">
        <v>24.1</v>
      </c>
      <c r="G40" s="12">
        <v>23.3</v>
      </c>
      <c r="H40" s="12">
        <v>27.5</v>
      </c>
      <c r="I40" s="12">
        <v>24.6</v>
      </c>
      <c r="J40" s="12">
        <v>21.9</v>
      </c>
      <c r="K40" s="12">
        <v>29.4</v>
      </c>
    </row>
    <row r="42" spans="1:11" x14ac:dyDescent="0.2">
      <c r="A42" s="15" t="s">
        <v>248</v>
      </c>
      <c r="B42" s="1">
        <v>1093</v>
      </c>
      <c r="C42" s="1">
        <v>141</v>
      </c>
      <c r="D42" s="1">
        <v>554</v>
      </c>
      <c r="E42" s="1">
        <v>246</v>
      </c>
      <c r="F42" s="1">
        <v>166</v>
      </c>
      <c r="G42" s="1">
        <v>34</v>
      </c>
      <c r="H42" s="1">
        <v>85</v>
      </c>
      <c r="I42" s="1">
        <v>23</v>
      </c>
      <c r="J42" s="1">
        <v>370</v>
      </c>
      <c r="K42" s="1">
        <v>28</v>
      </c>
    </row>
    <row r="43" spans="1:11" x14ac:dyDescent="0.2">
      <c r="A43" s="15" t="s">
        <v>11</v>
      </c>
      <c r="B43" s="1">
        <v>122</v>
      </c>
      <c r="C43" s="1">
        <v>21</v>
      </c>
      <c r="D43" s="1">
        <v>43</v>
      </c>
      <c r="E43" s="1">
        <v>27</v>
      </c>
      <c r="F43" s="1">
        <v>11</v>
      </c>
      <c r="G43" s="1">
        <v>1</v>
      </c>
      <c r="H43" s="1">
        <v>3</v>
      </c>
      <c r="I43" s="1">
        <v>1</v>
      </c>
      <c r="J43" s="1">
        <v>52</v>
      </c>
      <c r="K43" s="1">
        <v>6</v>
      </c>
    </row>
    <row r="44" spans="1:11" x14ac:dyDescent="0.2">
      <c r="A44" s="15" t="s">
        <v>242</v>
      </c>
      <c r="B44" s="1">
        <v>111</v>
      </c>
      <c r="C44" s="1">
        <v>23</v>
      </c>
      <c r="D44" s="1">
        <v>38</v>
      </c>
      <c r="E44" s="1">
        <v>15</v>
      </c>
      <c r="F44" s="1">
        <v>15</v>
      </c>
      <c r="G44" s="1">
        <v>0</v>
      </c>
      <c r="H44" s="1">
        <v>7</v>
      </c>
      <c r="I44" s="1">
        <v>1</v>
      </c>
      <c r="J44" s="1">
        <v>47</v>
      </c>
      <c r="K44" s="1">
        <v>3</v>
      </c>
    </row>
    <row r="45" spans="1:11" x14ac:dyDescent="0.2">
      <c r="A45" s="15" t="s">
        <v>243</v>
      </c>
      <c r="B45" s="1">
        <v>106</v>
      </c>
      <c r="C45" s="1">
        <v>15</v>
      </c>
      <c r="D45" s="1">
        <v>52</v>
      </c>
      <c r="E45" s="1">
        <v>31</v>
      </c>
      <c r="F45" s="1">
        <v>8</v>
      </c>
      <c r="G45" s="1">
        <v>1</v>
      </c>
      <c r="H45" s="1">
        <v>11</v>
      </c>
      <c r="I45" s="1">
        <v>1</v>
      </c>
      <c r="J45" s="1">
        <v>37</v>
      </c>
      <c r="K45" s="1">
        <v>2</v>
      </c>
    </row>
    <row r="46" spans="1:11" x14ac:dyDescent="0.2">
      <c r="A46" s="15" t="s">
        <v>12</v>
      </c>
      <c r="B46" s="1">
        <v>106</v>
      </c>
      <c r="C46" s="1">
        <v>13</v>
      </c>
      <c r="D46" s="1">
        <v>50</v>
      </c>
      <c r="E46" s="1">
        <v>29</v>
      </c>
      <c r="F46" s="1">
        <v>13</v>
      </c>
      <c r="G46" s="1">
        <v>2</v>
      </c>
      <c r="H46" s="1">
        <v>4</v>
      </c>
      <c r="I46" s="1">
        <v>2</v>
      </c>
      <c r="J46" s="1">
        <v>41</v>
      </c>
      <c r="K46" s="1">
        <v>2</v>
      </c>
    </row>
    <row r="47" spans="1:11" x14ac:dyDescent="0.2">
      <c r="A47" s="15" t="s">
        <v>13</v>
      </c>
      <c r="B47" s="1">
        <v>167</v>
      </c>
      <c r="C47" s="1">
        <v>21</v>
      </c>
      <c r="D47" s="1">
        <v>100</v>
      </c>
      <c r="E47" s="1">
        <v>40</v>
      </c>
      <c r="F47" s="1">
        <v>31</v>
      </c>
      <c r="G47" s="1">
        <v>10</v>
      </c>
      <c r="H47" s="1">
        <v>12</v>
      </c>
      <c r="I47" s="1">
        <v>7</v>
      </c>
      <c r="J47" s="1">
        <v>45</v>
      </c>
      <c r="K47" s="1">
        <v>1</v>
      </c>
    </row>
    <row r="48" spans="1:11" x14ac:dyDescent="0.2">
      <c r="A48" s="15" t="s">
        <v>14</v>
      </c>
      <c r="B48" s="1">
        <v>149</v>
      </c>
      <c r="C48" s="1">
        <v>15</v>
      </c>
      <c r="D48" s="1">
        <v>97</v>
      </c>
      <c r="E48" s="1">
        <v>42</v>
      </c>
      <c r="F48" s="1">
        <v>26</v>
      </c>
      <c r="G48" s="1">
        <v>4</v>
      </c>
      <c r="H48" s="1">
        <v>19</v>
      </c>
      <c r="I48" s="1">
        <v>6</v>
      </c>
      <c r="J48" s="1">
        <v>36</v>
      </c>
      <c r="K48" s="1">
        <v>1</v>
      </c>
    </row>
    <row r="49" spans="1:11" x14ac:dyDescent="0.2">
      <c r="A49" s="15" t="s">
        <v>15</v>
      </c>
      <c r="B49" s="1">
        <v>122</v>
      </c>
      <c r="C49" s="1">
        <v>12</v>
      </c>
      <c r="D49" s="1">
        <v>64</v>
      </c>
      <c r="E49" s="1">
        <v>26</v>
      </c>
      <c r="F49" s="1">
        <v>22</v>
      </c>
      <c r="G49" s="1">
        <v>4</v>
      </c>
      <c r="H49" s="1">
        <v>10</v>
      </c>
      <c r="I49" s="1">
        <v>2</v>
      </c>
      <c r="J49" s="1">
        <v>41</v>
      </c>
      <c r="K49" s="1">
        <v>5</v>
      </c>
    </row>
    <row r="50" spans="1:11" x14ac:dyDescent="0.2">
      <c r="A50" s="15" t="s">
        <v>16</v>
      </c>
      <c r="B50" s="1">
        <v>75</v>
      </c>
      <c r="C50" s="1">
        <v>11</v>
      </c>
      <c r="D50" s="1">
        <v>36</v>
      </c>
      <c r="E50" s="1">
        <v>14</v>
      </c>
      <c r="F50" s="1">
        <v>13</v>
      </c>
      <c r="G50" s="1">
        <v>4</v>
      </c>
      <c r="H50" s="1">
        <v>5</v>
      </c>
      <c r="I50" s="1">
        <v>0</v>
      </c>
      <c r="J50" s="1">
        <v>26</v>
      </c>
      <c r="K50" s="1">
        <v>2</v>
      </c>
    </row>
    <row r="51" spans="1:11" x14ac:dyDescent="0.2">
      <c r="A51" s="15" t="s">
        <v>17</v>
      </c>
      <c r="B51" s="1">
        <v>50</v>
      </c>
      <c r="C51" s="1">
        <v>5</v>
      </c>
      <c r="D51" s="1">
        <v>30</v>
      </c>
      <c r="E51" s="1">
        <v>9</v>
      </c>
      <c r="F51" s="1">
        <v>14</v>
      </c>
      <c r="G51" s="1">
        <v>2</v>
      </c>
      <c r="H51" s="1">
        <v>4</v>
      </c>
      <c r="I51" s="1">
        <v>1</v>
      </c>
      <c r="J51" s="1">
        <v>13</v>
      </c>
      <c r="K51" s="1">
        <v>2</v>
      </c>
    </row>
    <row r="52" spans="1:11" x14ac:dyDescent="0.2">
      <c r="A52" s="15" t="s">
        <v>18</v>
      </c>
      <c r="B52" s="1">
        <v>25</v>
      </c>
      <c r="C52" s="1">
        <v>3</v>
      </c>
      <c r="D52" s="1">
        <v>12</v>
      </c>
      <c r="E52" s="1">
        <v>5</v>
      </c>
      <c r="F52" s="1">
        <v>3</v>
      </c>
      <c r="G52" s="1">
        <v>1</v>
      </c>
      <c r="H52" s="1">
        <v>3</v>
      </c>
      <c r="I52" s="1">
        <v>0</v>
      </c>
      <c r="J52" s="1">
        <v>10</v>
      </c>
      <c r="K52" s="1">
        <v>0</v>
      </c>
    </row>
    <row r="53" spans="1:11" x14ac:dyDescent="0.2">
      <c r="A53" s="15" t="s">
        <v>19</v>
      </c>
      <c r="B53" s="1">
        <v>15</v>
      </c>
      <c r="C53" s="1">
        <v>0</v>
      </c>
      <c r="D53" s="1">
        <v>7</v>
      </c>
      <c r="E53" s="1">
        <v>3</v>
      </c>
      <c r="F53" s="1">
        <v>2</v>
      </c>
      <c r="G53" s="1">
        <v>0</v>
      </c>
      <c r="H53" s="1">
        <v>0</v>
      </c>
      <c r="I53" s="1">
        <v>2</v>
      </c>
      <c r="J53" s="1">
        <v>7</v>
      </c>
      <c r="K53" s="1">
        <v>1</v>
      </c>
    </row>
    <row r="54" spans="1:11" x14ac:dyDescent="0.2">
      <c r="A54" s="15" t="s">
        <v>20</v>
      </c>
      <c r="B54" s="1">
        <v>16</v>
      </c>
      <c r="C54" s="1">
        <v>1</v>
      </c>
      <c r="D54" s="1">
        <v>7</v>
      </c>
      <c r="E54" s="1">
        <v>1</v>
      </c>
      <c r="F54" s="1">
        <v>4</v>
      </c>
      <c r="G54" s="1">
        <v>1</v>
      </c>
      <c r="H54" s="1">
        <v>1</v>
      </c>
      <c r="I54" s="1">
        <v>0</v>
      </c>
      <c r="J54" s="1">
        <v>8</v>
      </c>
      <c r="K54" s="1">
        <v>0</v>
      </c>
    </row>
    <row r="55" spans="1:11" x14ac:dyDescent="0.2">
      <c r="A55" s="15" t="s">
        <v>21</v>
      </c>
      <c r="B55" s="1">
        <v>13</v>
      </c>
      <c r="C55" s="1">
        <v>1</v>
      </c>
      <c r="D55" s="1">
        <v>7</v>
      </c>
      <c r="E55" s="1">
        <v>2</v>
      </c>
      <c r="F55" s="1">
        <v>1</v>
      </c>
      <c r="G55" s="1">
        <v>1</v>
      </c>
      <c r="H55" s="1">
        <v>3</v>
      </c>
      <c r="I55" s="1">
        <v>0</v>
      </c>
      <c r="J55" s="1">
        <v>3</v>
      </c>
      <c r="K55" s="1">
        <v>2</v>
      </c>
    </row>
    <row r="56" spans="1:11" x14ac:dyDescent="0.2">
      <c r="A56" s="15" t="s">
        <v>22</v>
      </c>
      <c r="B56" s="1">
        <v>6</v>
      </c>
      <c r="C56" s="1">
        <v>0</v>
      </c>
      <c r="D56" s="1">
        <v>5</v>
      </c>
      <c r="E56" s="1">
        <v>2</v>
      </c>
      <c r="F56" s="1">
        <v>0</v>
      </c>
      <c r="G56" s="1">
        <v>1</v>
      </c>
      <c r="H56" s="1">
        <v>2</v>
      </c>
      <c r="I56" s="1">
        <v>0</v>
      </c>
      <c r="J56" s="1">
        <v>1</v>
      </c>
      <c r="K56" s="1">
        <v>0</v>
      </c>
    </row>
    <row r="57" spans="1:11" x14ac:dyDescent="0.2">
      <c r="A57" s="15" t="s">
        <v>23</v>
      </c>
      <c r="B57" s="1">
        <v>4</v>
      </c>
      <c r="C57" s="1">
        <v>0</v>
      </c>
      <c r="D57" s="1">
        <v>2</v>
      </c>
      <c r="E57" s="1">
        <v>0</v>
      </c>
      <c r="F57" s="1">
        <v>2</v>
      </c>
      <c r="G57" s="1">
        <v>0</v>
      </c>
      <c r="H57" s="1">
        <v>0</v>
      </c>
      <c r="I57" s="1">
        <v>0</v>
      </c>
      <c r="J57" s="1">
        <v>2</v>
      </c>
      <c r="K57" s="1">
        <v>0</v>
      </c>
    </row>
    <row r="58" spans="1:11" x14ac:dyDescent="0.2">
      <c r="A58" s="15" t="s">
        <v>24</v>
      </c>
      <c r="B58" s="1">
        <v>6</v>
      </c>
      <c r="C58" s="1">
        <v>0</v>
      </c>
      <c r="D58" s="1">
        <v>4</v>
      </c>
      <c r="E58" s="1">
        <v>0</v>
      </c>
      <c r="F58" s="1">
        <v>1</v>
      </c>
      <c r="G58" s="1">
        <v>2</v>
      </c>
      <c r="H58" s="1">
        <v>1</v>
      </c>
      <c r="I58" s="1">
        <v>0</v>
      </c>
      <c r="J58" s="1">
        <v>1</v>
      </c>
      <c r="K58" s="1">
        <v>1</v>
      </c>
    </row>
    <row r="59" spans="1:11" x14ac:dyDescent="0.2">
      <c r="A59" s="15" t="s">
        <v>25</v>
      </c>
      <c r="B59" s="12">
        <v>23</v>
      </c>
      <c r="C59" s="12">
        <v>19.399999999999999</v>
      </c>
      <c r="D59" s="12">
        <v>24.7</v>
      </c>
      <c r="E59" s="12">
        <v>22.6</v>
      </c>
      <c r="F59" s="12">
        <v>26</v>
      </c>
      <c r="G59" s="12">
        <v>28.8</v>
      </c>
      <c r="H59" s="12">
        <v>26.4</v>
      </c>
      <c r="I59" s="12">
        <v>24.6</v>
      </c>
      <c r="J59" s="12">
        <v>20.9</v>
      </c>
      <c r="K59" s="12">
        <v>25</v>
      </c>
    </row>
    <row r="60" spans="1:11" x14ac:dyDescent="0.2">
      <c r="A60" s="32" t="s">
        <v>241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</row>
  </sheetData>
  <mergeCells count="1">
    <mergeCell ref="A60:K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ED0C-81DB-4A9E-AFA1-B2AAEFA88177}">
  <dimension ref="A1:K28"/>
  <sheetViews>
    <sheetView view="pageBreakPreview" zoomScale="125" zoomScaleNormal="100" zoomScaleSheetLayoutView="125" workbookViewId="0">
      <selection activeCell="H17" sqref="H17"/>
    </sheetView>
  </sheetViews>
  <sheetFormatPr defaultRowHeight="10.199999999999999" x14ac:dyDescent="0.2"/>
  <cols>
    <col min="1" max="1" width="11.5546875" style="1" customWidth="1"/>
    <col min="2" max="11" width="7.109375" style="1" customWidth="1"/>
    <col min="12" max="16384" width="8.88671875" style="1"/>
  </cols>
  <sheetData>
    <row r="1" spans="1:11" x14ac:dyDescent="0.2">
      <c r="A1" s="1" t="s">
        <v>324</v>
      </c>
    </row>
    <row r="2" spans="1:11" s="5" customFormat="1" x14ac:dyDescent="0.2">
      <c r="A2" s="2"/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269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2162</v>
      </c>
      <c r="C4" s="1">
        <v>295</v>
      </c>
      <c r="D4" s="1">
        <v>1080</v>
      </c>
      <c r="E4" s="1">
        <v>503</v>
      </c>
      <c r="F4" s="1">
        <v>295</v>
      </c>
      <c r="G4" s="1">
        <v>69</v>
      </c>
      <c r="H4" s="1">
        <v>170</v>
      </c>
      <c r="I4" s="1">
        <v>43</v>
      </c>
      <c r="J4" s="1">
        <v>725</v>
      </c>
      <c r="K4" s="1">
        <v>62</v>
      </c>
    </row>
    <row r="5" spans="1:11" x14ac:dyDescent="0.2">
      <c r="A5" s="1" t="s">
        <v>94</v>
      </c>
      <c r="B5" s="1">
        <v>1562</v>
      </c>
      <c r="C5" s="1">
        <v>164</v>
      </c>
      <c r="D5" s="1">
        <v>864</v>
      </c>
      <c r="E5" s="1">
        <v>403</v>
      </c>
      <c r="F5" s="1">
        <v>247</v>
      </c>
      <c r="G5" s="1">
        <v>59</v>
      </c>
      <c r="H5" s="1">
        <v>120</v>
      </c>
      <c r="I5" s="1">
        <v>35</v>
      </c>
      <c r="J5" s="1">
        <v>497</v>
      </c>
      <c r="K5" s="1">
        <v>37</v>
      </c>
    </row>
    <row r="6" spans="1:11" x14ac:dyDescent="0.2">
      <c r="A6" s="1" t="s">
        <v>344</v>
      </c>
      <c r="B6" s="12">
        <f>B5*100/B4</f>
        <v>72.247918593894539</v>
      </c>
      <c r="C6" s="12">
        <f t="shared" ref="C6:K6" si="0">C5*100/C4</f>
        <v>55.593220338983052</v>
      </c>
      <c r="D6" s="12">
        <f t="shared" si="0"/>
        <v>80</v>
      </c>
      <c r="E6" s="12">
        <f t="shared" si="0"/>
        <v>80.119284294234589</v>
      </c>
      <c r="F6" s="12">
        <f t="shared" si="0"/>
        <v>83.728813559322035</v>
      </c>
      <c r="G6" s="12">
        <f t="shared" si="0"/>
        <v>85.507246376811594</v>
      </c>
      <c r="H6" s="12">
        <f t="shared" si="0"/>
        <v>70.588235294117652</v>
      </c>
      <c r="I6" s="12">
        <f t="shared" si="0"/>
        <v>81.395348837209298</v>
      </c>
      <c r="J6" s="12">
        <f t="shared" si="0"/>
        <v>68.551724137931032</v>
      </c>
      <c r="K6" s="12">
        <f t="shared" si="0"/>
        <v>59.677419354838712</v>
      </c>
    </row>
    <row r="7" spans="1:11" x14ac:dyDescent="0.2">
      <c r="A7" s="1" t="s">
        <v>95</v>
      </c>
      <c r="B7" s="1">
        <v>542</v>
      </c>
      <c r="C7" s="1">
        <v>124</v>
      </c>
      <c r="D7" s="1">
        <v>193</v>
      </c>
      <c r="E7" s="1">
        <v>83</v>
      </c>
      <c r="F7" s="1">
        <v>45</v>
      </c>
      <c r="G7" s="1">
        <v>9</v>
      </c>
      <c r="H7" s="1">
        <v>48</v>
      </c>
      <c r="I7" s="1">
        <v>8</v>
      </c>
      <c r="J7" s="1">
        <v>202</v>
      </c>
      <c r="K7" s="1">
        <v>23</v>
      </c>
    </row>
    <row r="8" spans="1:11" x14ac:dyDescent="0.2">
      <c r="A8" s="1" t="s">
        <v>96</v>
      </c>
      <c r="B8" s="1">
        <v>14</v>
      </c>
      <c r="C8" s="1">
        <v>1</v>
      </c>
      <c r="D8" s="1">
        <v>2</v>
      </c>
      <c r="E8" s="1">
        <v>0</v>
      </c>
      <c r="F8" s="1">
        <v>1</v>
      </c>
      <c r="G8" s="1">
        <v>0</v>
      </c>
      <c r="H8" s="1">
        <v>1</v>
      </c>
      <c r="I8" s="1">
        <v>0</v>
      </c>
      <c r="J8" s="1">
        <v>9</v>
      </c>
      <c r="K8" s="1">
        <v>2</v>
      </c>
    </row>
    <row r="9" spans="1:11" x14ac:dyDescent="0.2">
      <c r="A9" s="1" t="s">
        <v>58</v>
      </c>
      <c r="B9" s="1">
        <v>4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</v>
      </c>
      <c r="K9" s="1">
        <v>0</v>
      </c>
    </row>
    <row r="10" spans="1:11" x14ac:dyDescent="0.2">
      <c r="A10" s="1" t="s">
        <v>59</v>
      </c>
      <c r="B10" s="1">
        <v>34</v>
      </c>
      <c r="C10" s="1">
        <v>6</v>
      </c>
      <c r="D10" s="1">
        <v>20</v>
      </c>
      <c r="E10" s="1">
        <v>17</v>
      </c>
      <c r="F10" s="1">
        <v>1</v>
      </c>
      <c r="G10" s="1">
        <v>1</v>
      </c>
      <c r="H10" s="1">
        <v>1</v>
      </c>
      <c r="I10" s="1">
        <v>0</v>
      </c>
      <c r="J10" s="1">
        <v>8</v>
      </c>
      <c r="K10" s="1">
        <v>0</v>
      </c>
    </row>
    <row r="11" spans="1:11" x14ac:dyDescent="0.2">
      <c r="A11" s="1" t="s">
        <v>91</v>
      </c>
      <c r="B11" s="1">
        <v>6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5</v>
      </c>
      <c r="K11" s="1">
        <v>0</v>
      </c>
    </row>
    <row r="13" spans="1:11" x14ac:dyDescent="0.2">
      <c r="A13" s="1" t="s">
        <v>247</v>
      </c>
      <c r="B13" s="1">
        <v>1014</v>
      </c>
      <c r="C13" s="1">
        <v>154</v>
      </c>
      <c r="D13" s="1">
        <v>479</v>
      </c>
      <c r="E13" s="1">
        <v>223</v>
      </c>
      <c r="F13" s="1">
        <v>120</v>
      </c>
      <c r="G13" s="1">
        <v>35</v>
      </c>
      <c r="H13" s="1">
        <v>82</v>
      </c>
      <c r="I13" s="1">
        <v>19</v>
      </c>
      <c r="J13" s="1">
        <v>347</v>
      </c>
      <c r="K13" s="1">
        <v>34</v>
      </c>
    </row>
    <row r="14" spans="1:11" x14ac:dyDescent="0.2">
      <c r="A14" s="1" t="s">
        <v>94</v>
      </c>
      <c r="B14" s="1">
        <v>715</v>
      </c>
      <c r="C14" s="1">
        <v>84</v>
      </c>
      <c r="D14" s="1">
        <v>373</v>
      </c>
      <c r="E14" s="1">
        <v>174</v>
      </c>
      <c r="F14" s="1">
        <v>101</v>
      </c>
      <c r="G14" s="1">
        <v>28</v>
      </c>
      <c r="H14" s="1">
        <v>55</v>
      </c>
      <c r="I14" s="1">
        <v>15</v>
      </c>
      <c r="J14" s="1">
        <v>236</v>
      </c>
      <c r="K14" s="1">
        <v>22</v>
      </c>
    </row>
    <row r="15" spans="1:11" x14ac:dyDescent="0.2">
      <c r="A15" s="1" t="s">
        <v>95</v>
      </c>
      <c r="B15" s="1">
        <v>270</v>
      </c>
      <c r="C15" s="1">
        <v>68</v>
      </c>
      <c r="D15" s="1">
        <v>94</v>
      </c>
      <c r="E15" s="1">
        <v>40</v>
      </c>
      <c r="F15" s="1">
        <v>17</v>
      </c>
      <c r="G15" s="1">
        <v>7</v>
      </c>
      <c r="H15" s="1">
        <v>26</v>
      </c>
      <c r="I15" s="1">
        <v>4</v>
      </c>
      <c r="J15" s="1">
        <v>98</v>
      </c>
      <c r="K15" s="1">
        <v>10</v>
      </c>
    </row>
    <row r="16" spans="1:11" x14ac:dyDescent="0.2">
      <c r="A16" s="1" t="s">
        <v>96</v>
      </c>
      <c r="B16" s="1">
        <v>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</v>
      </c>
      <c r="K16" s="1">
        <v>2</v>
      </c>
    </row>
    <row r="17" spans="1:11" x14ac:dyDescent="0.2">
      <c r="A17" s="1" t="s">
        <v>58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2</v>
      </c>
      <c r="K17" s="1">
        <v>0</v>
      </c>
    </row>
    <row r="18" spans="1:11" x14ac:dyDescent="0.2">
      <c r="A18" s="1" t="s">
        <v>59</v>
      </c>
      <c r="B18" s="1">
        <v>17</v>
      </c>
      <c r="C18" s="1">
        <v>2</v>
      </c>
      <c r="D18" s="1">
        <v>11</v>
      </c>
      <c r="E18" s="1">
        <v>9</v>
      </c>
      <c r="F18" s="1">
        <v>1</v>
      </c>
      <c r="G18" s="1">
        <v>0</v>
      </c>
      <c r="H18" s="1">
        <v>1</v>
      </c>
      <c r="I18" s="1">
        <v>0</v>
      </c>
      <c r="J18" s="1">
        <v>4</v>
      </c>
      <c r="K18" s="1">
        <v>0</v>
      </c>
    </row>
    <row r="19" spans="1:11" x14ac:dyDescent="0.2">
      <c r="A19" s="1" t="s">
        <v>91</v>
      </c>
      <c r="B19" s="1">
        <v>2</v>
      </c>
      <c r="C19" s="1">
        <v>0</v>
      </c>
      <c r="D19" s="1">
        <v>1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</row>
    <row r="21" spans="1:11" x14ac:dyDescent="0.2">
      <c r="A21" s="1" t="s">
        <v>248</v>
      </c>
      <c r="B21" s="1">
        <v>1148</v>
      </c>
      <c r="C21" s="1">
        <v>141</v>
      </c>
      <c r="D21" s="1">
        <v>601</v>
      </c>
      <c r="E21" s="1">
        <v>280</v>
      </c>
      <c r="F21" s="1">
        <v>175</v>
      </c>
      <c r="G21" s="1">
        <v>34</v>
      </c>
      <c r="H21" s="1">
        <v>88</v>
      </c>
      <c r="I21" s="1">
        <v>24</v>
      </c>
      <c r="J21" s="1">
        <v>378</v>
      </c>
      <c r="K21" s="1">
        <v>28</v>
      </c>
    </row>
    <row r="22" spans="1:11" x14ac:dyDescent="0.2">
      <c r="A22" s="1" t="s">
        <v>94</v>
      </c>
      <c r="B22" s="1">
        <v>847</v>
      </c>
      <c r="C22" s="1">
        <v>80</v>
      </c>
      <c r="D22" s="1">
        <v>491</v>
      </c>
      <c r="E22" s="1">
        <v>229</v>
      </c>
      <c r="F22" s="1">
        <v>146</v>
      </c>
      <c r="G22" s="1">
        <v>31</v>
      </c>
      <c r="H22" s="1">
        <v>65</v>
      </c>
      <c r="I22" s="1">
        <v>20</v>
      </c>
      <c r="J22" s="1">
        <v>261</v>
      </c>
      <c r="K22" s="1">
        <v>15</v>
      </c>
    </row>
    <row r="23" spans="1:11" x14ac:dyDescent="0.2">
      <c r="A23" s="1" t="s">
        <v>95</v>
      </c>
      <c r="B23" s="1">
        <v>272</v>
      </c>
      <c r="C23" s="1">
        <v>56</v>
      </c>
      <c r="D23" s="1">
        <v>99</v>
      </c>
      <c r="E23" s="1">
        <v>43</v>
      </c>
      <c r="F23" s="1">
        <v>28</v>
      </c>
      <c r="G23" s="1">
        <v>2</v>
      </c>
      <c r="H23" s="1">
        <v>22</v>
      </c>
      <c r="I23" s="1">
        <v>4</v>
      </c>
      <c r="J23" s="1">
        <v>104</v>
      </c>
      <c r="K23" s="1">
        <v>13</v>
      </c>
    </row>
    <row r="24" spans="1:11" x14ac:dyDescent="0.2">
      <c r="A24" s="1" t="s">
        <v>96</v>
      </c>
      <c r="B24" s="1">
        <v>6</v>
      </c>
      <c r="C24" s="1">
        <v>1</v>
      </c>
      <c r="D24" s="1">
        <v>2</v>
      </c>
      <c r="E24" s="1">
        <v>0</v>
      </c>
      <c r="F24" s="1">
        <v>1</v>
      </c>
      <c r="G24" s="1">
        <v>0</v>
      </c>
      <c r="H24" s="1">
        <v>1</v>
      </c>
      <c r="I24" s="1">
        <v>0</v>
      </c>
      <c r="J24" s="1">
        <v>3</v>
      </c>
      <c r="K24" s="1">
        <v>0</v>
      </c>
    </row>
    <row r="25" spans="1:11" x14ac:dyDescent="0.2">
      <c r="A25" s="1" t="s">
        <v>58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</row>
    <row r="26" spans="1:11" x14ac:dyDescent="0.2">
      <c r="A26" s="1" t="s">
        <v>59</v>
      </c>
      <c r="B26" s="1">
        <v>17</v>
      </c>
      <c r="C26" s="1">
        <v>4</v>
      </c>
      <c r="D26" s="1">
        <v>9</v>
      </c>
      <c r="E26" s="1">
        <v>8</v>
      </c>
      <c r="F26" s="1">
        <v>0</v>
      </c>
      <c r="G26" s="1">
        <v>1</v>
      </c>
      <c r="H26" s="1">
        <v>0</v>
      </c>
      <c r="I26" s="1">
        <v>0</v>
      </c>
      <c r="J26" s="1">
        <v>4</v>
      </c>
      <c r="K26" s="1">
        <v>0</v>
      </c>
    </row>
    <row r="27" spans="1:11" x14ac:dyDescent="0.2">
      <c r="A27" s="1" t="s">
        <v>91</v>
      </c>
      <c r="B27" s="1">
        <v>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4</v>
      </c>
      <c r="K27" s="1">
        <v>0</v>
      </c>
    </row>
    <row r="28" spans="1:11" x14ac:dyDescent="0.2">
      <c r="A28" s="32" t="s">
        <v>241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A28:K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F390-4ED8-4026-A802-721E08C366D1}">
  <dimension ref="A1:K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1" width="7.109375" style="1" customWidth="1"/>
    <col min="12" max="16384" width="8.88671875" style="1"/>
  </cols>
  <sheetData>
    <row r="1" spans="1:11" x14ac:dyDescent="0.2">
      <c r="A1" s="1" t="s">
        <v>325</v>
      </c>
    </row>
    <row r="2" spans="1:11" s="5" customFormat="1" x14ac:dyDescent="0.2">
      <c r="A2" s="9" t="s">
        <v>270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0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2162</v>
      </c>
      <c r="C4" s="1">
        <v>295</v>
      </c>
      <c r="D4" s="1">
        <v>1080</v>
      </c>
      <c r="E4" s="1">
        <v>503</v>
      </c>
      <c r="F4" s="1">
        <v>295</v>
      </c>
      <c r="G4" s="1">
        <v>69</v>
      </c>
      <c r="H4" s="1">
        <v>170</v>
      </c>
      <c r="I4" s="1">
        <v>43</v>
      </c>
      <c r="J4" s="1">
        <v>725</v>
      </c>
      <c r="K4" s="1">
        <v>62</v>
      </c>
    </row>
    <row r="5" spans="1:11" x14ac:dyDescent="0.2">
      <c r="A5" s="1" t="s">
        <v>2</v>
      </c>
      <c r="B5" s="1">
        <v>262</v>
      </c>
      <c r="C5" s="1">
        <v>254</v>
      </c>
      <c r="D5" s="1">
        <v>2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>
        <v>6</v>
      </c>
      <c r="K5" s="1">
        <v>0</v>
      </c>
    </row>
    <row r="6" spans="1:11" x14ac:dyDescent="0.2">
      <c r="A6" s="1" t="s">
        <v>4</v>
      </c>
      <c r="B6" s="1">
        <v>348</v>
      </c>
      <c r="C6" s="1">
        <v>2</v>
      </c>
      <c r="D6" s="1">
        <v>315</v>
      </c>
      <c r="E6" s="1">
        <v>297</v>
      </c>
      <c r="F6" s="1">
        <v>14</v>
      </c>
      <c r="G6" s="1">
        <v>0</v>
      </c>
      <c r="H6" s="1">
        <v>4</v>
      </c>
      <c r="I6" s="1">
        <v>0</v>
      </c>
      <c r="J6" s="1">
        <v>31</v>
      </c>
      <c r="K6" s="1">
        <v>0</v>
      </c>
    </row>
    <row r="7" spans="1:11" x14ac:dyDescent="0.2">
      <c r="A7" s="1" t="s">
        <v>5</v>
      </c>
      <c r="B7" s="1">
        <v>320</v>
      </c>
      <c r="C7" s="1">
        <v>0</v>
      </c>
      <c r="D7" s="1">
        <v>317</v>
      </c>
      <c r="E7" s="1">
        <v>47</v>
      </c>
      <c r="F7" s="1">
        <v>253</v>
      </c>
      <c r="G7" s="1">
        <v>8</v>
      </c>
      <c r="H7" s="1">
        <v>9</v>
      </c>
      <c r="I7" s="1">
        <v>0</v>
      </c>
      <c r="J7" s="1">
        <v>3</v>
      </c>
      <c r="K7" s="1">
        <v>0</v>
      </c>
    </row>
    <row r="8" spans="1:11" x14ac:dyDescent="0.2">
      <c r="A8" s="1" t="s">
        <v>6</v>
      </c>
      <c r="B8" s="1">
        <v>76</v>
      </c>
      <c r="C8" s="1">
        <v>0</v>
      </c>
      <c r="D8" s="1">
        <v>76</v>
      </c>
      <c r="E8" s="1">
        <v>14</v>
      </c>
      <c r="F8" s="1">
        <v>4</v>
      </c>
      <c r="G8" s="1">
        <v>57</v>
      </c>
      <c r="H8" s="1">
        <v>0</v>
      </c>
      <c r="I8" s="1">
        <v>1</v>
      </c>
      <c r="J8" s="1">
        <v>0</v>
      </c>
      <c r="K8" s="1">
        <v>0</v>
      </c>
    </row>
    <row r="9" spans="1:11" x14ac:dyDescent="0.2">
      <c r="A9" s="1" t="s">
        <v>7</v>
      </c>
      <c r="B9" s="1">
        <v>229</v>
      </c>
      <c r="C9" s="1">
        <v>0</v>
      </c>
      <c r="D9" s="1">
        <v>212</v>
      </c>
      <c r="E9" s="1">
        <v>50</v>
      </c>
      <c r="F9" s="1">
        <v>9</v>
      </c>
      <c r="G9" s="1">
        <v>4</v>
      </c>
      <c r="H9" s="1">
        <v>147</v>
      </c>
      <c r="I9" s="1">
        <v>2</v>
      </c>
      <c r="J9" s="1">
        <v>17</v>
      </c>
      <c r="K9" s="1">
        <v>0</v>
      </c>
    </row>
    <row r="10" spans="1:11" x14ac:dyDescent="0.2">
      <c r="A10" s="1" t="s">
        <v>8</v>
      </c>
      <c r="B10" s="1">
        <v>40</v>
      </c>
      <c r="C10" s="1">
        <v>0</v>
      </c>
      <c r="D10" s="1">
        <v>40</v>
      </c>
      <c r="E10" s="1">
        <v>4</v>
      </c>
      <c r="F10" s="1">
        <v>0</v>
      </c>
      <c r="G10" s="1">
        <v>0</v>
      </c>
      <c r="H10" s="1">
        <v>0</v>
      </c>
      <c r="I10" s="1">
        <v>36</v>
      </c>
      <c r="J10" s="1">
        <v>0</v>
      </c>
      <c r="K10" s="1">
        <v>0</v>
      </c>
    </row>
    <row r="11" spans="1:11" x14ac:dyDescent="0.2">
      <c r="A11" s="1" t="s">
        <v>9</v>
      </c>
      <c r="B11" s="1">
        <v>601</v>
      </c>
      <c r="C11" s="1">
        <v>0</v>
      </c>
      <c r="D11" s="1">
        <v>24</v>
      </c>
      <c r="E11" s="1">
        <v>19</v>
      </c>
      <c r="F11" s="1">
        <v>1</v>
      </c>
      <c r="G11" s="1">
        <v>0</v>
      </c>
      <c r="H11" s="1">
        <v>3</v>
      </c>
      <c r="I11" s="1">
        <v>1</v>
      </c>
      <c r="J11" s="1">
        <v>569</v>
      </c>
      <c r="K11" s="1">
        <v>8</v>
      </c>
    </row>
    <row r="12" spans="1:11" x14ac:dyDescent="0.2">
      <c r="A12" s="1" t="s">
        <v>10</v>
      </c>
      <c r="B12" s="1">
        <v>59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8</v>
      </c>
      <c r="K12" s="1">
        <v>51</v>
      </c>
    </row>
    <row r="13" spans="1:11" x14ac:dyDescent="0.2">
      <c r="A13" s="1" t="s">
        <v>64</v>
      </c>
      <c r="B13" s="1">
        <v>2</v>
      </c>
      <c r="C13" s="1">
        <v>1</v>
      </c>
      <c r="D13" s="1">
        <v>1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57</v>
      </c>
      <c r="B14" s="1">
        <v>50</v>
      </c>
      <c r="C14" s="1">
        <v>0</v>
      </c>
      <c r="D14" s="1">
        <v>36</v>
      </c>
      <c r="E14" s="1">
        <v>21</v>
      </c>
      <c r="F14" s="1">
        <v>10</v>
      </c>
      <c r="G14" s="1">
        <v>0</v>
      </c>
      <c r="H14" s="1">
        <v>3</v>
      </c>
      <c r="I14" s="1">
        <v>2</v>
      </c>
      <c r="J14" s="1">
        <v>14</v>
      </c>
      <c r="K14" s="1">
        <v>0</v>
      </c>
    </row>
    <row r="15" spans="1:11" x14ac:dyDescent="0.2">
      <c r="A15" s="1" t="s">
        <v>58</v>
      </c>
      <c r="B15" s="1">
        <v>6</v>
      </c>
      <c r="C15" s="1">
        <v>0</v>
      </c>
      <c r="D15" s="1">
        <v>5</v>
      </c>
      <c r="E15" s="1">
        <v>2</v>
      </c>
      <c r="F15" s="1">
        <v>1</v>
      </c>
      <c r="G15" s="1">
        <v>0</v>
      </c>
      <c r="H15" s="1">
        <v>2</v>
      </c>
      <c r="I15" s="1">
        <v>0</v>
      </c>
      <c r="J15" s="1">
        <v>1</v>
      </c>
      <c r="K15" s="1">
        <v>0</v>
      </c>
    </row>
    <row r="16" spans="1:11" x14ac:dyDescent="0.2">
      <c r="A16" s="1" t="s">
        <v>59</v>
      </c>
      <c r="B16" s="1">
        <v>80</v>
      </c>
      <c r="C16" s="1">
        <v>30</v>
      </c>
      <c r="D16" s="1">
        <v>30</v>
      </c>
      <c r="E16" s="1">
        <v>27</v>
      </c>
      <c r="F16" s="1">
        <v>2</v>
      </c>
      <c r="G16" s="1">
        <v>0</v>
      </c>
      <c r="H16" s="1">
        <v>1</v>
      </c>
      <c r="I16" s="1">
        <v>0</v>
      </c>
      <c r="J16" s="1">
        <v>20</v>
      </c>
      <c r="K16" s="1">
        <v>0</v>
      </c>
    </row>
    <row r="17" spans="1:11" x14ac:dyDescent="0.2">
      <c r="A17" s="1" t="s">
        <v>61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62</v>
      </c>
      <c r="B18" s="1">
        <v>29</v>
      </c>
      <c r="C18" s="1">
        <v>3</v>
      </c>
      <c r="D18" s="1">
        <v>15</v>
      </c>
      <c r="E18" s="1">
        <v>15</v>
      </c>
      <c r="F18" s="1">
        <v>0</v>
      </c>
      <c r="G18" s="1">
        <v>0</v>
      </c>
      <c r="H18" s="1">
        <v>0</v>
      </c>
      <c r="I18" s="1">
        <v>0</v>
      </c>
      <c r="J18" s="1">
        <v>11</v>
      </c>
      <c r="K18" s="1">
        <v>0</v>
      </c>
    </row>
    <row r="19" spans="1:11" x14ac:dyDescent="0.2">
      <c r="A19" s="1" t="s">
        <v>63</v>
      </c>
      <c r="B19" s="1">
        <v>60</v>
      </c>
      <c r="C19" s="1">
        <v>5</v>
      </c>
      <c r="D19" s="1">
        <v>7</v>
      </c>
      <c r="E19" s="1">
        <v>5</v>
      </c>
      <c r="F19" s="1">
        <v>1</v>
      </c>
      <c r="G19" s="1">
        <v>0</v>
      </c>
      <c r="H19" s="1">
        <v>1</v>
      </c>
      <c r="I19" s="1">
        <v>0</v>
      </c>
      <c r="J19" s="1">
        <v>45</v>
      </c>
      <c r="K19" s="1">
        <v>3</v>
      </c>
    </row>
    <row r="21" spans="1:11" x14ac:dyDescent="0.2">
      <c r="A21" s="1" t="s">
        <v>247</v>
      </c>
      <c r="B21" s="1">
        <v>1014</v>
      </c>
      <c r="C21" s="1">
        <v>154</v>
      </c>
      <c r="D21" s="1">
        <v>479</v>
      </c>
      <c r="E21" s="1">
        <v>223</v>
      </c>
      <c r="F21" s="1">
        <v>120</v>
      </c>
      <c r="G21" s="1">
        <v>35</v>
      </c>
      <c r="H21" s="1">
        <v>82</v>
      </c>
      <c r="I21" s="1">
        <v>19</v>
      </c>
      <c r="J21" s="1">
        <v>347</v>
      </c>
      <c r="K21" s="1">
        <v>34</v>
      </c>
    </row>
    <row r="22" spans="1:11" x14ac:dyDescent="0.2">
      <c r="A22" s="1" t="s">
        <v>2</v>
      </c>
      <c r="B22" s="1">
        <v>136</v>
      </c>
      <c r="C22" s="1">
        <v>132</v>
      </c>
      <c r="D22" s="1">
        <v>1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3</v>
      </c>
      <c r="K22" s="1">
        <v>0</v>
      </c>
    </row>
    <row r="23" spans="1:11" x14ac:dyDescent="0.2">
      <c r="A23" s="1" t="s">
        <v>4</v>
      </c>
      <c r="B23" s="1">
        <v>146</v>
      </c>
      <c r="C23" s="1">
        <v>2</v>
      </c>
      <c r="D23" s="1">
        <v>130</v>
      </c>
      <c r="E23" s="1">
        <v>125</v>
      </c>
      <c r="F23" s="1">
        <v>5</v>
      </c>
      <c r="G23" s="1">
        <v>0</v>
      </c>
      <c r="H23" s="1">
        <v>0</v>
      </c>
      <c r="I23" s="1">
        <v>0</v>
      </c>
      <c r="J23" s="1">
        <v>14</v>
      </c>
      <c r="K23" s="1">
        <v>0</v>
      </c>
    </row>
    <row r="24" spans="1:11" x14ac:dyDescent="0.2">
      <c r="A24" s="1" t="s">
        <v>5</v>
      </c>
      <c r="B24" s="1">
        <v>138</v>
      </c>
      <c r="C24" s="1">
        <v>0</v>
      </c>
      <c r="D24" s="1">
        <v>137</v>
      </c>
      <c r="E24" s="1">
        <v>24</v>
      </c>
      <c r="F24" s="1">
        <v>101</v>
      </c>
      <c r="G24" s="1">
        <v>8</v>
      </c>
      <c r="H24" s="1">
        <v>4</v>
      </c>
      <c r="I24" s="1">
        <v>0</v>
      </c>
      <c r="J24" s="1">
        <v>1</v>
      </c>
      <c r="K24" s="1">
        <v>0</v>
      </c>
    </row>
    <row r="25" spans="1:11" x14ac:dyDescent="0.2">
      <c r="A25" s="1" t="s">
        <v>6</v>
      </c>
      <c r="B25" s="1">
        <v>33</v>
      </c>
      <c r="C25" s="1">
        <v>0</v>
      </c>
      <c r="D25" s="1">
        <v>33</v>
      </c>
      <c r="E25" s="1">
        <v>7</v>
      </c>
      <c r="F25" s="1">
        <v>1</v>
      </c>
      <c r="G25" s="1">
        <v>24</v>
      </c>
      <c r="H25" s="1">
        <v>0</v>
      </c>
      <c r="I25" s="1">
        <v>1</v>
      </c>
      <c r="J25" s="1">
        <v>0</v>
      </c>
      <c r="K25" s="1">
        <v>0</v>
      </c>
    </row>
    <row r="26" spans="1:11" x14ac:dyDescent="0.2">
      <c r="A26" s="1" t="s">
        <v>7</v>
      </c>
      <c r="B26" s="1">
        <v>106</v>
      </c>
      <c r="C26" s="1">
        <v>0</v>
      </c>
      <c r="D26" s="1">
        <v>99</v>
      </c>
      <c r="E26" s="1">
        <v>22</v>
      </c>
      <c r="F26" s="1">
        <v>3</v>
      </c>
      <c r="G26" s="1">
        <v>3</v>
      </c>
      <c r="H26" s="1">
        <v>71</v>
      </c>
      <c r="I26" s="1">
        <v>0</v>
      </c>
      <c r="J26" s="1">
        <v>7</v>
      </c>
      <c r="K26" s="1">
        <v>0</v>
      </c>
    </row>
    <row r="27" spans="1:11" x14ac:dyDescent="0.2">
      <c r="A27" s="1" t="s">
        <v>8</v>
      </c>
      <c r="B27" s="1">
        <v>17</v>
      </c>
      <c r="C27" s="1">
        <v>0</v>
      </c>
      <c r="D27" s="1">
        <v>17</v>
      </c>
      <c r="E27" s="1">
        <v>2</v>
      </c>
      <c r="F27" s="1">
        <v>0</v>
      </c>
      <c r="G27" s="1">
        <v>0</v>
      </c>
      <c r="H27" s="1">
        <v>0</v>
      </c>
      <c r="I27" s="1">
        <v>15</v>
      </c>
      <c r="J27" s="1">
        <v>0</v>
      </c>
      <c r="K27" s="1">
        <v>0</v>
      </c>
    </row>
    <row r="28" spans="1:11" x14ac:dyDescent="0.2">
      <c r="A28" s="1" t="s">
        <v>9</v>
      </c>
      <c r="B28" s="1">
        <v>282</v>
      </c>
      <c r="C28" s="1">
        <v>0</v>
      </c>
      <c r="D28" s="1">
        <v>13</v>
      </c>
      <c r="E28" s="1">
        <v>8</v>
      </c>
      <c r="F28" s="1">
        <v>1</v>
      </c>
      <c r="G28" s="1">
        <v>0</v>
      </c>
      <c r="H28" s="1">
        <v>3</v>
      </c>
      <c r="I28" s="1">
        <v>1</v>
      </c>
      <c r="J28" s="1">
        <v>263</v>
      </c>
      <c r="K28" s="1">
        <v>6</v>
      </c>
    </row>
    <row r="29" spans="1:11" x14ac:dyDescent="0.2">
      <c r="A29" s="1" t="s">
        <v>10</v>
      </c>
      <c r="B29" s="1">
        <v>32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6</v>
      </c>
      <c r="K29" s="1">
        <v>26</v>
      </c>
    </row>
    <row r="30" spans="1:11" x14ac:dyDescent="0.2">
      <c r="A30" s="1" t="s">
        <v>64</v>
      </c>
      <c r="B30" s="1">
        <v>1</v>
      </c>
      <c r="C30" s="1">
        <v>0</v>
      </c>
      <c r="D30" s="1">
        <v>1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57</v>
      </c>
      <c r="B31" s="1">
        <v>29</v>
      </c>
      <c r="C31" s="1">
        <v>0</v>
      </c>
      <c r="D31" s="1">
        <v>21</v>
      </c>
      <c r="E31" s="1">
        <v>10</v>
      </c>
      <c r="F31" s="1">
        <v>7</v>
      </c>
      <c r="G31" s="1">
        <v>0</v>
      </c>
      <c r="H31" s="1">
        <v>2</v>
      </c>
      <c r="I31" s="1">
        <v>2</v>
      </c>
      <c r="J31" s="1">
        <v>8</v>
      </c>
      <c r="K31" s="1">
        <v>0</v>
      </c>
    </row>
    <row r="32" spans="1:11" x14ac:dyDescent="0.2">
      <c r="A32" s="1" t="s">
        <v>58</v>
      </c>
      <c r="B32" s="1">
        <v>3</v>
      </c>
      <c r="C32" s="1">
        <v>0</v>
      </c>
      <c r="D32" s="1">
        <v>3</v>
      </c>
      <c r="E32" s="1">
        <v>0</v>
      </c>
      <c r="F32" s="1">
        <v>1</v>
      </c>
      <c r="G32" s="1">
        <v>0</v>
      </c>
      <c r="H32" s="1">
        <v>2</v>
      </c>
      <c r="I32" s="1">
        <v>0</v>
      </c>
      <c r="J32" s="1">
        <v>0</v>
      </c>
      <c r="K32" s="1">
        <v>0</v>
      </c>
    </row>
    <row r="33" spans="1:11" x14ac:dyDescent="0.2">
      <c r="A33" s="1" t="s">
        <v>59</v>
      </c>
      <c r="B33" s="1">
        <v>39</v>
      </c>
      <c r="C33" s="1">
        <v>15</v>
      </c>
      <c r="D33" s="1">
        <v>14</v>
      </c>
      <c r="E33" s="1">
        <v>14</v>
      </c>
      <c r="F33" s="1">
        <v>0</v>
      </c>
      <c r="G33" s="1">
        <v>0</v>
      </c>
      <c r="H33" s="1">
        <v>0</v>
      </c>
      <c r="I33" s="1">
        <v>0</v>
      </c>
      <c r="J33" s="1">
        <v>10</v>
      </c>
      <c r="K33" s="1">
        <v>0</v>
      </c>
    </row>
    <row r="34" spans="1:11" x14ac:dyDescent="0.2">
      <c r="A34" s="1" t="s">
        <v>61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62</v>
      </c>
      <c r="B35" s="1">
        <v>15</v>
      </c>
      <c r="C35" s="1">
        <v>1</v>
      </c>
      <c r="D35" s="1">
        <v>7</v>
      </c>
      <c r="E35" s="1">
        <v>7</v>
      </c>
      <c r="F35" s="1">
        <v>0</v>
      </c>
      <c r="G35" s="1">
        <v>0</v>
      </c>
      <c r="H35" s="1">
        <v>0</v>
      </c>
      <c r="I35" s="1">
        <v>0</v>
      </c>
      <c r="J35" s="1">
        <v>7</v>
      </c>
      <c r="K35" s="1">
        <v>0</v>
      </c>
    </row>
    <row r="36" spans="1:11" x14ac:dyDescent="0.2">
      <c r="A36" s="1" t="s">
        <v>63</v>
      </c>
      <c r="B36" s="1">
        <v>37</v>
      </c>
      <c r="C36" s="1">
        <v>4</v>
      </c>
      <c r="D36" s="1">
        <v>3</v>
      </c>
      <c r="E36" s="1">
        <v>2</v>
      </c>
      <c r="F36" s="1">
        <v>1</v>
      </c>
      <c r="G36" s="1">
        <v>0</v>
      </c>
      <c r="H36" s="1">
        <v>0</v>
      </c>
      <c r="I36" s="1">
        <v>0</v>
      </c>
      <c r="J36" s="1">
        <v>28</v>
      </c>
      <c r="K36" s="1">
        <v>2</v>
      </c>
    </row>
    <row r="38" spans="1:11" x14ac:dyDescent="0.2">
      <c r="A38" s="1" t="s">
        <v>248</v>
      </c>
      <c r="B38" s="1">
        <v>1148</v>
      </c>
      <c r="C38" s="1">
        <v>141</v>
      </c>
      <c r="D38" s="1">
        <v>601</v>
      </c>
      <c r="E38" s="1">
        <v>280</v>
      </c>
      <c r="F38" s="1">
        <v>175</v>
      </c>
      <c r="G38" s="1">
        <v>34</v>
      </c>
      <c r="H38" s="1">
        <v>88</v>
      </c>
      <c r="I38" s="1">
        <v>24</v>
      </c>
      <c r="J38" s="1">
        <v>378</v>
      </c>
      <c r="K38" s="1">
        <v>28</v>
      </c>
    </row>
    <row r="39" spans="1:11" x14ac:dyDescent="0.2">
      <c r="A39" s="1" t="s">
        <v>2</v>
      </c>
      <c r="B39" s="1">
        <v>126</v>
      </c>
      <c r="C39" s="1">
        <v>122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1</v>
      </c>
      <c r="J39" s="1">
        <v>3</v>
      </c>
      <c r="K39" s="1">
        <v>0</v>
      </c>
    </row>
    <row r="40" spans="1:11" x14ac:dyDescent="0.2">
      <c r="A40" s="1" t="s">
        <v>4</v>
      </c>
      <c r="B40" s="1">
        <v>202</v>
      </c>
      <c r="C40" s="1">
        <v>0</v>
      </c>
      <c r="D40" s="1">
        <v>185</v>
      </c>
      <c r="E40" s="1">
        <v>172</v>
      </c>
      <c r="F40" s="1">
        <v>9</v>
      </c>
      <c r="G40" s="1">
        <v>0</v>
      </c>
      <c r="H40" s="1">
        <v>4</v>
      </c>
      <c r="I40" s="1">
        <v>0</v>
      </c>
      <c r="J40" s="1">
        <v>17</v>
      </c>
      <c r="K40" s="1">
        <v>0</v>
      </c>
    </row>
    <row r="41" spans="1:11" x14ac:dyDescent="0.2">
      <c r="A41" s="1" t="s">
        <v>5</v>
      </c>
      <c r="B41" s="1">
        <v>182</v>
      </c>
      <c r="C41" s="1">
        <v>0</v>
      </c>
      <c r="D41" s="1">
        <v>180</v>
      </c>
      <c r="E41" s="1">
        <v>23</v>
      </c>
      <c r="F41" s="1">
        <v>152</v>
      </c>
      <c r="G41" s="1">
        <v>0</v>
      </c>
      <c r="H41" s="1">
        <v>5</v>
      </c>
      <c r="I41" s="1">
        <v>0</v>
      </c>
      <c r="J41" s="1">
        <v>2</v>
      </c>
      <c r="K41" s="1">
        <v>0</v>
      </c>
    </row>
    <row r="42" spans="1:11" x14ac:dyDescent="0.2">
      <c r="A42" s="1" t="s">
        <v>6</v>
      </c>
      <c r="B42" s="1">
        <v>43</v>
      </c>
      <c r="C42" s="1">
        <v>0</v>
      </c>
      <c r="D42" s="1">
        <v>43</v>
      </c>
      <c r="E42" s="1">
        <v>7</v>
      </c>
      <c r="F42" s="1">
        <v>3</v>
      </c>
      <c r="G42" s="1">
        <v>33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7</v>
      </c>
      <c r="B43" s="1">
        <v>123</v>
      </c>
      <c r="C43" s="1">
        <v>0</v>
      </c>
      <c r="D43" s="1">
        <v>113</v>
      </c>
      <c r="E43" s="1">
        <v>28</v>
      </c>
      <c r="F43" s="1">
        <v>6</v>
      </c>
      <c r="G43" s="1">
        <v>1</v>
      </c>
      <c r="H43" s="1">
        <v>76</v>
      </c>
      <c r="I43" s="1">
        <v>2</v>
      </c>
      <c r="J43" s="1">
        <v>10</v>
      </c>
      <c r="K43" s="1">
        <v>0</v>
      </c>
    </row>
    <row r="44" spans="1:11" x14ac:dyDescent="0.2">
      <c r="A44" s="1" t="s">
        <v>8</v>
      </c>
      <c r="B44" s="1">
        <v>23</v>
      </c>
      <c r="C44" s="1">
        <v>0</v>
      </c>
      <c r="D44" s="1">
        <v>23</v>
      </c>
      <c r="E44" s="1">
        <v>2</v>
      </c>
      <c r="F44" s="1">
        <v>0</v>
      </c>
      <c r="G44" s="1">
        <v>0</v>
      </c>
      <c r="H44" s="1">
        <v>0</v>
      </c>
      <c r="I44" s="1">
        <v>21</v>
      </c>
      <c r="J44" s="1">
        <v>0</v>
      </c>
      <c r="K44" s="1">
        <v>0</v>
      </c>
    </row>
    <row r="45" spans="1:11" x14ac:dyDescent="0.2">
      <c r="A45" s="1" t="s">
        <v>9</v>
      </c>
      <c r="B45" s="1">
        <v>319</v>
      </c>
      <c r="C45" s="1">
        <v>0</v>
      </c>
      <c r="D45" s="1">
        <v>11</v>
      </c>
      <c r="E45" s="1">
        <v>11</v>
      </c>
      <c r="F45" s="1">
        <v>0</v>
      </c>
      <c r="G45" s="1">
        <v>0</v>
      </c>
      <c r="H45" s="1">
        <v>0</v>
      </c>
      <c r="I45" s="1">
        <v>0</v>
      </c>
      <c r="J45" s="1">
        <v>306</v>
      </c>
      <c r="K45" s="1">
        <v>2</v>
      </c>
    </row>
    <row r="46" spans="1:11" x14ac:dyDescent="0.2">
      <c r="A46" s="1" t="s">
        <v>10</v>
      </c>
      <c r="B46" s="1">
        <v>27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2</v>
      </c>
      <c r="K46" s="1">
        <v>25</v>
      </c>
    </row>
    <row r="47" spans="1:11" x14ac:dyDescent="0.2">
      <c r="A47" s="1" t="s">
        <v>64</v>
      </c>
      <c r="B47" s="1">
        <v>1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57</v>
      </c>
      <c r="B48" s="1">
        <v>21</v>
      </c>
      <c r="C48" s="1">
        <v>0</v>
      </c>
      <c r="D48" s="1">
        <v>15</v>
      </c>
      <c r="E48" s="1">
        <v>11</v>
      </c>
      <c r="F48" s="1">
        <v>3</v>
      </c>
      <c r="G48" s="1">
        <v>0</v>
      </c>
      <c r="H48" s="1">
        <v>1</v>
      </c>
      <c r="I48" s="1">
        <v>0</v>
      </c>
      <c r="J48" s="1">
        <v>6</v>
      </c>
      <c r="K48" s="1">
        <v>0</v>
      </c>
    </row>
    <row r="49" spans="1:11" x14ac:dyDescent="0.2">
      <c r="A49" s="1" t="s">
        <v>58</v>
      </c>
      <c r="B49" s="1">
        <v>3</v>
      </c>
      <c r="C49" s="1">
        <v>0</v>
      </c>
      <c r="D49" s="1">
        <v>2</v>
      </c>
      <c r="E49" s="1">
        <v>2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</row>
    <row r="50" spans="1:11" x14ac:dyDescent="0.2">
      <c r="A50" s="1" t="s">
        <v>59</v>
      </c>
      <c r="B50" s="1">
        <v>41</v>
      </c>
      <c r="C50" s="1">
        <v>15</v>
      </c>
      <c r="D50" s="1">
        <v>16</v>
      </c>
      <c r="E50" s="1">
        <v>13</v>
      </c>
      <c r="F50" s="1">
        <v>2</v>
      </c>
      <c r="G50" s="1">
        <v>0</v>
      </c>
      <c r="H50" s="1">
        <v>1</v>
      </c>
      <c r="I50" s="1">
        <v>0</v>
      </c>
      <c r="J50" s="1">
        <v>10</v>
      </c>
      <c r="K50" s="1">
        <v>0</v>
      </c>
    </row>
    <row r="51" spans="1:11" x14ac:dyDescent="0.2">
      <c r="A51" s="1" t="s">
        <v>61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x14ac:dyDescent="0.2">
      <c r="A52" s="1" t="s">
        <v>62</v>
      </c>
      <c r="B52" s="1">
        <v>14</v>
      </c>
      <c r="C52" s="1">
        <v>2</v>
      </c>
      <c r="D52" s="1">
        <v>8</v>
      </c>
      <c r="E52" s="1">
        <v>8</v>
      </c>
      <c r="F52" s="1">
        <v>0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</row>
    <row r="53" spans="1:11" x14ac:dyDescent="0.2">
      <c r="A53" s="1" t="s">
        <v>63</v>
      </c>
      <c r="B53" s="1">
        <v>23</v>
      </c>
      <c r="C53" s="1">
        <v>1</v>
      </c>
      <c r="D53" s="1">
        <v>4</v>
      </c>
      <c r="E53" s="1">
        <v>3</v>
      </c>
      <c r="F53" s="1">
        <v>0</v>
      </c>
      <c r="G53" s="1">
        <v>0</v>
      </c>
      <c r="H53" s="1">
        <v>1</v>
      </c>
      <c r="I53" s="1">
        <v>0</v>
      </c>
      <c r="J53" s="1">
        <v>17</v>
      </c>
      <c r="K53" s="1">
        <v>1</v>
      </c>
    </row>
    <row r="54" spans="1:11" x14ac:dyDescent="0.2">
      <c r="A54" s="32" t="s">
        <v>241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</row>
  </sheetData>
  <mergeCells count="1">
    <mergeCell ref="A54:K5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E4B9-5AF6-4AB7-9066-1221144D819D}">
  <dimension ref="A1:K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1" width="7.109375" style="1" customWidth="1"/>
    <col min="12" max="16384" width="8.88671875" style="1"/>
  </cols>
  <sheetData>
    <row r="1" spans="1:11" x14ac:dyDescent="0.2">
      <c r="A1" s="1" t="s">
        <v>326</v>
      </c>
    </row>
    <row r="2" spans="1:11" s="5" customFormat="1" x14ac:dyDescent="0.2">
      <c r="A2" s="9" t="s">
        <v>271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0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2162</v>
      </c>
      <c r="C4" s="1">
        <v>295</v>
      </c>
      <c r="D4" s="1">
        <v>1080</v>
      </c>
      <c r="E4" s="1">
        <v>503</v>
      </c>
      <c r="F4" s="1">
        <v>295</v>
      </c>
      <c r="G4" s="1">
        <v>69</v>
      </c>
      <c r="H4" s="1">
        <v>170</v>
      </c>
      <c r="I4" s="1">
        <v>43</v>
      </c>
      <c r="J4" s="1">
        <v>725</v>
      </c>
      <c r="K4" s="1">
        <v>62</v>
      </c>
    </row>
    <row r="5" spans="1:11" x14ac:dyDescent="0.2">
      <c r="A5" s="1" t="s">
        <v>2</v>
      </c>
      <c r="B5" s="1">
        <v>278</v>
      </c>
      <c r="C5" s="1">
        <v>277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0</v>
      </c>
    </row>
    <row r="6" spans="1:11" x14ac:dyDescent="0.2">
      <c r="A6" s="1" t="s">
        <v>4</v>
      </c>
      <c r="B6" s="1">
        <v>386</v>
      </c>
      <c r="C6" s="1">
        <v>0</v>
      </c>
      <c r="D6" s="1">
        <v>377</v>
      </c>
      <c r="E6" s="1">
        <v>361</v>
      </c>
      <c r="F6" s="1">
        <v>10</v>
      </c>
      <c r="G6" s="1">
        <v>1</v>
      </c>
      <c r="H6" s="1">
        <v>5</v>
      </c>
      <c r="I6" s="1">
        <v>0</v>
      </c>
      <c r="J6" s="1">
        <v>9</v>
      </c>
      <c r="K6" s="1">
        <v>0</v>
      </c>
    </row>
    <row r="7" spans="1:11" x14ac:dyDescent="0.2">
      <c r="A7" s="1" t="s">
        <v>5</v>
      </c>
      <c r="B7" s="1">
        <v>335</v>
      </c>
      <c r="C7" s="1">
        <v>0</v>
      </c>
      <c r="D7" s="1">
        <v>332</v>
      </c>
      <c r="E7" s="1">
        <v>55</v>
      </c>
      <c r="F7" s="1">
        <v>273</v>
      </c>
      <c r="G7" s="1">
        <v>3</v>
      </c>
      <c r="H7" s="1">
        <v>1</v>
      </c>
      <c r="I7" s="1">
        <v>0</v>
      </c>
      <c r="J7" s="1">
        <v>3</v>
      </c>
      <c r="K7" s="1">
        <v>0</v>
      </c>
    </row>
    <row r="8" spans="1:11" x14ac:dyDescent="0.2">
      <c r="A8" s="1" t="s">
        <v>6</v>
      </c>
      <c r="B8" s="1">
        <v>87</v>
      </c>
      <c r="C8" s="1">
        <v>0</v>
      </c>
      <c r="D8" s="1">
        <v>86</v>
      </c>
      <c r="E8" s="1">
        <v>17</v>
      </c>
      <c r="F8" s="1">
        <v>4</v>
      </c>
      <c r="G8" s="1">
        <v>64</v>
      </c>
      <c r="H8" s="1">
        <v>0</v>
      </c>
      <c r="I8" s="1">
        <v>1</v>
      </c>
      <c r="J8" s="1">
        <v>1</v>
      </c>
      <c r="K8" s="1">
        <v>0</v>
      </c>
    </row>
    <row r="9" spans="1:11" x14ac:dyDescent="0.2">
      <c r="A9" s="1" t="s">
        <v>7</v>
      </c>
      <c r="B9" s="1">
        <v>221</v>
      </c>
      <c r="C9" s="1">
        <v>0</v>
      </c>
      <c r="D9" s="1">
        <v>204</v>
      </c>
      <c r="E9" s="1">
        <v>41</v>
      </c>
      <c r="F9" s="1">
        <v>5</v>
      </c>
      <c r="G9" s="1">
        <v>1</v>
      </c>
      <c r="H9" s="1">
        <v>156</v>
      </c>
      <c r="I9" s="1">
        <v>1</v>
      </c>
      <c r="J9" s="1">
        <v>17</v>
      </c>
      <c r="K9" s="1">
        <v>0</v>
      </c>
    </row>
    <row r="10" spans="1:11" x14ac:dyDescent="0.2">
      <c r="A10" s="1" t="s">
        <v>8</v>
      </c>
      <c r="B10" s="1">
        <v>49</v>
      </c>
      <c r="C10" s="1">
        <v>1</v>
      </c>
      <c r="D10" s="1">
        <v>47</v>
      </c>
      <c r="E10" s="1">
        <v>8</v>
      </c>
      <c r="F10" s="1">
        <v>0</v>
      </c>
      <c r="G10" s="1">
        <v>0</v>
      </c>
      <c r="H10" s="1">
        <v>0</v>
      </c>
      <c r="I10" s="1">
        <v>39</v>
      </c>
      <c r="J10" s="1">
        <v>1</v>
      </c>
      <c r="K10" s="1">
        <v>0</v>
      </c>
    </row>
    <row r="11" spans="1:11" x14ac:dyDescent="0.2">
      <c r="A11" s="1" t="s">
        <v>9</v>
      </c>
      <c r="B11" s="1">
        <v>670</v>
      </c>
      <c r="C11" s="1">
        <v>0</v>
      </c>
      <c r="D11" s="1">
        <v>12</v>
      </c>
      <c r="E11" s="1">
        <v>5</v>
      </c>
      <c r="F11" s="1">
        <v>1</v>
      </c>
      <c r="G11" s="1">
        <v>0</v>
      </c>
      <c r="H11" s="1">
        <v>6</v>
      </c>
      <c r="I11" s="1">
        <v>0</v>
      </c>
      <c r="J11" s="1">
        <v>657</v>
      </c>
      <c r="K11" s="1">
        <v>1</v>
      </c>
    </row>
    <row r="12" spans="1:11" x14ac:dyDescent="0.2">
      <c r="A12" s="1" t="s">
        <v>10</v>
      </c>
      <c r="B12" s="1">
        <v>68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14</v>
      </c>
      <c r="K12" s="1">
        <v>54</v>
      </c>
    </row>
    <row r="13" spans="1:11" x14ac:dyDescent="0.2">
      <c r="A13" s="1" t="s">
        <v>64</v>
      </c>
      <c r="B13" s="1">
        <v>1</v>
      </c>
      <c r="C13" s="1">
        <v>0</v>
      </c>
      <c r="D13" s="1">
        <v>1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57</v>
      </c>
      <c r="B14" s="1">
        <v>14</v>
      </c>
      <c r="C14" s="1">
        <v>0</v>
      </c>
      <c r="D14" s="1">
        <v>9</v>
      </c>
      <c r="E14" s="1">
        <v>8</v>
      </c>
      <c r="F14" s="1">
        <v>0</v>
      </c>
      <c r="G14" s="1">
        <v>0</v>
      </c>
      <c r="H14" s="1">
        <v>0</v>
      </c>
      <c r="I14" s="1">
        <v>1</v>
      </c>
      <c r="J14" s="1">
        <v>5</v>
      </c>
      <c r="K14" s="1">
        <v>0</v>
      </c>
    </row>
    <row r="15" spans="1:11" x14ac:dyDescent="0.2">
      <c r="A15" s="1" t="s">
        <v>58</v>
      </c>
      <c r="B15" s="1">
        <v>14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7</v>
      </c>
      <c r="K15" s="1">
        <v>6</v>
      </c>
    </row>
    <row r="16" spans="1:11" x14ac:dyDescent="0.2">
      <c r="A16" s="1" t="s">
        <v>59</v>
      </c>
      <c r="B16" s="1">
        <v>31</v>
      </c>
      <c r="C16" s="1">
        <v>17</v>
      </c>
      <c r="D16" s="1">
        <v>8</v>
      </c>
      <c r="E16" s="1">
        <v>6</v>
      </c>
      <c r="F16" s="1">
        <v>0</v>
      </c>
      <c r="G16" s="1">
        <v>0</v>
      </c>
      <c r="H16" s="1">
        <v>2</v>
      </c>
      <c r="I16" s="1">
        <v>0</v>
      </c>
      <c r="J16" s="1">
        <v>6</v>
      </c>
      <c r="K16" s="1">
        <v>0</v>
      </c>
    </row>
    <row r="17" spans="1:11" x14ac:dyDescent="0.2">
      <c r="A17" s="1" t="s">
        <v>61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62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63</v>
      </c>
      <c r="B19" s="1">
        <v>8</v>
      </c>
      <c r="C19" s="1">
        <v>0</v>
      </c>
      <c r="D19" s="1">
        <v>3</v>
      </c>
      <c r="E19" s="1">
        <v>1</v>
      </c>
      <c r="F19" s="1">
        <v>2</v>
      </c>
      <c r="G19" s="1">
        <v>0</v>
      </c>
      <c r="H19" s="1">
        <v>0</v>
      </c>
      <c r="I19" s="1">
        <v>0</v>
      </c>
      <c r="J19" s="1">
        <v>4</v>
      </c>
      <c r="K19" s="1">
        <v>1</v>
      </c>
    </row>
    <row r="21" spans="1:11" x14ac:dyDescent="0.2">
      <c r="A21" s="1" t="s">
        <v>247</v>
      </c>
      <c r="B21" s="1">
        <v>1014</v>
      </c>
      <c r="C21" s="1">
        <v>154</v>
      </c>
      <c r="D21" s="1">
        <v>479</v>
      </c>
      <c r="E21" s="1">
        <v>223</v>
      </c>
      <c r="F21" s="1">
        <v>120</v>
      </c>
      <c r="G21" s="1">
        <v>35</v>
      </c>
      <c r="H21" s="1">
        <v>82</v>
      </c>
      <c r="I21" s="1">
        <v>19</v>
      </c>
      <c r="J21" s="1">
        <v>347</v>
      </c>
      <c r="K21" s="1">
        <v>34</v>
      </c>
    </row>
    <row r="22" spans="1:11" x14ac:dyDescent="0.2">
      <c r="A22" s="1" t="s">
        <v>2</v>
      </c>
      <c r="B22" s="1">
        <v>144</v>
      </c>
      <c r="C22" s="1">
        <v>144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x14ac:dyDescent="0.2">
      <c r="A23" s="1" t="s">
        <v>4</v>
      </c>
      <c r="B23" s="1">
        <v>170</v>
      </c>
      <c r="C23" s="1">
        <v>0</v>
      </c>
      <c r="D23" s="1">
        <v>165</v>
      </c>
      <c r="E23" s="1">
        <v>157</v>
      </c>
      <c r="F23" s="1">
        <v>6</v>
      </c>
      <c r="G23" s="1">
        <v>1</v>
      </c>
      <c r="H23" s="1">
        <v>1</v>
      </c>
      <c r="I23" s="1">
        <v>0</v>
      </c>
      <c r="J23" s="1">
        <v>5</v>
      </c>
      <c r="K23" s="1">
        <v>0</v>
      </c>
    </row>
    <row r="24" spans="1:11" x14ac:dyDescent="0.2">
      <c r="A24" s="1" t="s">
        <v>5</v>
      </c>
      <c r="B24" s="1">
        <v>145</v>
      </c>
      <c r="C24" s="1">
        <v>0</v>
      </c>
      <c r="D24" s="1">
        <v>143</v>
      </c>
      <c r="E24" s="1">
        <v>30</v>
      </c>
      <c r="F24" s="1">
        <v>109</v>
      </c>
      <c r="G24" s="1">
        <v>3</v>
      </c>
      <c r="H24" s="1">
        <v>1</v>
      </c>
      <c r="I24" s="1">
        <v>0</v>
      </c>
      <c r="J24" s="1">
        <v>2</v>
      </c>
      <c r="K24" s="1">
        <v>0</v>
      </c>
    </row>
    <row r="25" spans="1:11" x14ac:dyDescent="0.2">
      <c r="A25" s="1" t="s">
        <v>6</v>
      </c>
      <c r="B25" s="1">
        <v>39</v>
      </c>
      <c r="C25" s="1">
        <v>0</v>
      </c>
      <c r="D25" s="1">
        <v>38</v>
      </c>
      <c r="E25" s="1">
        <v>5</v>
      </c>
      <c r="F25" s="1">
        <v>1</v>
      </c>
      <c r="G25" s="1">
        <v>31</v>
      </c>
      <c r="H25" s="1">
        <v>0</v>
      </c>
      <c r="I25" s="1">
        <v>1</v>
      </c>
      <c r="J25" s="1">
        <v>1</v>
      </c>
      <c r="K25" s="1">
        <v>0</v>
      </c>
    </row>
    <row r="26" spans="1:11" x14ac:dyDescent="0.2">
      <c r="A26" s="1" t="s">
        <v>7</v>
      </c>
      <c r="B26" s="1">
        <v>103</v>
      </c>
      <c r="C26" s="1">
        <v>0</v>
      </c>
      <c r="D26" s="1">
        <v>96</v>
      </c>
      <c r="E26" s="1">
        <v>14</v>
      </c>
      <c r="F26" s="1">
        <v>3</v>
      </c>
      <c r="G26" s="1">
        <v>0</v>
      </c>
      <c r="H26" s="1">
        <v>78</v>
      </c>
      <c r="I26" s="1">
        <v>1</v>
      </c>
      <c r="J26" s="1">
        <v>7</v>
      </c>
      <c r="K26" s="1">
        <v>0</v>
      </c>
    </row>
    <row r="27" spans="1:11" x14ac:dyDescent="0.2">
      <c r="A27" s="1" t="s">
        <v>8</v>
      </c>
      <c r="B27" s="1">
        <v>21</v>
      </c>
      <c r="C27" s="1">
        <v>0</v>
      </c>
      <c r="D27" s="1">
        <v>20</v>
      </c>
      <c r="E27" s="1">
        <v>5</v>
      </c>
      <c r="F27" s="1">
        <v>0</v>
      </c>
      <c r="G27" s="1">
        <v>0</v>
      </c>
      <c r="H27" s="1">
        <v>0</v>
      </c>
      <c r="I27" s="1">
        <v>15</v>
      </c>
      <c r="J27" s="1">
        <v>1</v>
      </c>
      <c r="K27" s="1">
        <v>0</v>
      </c>
    </row>
    <row r="28" spans="1:11" x14ac:dyDescent="0.2">
      <c r="A28" s="1" t="s">
        <v>9</v>
      </c>
      <c r="B28" s="1">
        <v>317</v>
      </c>
      <c r="C28" s="1">
        <v>0</v>
      </c>
      <c r="D28" s="1">
        <v>5</v>
      </c>
      <c r="E28" s="1">
        <v>3</v>
      </c>
      <c r="F28" s="1">
        <v>0</v>
      </c>
      <c r="G28" s="1">
        <v>0</v>
      </c>
      <c r="H28" s="1">
        <v>2</v>
      </c>
      <c r="I28" s="1">
        <v>0</v>
      </c>
      <c r="J28" s="1">
        <v>312</v>
      </c>
      <c r="K28" s="1">
        <v>0</v>
      </c>
    </row>
    <row r="29" spans="1:11" x14ac:dyDescent="0.2">
      <c r="A29" s="1" t="s">
        <v>10</v>
      </c>
      <c r="B29" s="1">
        <v>42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9</v>
      </c>
      <c r="K29" s="1">
        <v>33</v>
      </c>
    </row>
    <row r="30" spans="1:11" x14ac:dyDescent="0.2">
      <c r="A30" s="1" t="s">
        <v>64</v>
      </c>
      <c r="B30" s="1">
        <v>1</v>
      </c>
      <c r="C30" s="1">
        <v>0</v>
      </c>
      <c r="D30" s="1">
        <v>1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57</v>
      </c>
      <c r="B31" s="1">
        <v>5</v>
      </c>
      <c r="C31" s="1">
        <v>0</v>
      </c>
      <c r="D31" s="1">
        <v>5</v>
      </c>
      <c r="E31" s="1">
        <v>4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</row>
    <row r="32" spans="1:11" x14ac:dyDescent="0.2">
      <c r="A32" s="1" t="s">
        <v>58</v>
      </c>
      <c r="B32" s="1">
        <v>4</v>
      </c>
      <c r="C32" s="1">
        <v>0</v>
      </c>
      <c r="D32" s="1">
        <v>1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3</v>
      </c>
      <c r="K32" s="1">
        <v>0</v>
      </c>
    </row>
    <row r="33" spans="1:11" x14ac:dyDescent="0.2">
      <c r="A33" s="1" t="s">
        <v>59</v>
      </c>
      <c r="B33" s="1">
        <v>17</v>
      </c>
      <c r="C33" s="1">
        <v>10</v>
      </c>
      <c r="D33" s="1">
        <v>3</v>
      </c>
      <c r="E33" s="1">
        <v>3</v>
      </c>
      <c r="F33" s="1">
        <v>0</v>
      </c>
      <c r="G33" s="1">
        <v>0</v>
      </c>
      <c r="H33" s="1">
        <v>0</v>
      </c>
      <c r="I33" s="1">
        <v>0</v>
      </c>
      <c r="J33" s="1">
        <v>4</v>
      </c>
      <c r="K33" s="1">
        <v>0</v>
      </c>
    </row>
    <row r="34" spans="1:11" x14ac:dyDescent="0.2">
      <c r="A34" s="1" t="s">
        <v>61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62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63</v>
      </c>
      <c r="B36" s="1">
        <v>6</v>
      </c>
      <c r="C36" s="1">
        <v>0</v>
      </c>
      <c r="D36" s="1">
        <v>2</v>
      </c>
      <c r="E36" s="1">
        <v>1</v>
      </c>
      <c r="F36" s="1">
        <v>1</v>
      </c>
      <c r="G36" s="1">
        <v>0</v>
      </c>
      <c r="H36" s="1">
        <v>0</v>
      </c>
      <c r="I36" s="1">
        <v>0</v>
      </c>
      <c r="J36" s="1">
        <v>3</v>
      </c>
      <c r="K36" s="1">
        <v>1</v>
      </c>
    </row>
    <row r="38" spans="1:11" x14ac:dyDescent="0.2">
      <c r="A38" s="1" t="s">
        <v>248</v>
      </c>
      <c r="B38" s="1">
        <v>1148</v>
      </c>
      <c r="C38" s="1">
        <v>141</v>
      </c>
      <c r="D38" s="1">
        <v>601</v>
      </c>
      <c r="E38" s="1">
        <v>280</v>
      </c>
      <c r="F38" s="1">
        <v>175</v>
      </c>
      <c r="G38" s="1">
        <v>34</v>
      </c>
      <c r="H38" s="1">
        <v>88</v>
      </c>
      <c r="I38" s="1">
        <v>24</v>
      </c>
      <c r="J38" s="1">
        <v>378</v>
      </c>
      <c r="K38" s="1">
        <v>28</v>
      </c>
    </row>
    <row r="39" spans="1:11" x14ac:dyDescent="0.2">
      <c r="A39" s="1" t="s">
        <v>2</v>
      </c>
      <c r="B39" s="1">
        <v>134</v>
      </c>
      <c r="C39" s="1">
        <v>133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</row>
    <row r="40" spans="1:11" x14ac:dyDescent="0.2">
      <c r="A40" s="1" t="s">
        <v>4</v>
      </c>
      <c r="B40" s="1">
        <v>216</v>
      </c>
      <c r="C40" s="1">
        <v>0</v>
      </c>
      <c r="D40" s="1">
        <v>212</v>
      </c>
      <c r="E40" s="1">
        <v>204</v>
      </c>
      <c r="F40" s="1">
        <v>4</v>
      </c>
      <c r="G40" s="1">
        <v>0</v>
      </c>
      <c r="H40" s="1">
        <v>4</v>
      </c>
      <c r="I40" s="1">
        <v>0</v>
      </c>
      <c r="J40" s="1">
        <v>4</v>
      </c>
      <c r="K40" s="1">
        <v>0</v>
      </c>
    </row>
    <row r="41" spans="1:11" x14ac:dyDescent="0.2">
      <c r="A41" s="1" t="s">
        <v>5</v>
      </c>
      <c r="B41" s="1">
        <v>190</v>
      </c>
      <c r="C41" s="1">
        <v>0</v>
      </c>
      <c r="D41" s="1">
        <v>189</v>
      </c>
      <c r="E41" s="1">
        <v>25</v>
      </c>
      <c r="F41" s="1">
        <v>164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</row>
    <row r="42" spans="1:11" x14ac:dyDescent="0.2">
      <c r="A42" s="1" t="s">
        <v>6</v>
      </c>
      <c r="B42" s="1">
        <v>48</v>
      </c>
      <c r="C42" s="1">
        <v>0</v>
      </c>
      <c r="D42" s="1">
        <v>48</v>
      </c>
      <c r="E42" s="1">
        <v>12</v>
      </c>
      <c r="F42" s="1">
        <v>3</v>
      </c>
      <c r="G42" s="1">
        <v>33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7</v>
      </c>
      <c r="B43" s="1">
        <v>118</v>
      </c>
      <c r="C43" s="1">
        <v>0</v>
      </c>
      <c r="D43" s="1">
        <v>108</v>
      </c>
      <c r="E43" s="1">
        <v>27</v>
      </c>
      <c r="F43" s="1">
        <v>2</v>
      </c>
      <c r="G43" s="1">
        <v>1</v>
      </c>
      <c r="H43" s="1">
        <v>78</v>
      </c>
      <c r="I43" s="1">
        <v>0</v>
      </c>
      <c r="J43" s="1">
        <v>10</v>
      </c>
      <c r="K43" s="1">
        <v>0</v>
      </c>
    </row>
    <row r="44" spans="1:11" x14ac:dyDescent="0.2">
      <c r="A44" s="1" t="s">
        <v>8</v>
      </c>
      <c r="B44" s="1">
        <v>28</v>
      </c>
      <c r="C44" s="1">
        <v>1</v>
      </c>
      <c r="D44" s="1">
        <v>27</v>
      </c>
      <c r="E44" s="1">
        <v>3</v>
      </c>
      <c r="F44" s="1">
        <v>0</v>
      </c>
      <c r="G44" s="1">
        <v>0</v>
      </c>
      <c r="H44" s="1">
        <v>0</v>
      </c>
      <c r="I44" s="1">
        <v>24</v>
      </c>
      <c r="J44" s="1">
        <v>0</v>
      </c>
      <c r="K44" s="1">
        <v>0</v>
      </c>
    </row>
    <row r="45" spans="1:11" x14ac:dyDescent="0.2">
      <c r="A45" s="1" t="s">
        <v>9</v>
      </c>
      <c r="B45" s="1">
        <v>353</v>
      </c>
      <c r="C45" s="1">
        <v>0</v>
      </c>
      <c r="D45" s="1">
        <v>7</v>
      </c>
      <c r="E45" s="1">
        <v>2</v>
      </c>
      <c r="F45" s="1">
        <v>1</v>
      </c>
      <c r="G45" s="1">
        <v>0</v>
      </c>
      <c r="H45" s="1">
        <v>4</v>
      </c>
      <c r="I45" s="1">
        <v>0</v>
      </c>
      <c r="J45" s="1">
        <v>345</v>
      </c>
      <c r="K45" s="1">
        <v>1</v>
      </c>
    </row>
    <row r="46" spans="1:11" x14ac:dyDescent="0.2">
      <c r="A46" s="1" t="s">
        <v>10</v>
      </c>
      <c r="B46" s="1">
        <v>26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5</v>
      </c>
      <c r="K46" s="1">
        <v>21</v>
      </c>
    </row>
    <row r="47" spans="1:11" x14ac:dyDescent="0.2">
      <c r="A47" s="1" t="s">
        <v>64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57</v>
      </c>
      <c r="B48" s="1">
        <v>9</v>
      </c>
      <c r="C48" s="1">
        <v>0</v>
      </c>
      <c r="D48" s="1">
        <v>4</v>
      </c>
      <c r="E48" s="1">
        <v>4</v>
      </c>
      <c r="F48" s="1">
        <v>0</v>
      </c>
      <c r="G48" s="1">
        <v>0</v>
      </c>
      <c r="H48" s="1">
        <v>0</v>
      </c>
      <c r="I48" s="1">
        <v>0</v>
      </c>
      <c r="J48" s="1">
        <v>5</v>
      </c>
      <c r="K48" s="1">
        <v>0</v>
      </c>
    </row>
    <row r="49" spans="1:11" x14ac:dyDescent="0.2">
      <c r="A49" s="1" t="s">
        <v>58</v>
      </c>
      <c r="B49" s="1">
        <v>10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4</v>
      </c>
      <c r="K49" s="1">
        <v>6</v>
      </c>
    </row>
    <row r="50" spans="1:11" x14ac:dyDescent="0.2">
      <c r="A50" s="1" t="s">
        <v>59</v>
      </c>
      <c r="B50" s="1">
        <v>14</v>
      </c>
      <c r="C50" s="1">
        <v>7</v>
      </c>
      <c r="D50" s="1">
        <v>5</v>
      </c>
      <c r="E50" s="1">
        <v>3</v>
      </c>
      <c r="F50" s="1">
        <v>0</v>
      </c>
      <c r="G50" s="1">
        <v>0</v>
      </c>
      <c r="H50" s="1">
        <v>2</v>
      </c>
      <c r="I50" s="1">
        <v>0</v>
      </c>
      <c r="J50" s="1">
        <v>2</v>
      </c>
      <c r="K50" s="1">
        <v>0</v>
      </c>
    </row>
    <row r="51" spans="1:11" x14ac:dyDescent="0.2">
      <c r="A51" s="1" t="s">
        <v>61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x14ac:dyDescent="0.2">
      <c r="A52" s="1" t="s">
        <v>62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63</v>
      </c>
      <c r="B53" s="1">
        <v>2</v>
      </c>
      <c r="C53" s="1">
        <v>0</v>
      </c>
      <c r="D53" s="1">
        <v>1</v>
      </c>
      <c r="E53" s="1">
        <v>0</v>
      </c>
      <c r="F53" s="1">
        <v>1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</row>
    <row r="54" spans="1:11" x14ac:dyDescent="0.2">
      <c r="A54" s="32" t="s">
        <v>241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</row>
  </sheetData>
  <mergeCells count="1">
    <mergeCell ref="A54:K5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2C781-86F3-44E1-8441-F909A99B6A24}">
  <dimension ref="A1:K4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6640625" style="1" customWidth="1"/>
    <col min="2" max="11" width="7.109375" style="1" customWidth="1"/>
    <col min="12" max="16384" width="8.88671875" style="1"/>
  </cols>
  <sheetData>
    <row r="1" spans="1:11" x14ac:dyDescent="0.2">
      <c r="A1" s="1" t="s">
        <v>327</v>
      </c>
    </row>
    <row r="2" spans="1:11" s="5" customFormat="1" x14ac:dyDescent="0.2">
      <c r="A2" s="2"/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272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ht="10.8" customHeight="1" x14ac:dyDescent="0.2">
      <c r="A4" s="1" t="s">
        <v>244</v>
      </c>
      <c r="B4" s="1">
        <v>2162</v>
      </c>
      <c r="C4" s="1">
        <v>295</v>
      </c>
      <c r="D4" s="1">
        <v>1080</v>
      </c>
      <c r="E4" s="1">
        <v>503</v>
      </c>
      <c r="F4" s="1">
        <v>295</v>
      </c>
      <c r="G4" s="1">
        <v>69</v>
      </c>
      <c r="H4" s="1">
        <v>170</v>
      </c>
      <c r="I4" s="1">
        <v>43</v>
      </c>
      <c r="J4" s="1">
        <v>725</v>
      </c>
      <c r="K4" s="1">
        <v>62</v>
      </c>
    </row>
    <row r="5" spans="1:11" x14ac:dyDescent="0.2">
      <c r="A5" s="1" t="s">
        <v>97</v>
      </c>
      <c r="B5" s="1">
        <v>375</v>
      </c>
      <c r="C5" s="1">
        <v>91</v>
      </c>
      <c r="D5" s="1">
        <v>81</v>
      </c>
      <c r="E5" s="1">
        <v>40</v>
      </c>
      <c r="F5" s="1">
        <v>15</v>
      </c>
      <c r="G5" s="1">
        <v>3</v>
      </c>
      <c r="H5" s="1">
        <v>21</v>
      </c>
      <c r="I5" s="1">
        <v>2</v>
      </c>
      <c r="J5" s="1">
        <v>186</v>
      </c>
      <c r="K5" s="1">
        <v>17</v>
      </c>
    </row>
    <row r="6" spans="1:11" x14ac:dyDescent="0.2">
      <c r="A6" s="1" t="s">
        <v>98</v>
      </c>
      <c r="B6" s="1">
        <v>862</v>
      </c>
      <c r="C6" s="1">
        <v>2</v>
      </c>
      <c r="D6" s="1">
        <v>844</v>
      </c>
      <c r="E6" s="1">
        <v>395</v>
      </c>
      <c r="F6" s="1">
        <v>269</v>
      </c>
      <c r="G6" s="1">
        <v>66</v>
      </c>
      <c r="H6" s="1">
        <v>86</v>
      </c>
      <c r="I6" s="1">
        <v>28</v>
      </c>
      <c r="J6" s="1">
        <v>16</v>
      </c>
      <c r="K6" s="1">
        <v>0</v>
      </c>
    </row>
    <row r="7" spans="1:11" x14ac:dyDescent="0.2">
      <c r="A7" s="1" t="s">
        <v>99</v>
      </c>
      <c r="B7" s="1">
        <v>61</v>
      </c>
      <c r="C7" s="1">
        <v>0</v>
      </c>
      <c r="D7" s="1">
        <v>27</v>
      </c>
      <c r="E7" s="1">
        <v>8</v>
      </c>
      <c r="F7" s="1">
        <v>0</v>
      </c>
      <c r="G7" s="1">
        <v>0</v>
      </c>
      <c r="H7" s="1">
        <v>19</v>
      </c>
      <c r="I7" s="1">
        <v>0</v>
      </c>
      <c r="J7" s="1">
        <v>34</v>
      </c>
      <c r="K7" s="1">
        <v>0</v>
      </c>
    </row>
    <row r="8" spans="1:11" x14ac:dyDescent="0.2">
      <c r="A8" s="1" t="s">
        <v>100</v>
      </c>
      <c r="B8" s="1">
        <v>156</v>
      </c>
      <c r="C8" s="1">
        <v>0</v>
      </c>
      <c r="D8" s="1">
        <v>9</v>
      </c>
      <c r="E8" s="1">
        <v>5</v>
      </c>
      <c r="F8" s="1">
        <v>0</v>
      </c>
      <c r="G8" s="1">
        <v>0</v>
      </c>
      <c r="H8" s="1">
        <v>4</v>
      </c>
      <c r="I8" s="1">
        <v>0</v>
      </c>
      <c r="J8" s="1">
        <v>143</v>
      </c>
      <c r="K8" s="1">
        <v>4</v>
      </c>
    </row>
    <row r="9" spans="1:11" x14ac:dyDescent="0.2">
      <c r="A9" s="1" t="s">
        <v>101</v>
      </c>
      <c r="B9" s="1">
        <v>239</v>
      </c>
      <c r="C9" s="1">
        <v>0</v>
      </c>
      <c r="D9" s="1">
        <v>3</v>
      </c>
      <c r="E9" s="1">
        <v>2</v>
      </c>
      <c r="F9" s="1">
        <v>1</v>
      </c>
      <c r="G9" s="1">
        <v>0</v>
      </c>
      <c r="H9" s="1">
        <v>0</v>
      </c>
      <c r="I9" s="1">
        <v>0</v>
      </c>
      <c r="J9" s="1">
        <v>236</v>
      </c>
      <c r="K9" s="1">
        <v>0</v>
      </c>
    </row>
    <row r="10" spans="1:11" x14ac:dyDescent="0.2">
      <c r="A10" s="1" t="s">
        <v>102</v>
      </c>
      <c r="B10" s="1">
        <v>12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12</v>
      </c>
      <c r="K10" s="1">
        <v>0</v>
      </c>
    </row>
    <row r="11" spans="1:11" x14ac:dyDescent="0.2">
      <c r="A11" s="1" t="s">
        <v>103</v>
      </c>
      <c r="B11" s="1">
        <v>26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25</v>
      </c>
    </row>
    <row r="12" spans="1:11" x14ac:dyDescent="0.2">
      <c r="A12" s="1" t="s">
        <v>104</v>
      </c>
      <c r="B12" s="1">
        <v>119</v>
      </c>
      <c r="C12" s="1">
        <v>109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10</v>
      </c>
      <c r="K12" s="1">
        <v>0</v>
      </c>
    </row>
    <row r="13" spans="1:11" x14ac:dyDescent="0.2">
      <c r="A13" s="1" t="s">
        <v>105</v>
      </c>
      <c r="B13" s="1">
        <v>2</v>
      </c>
      <c r="C13" s="1">
        <v>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106</v>
      </c>
      <c r="B14" s="1">
        <v>50</v>
      </c>
      <c r="C14" s="1">
        <v>19</v>
      </c>
      <c r="D14" s="1">
        <v>13</v>
      </c>
      <c r="E14" s="1">
        <v>10</v>
      </c>
      <c r="F14" s="1">
        <v>2</v>
      </c>
      <c r="G14" s="1">
        <v>0</v>
      </c>
      <c r="H14" s="1">
        <v>1</v>
      </c>
      <c r="I14" s="1">
        <v>0</v>
      </c>
      <c r="J14" s="1">
        <v>18</v>
      </c>
      <c r="K14" s="1">
        <v>0</v>
      </c>
    </row>
    <row r="15" spans="1:11" x14ac:dyDescent="0.2">
      <c r="A15" s="1" t="s">
        <v>107</v>
      </c>
      <c r="B15" s="1">
        <v>259</v>
      </c>
      <c r="C15" s="1">
        <v>72</v>
      </c>
      <c r="D15" s="1">
        <v>102</v>
      </c>
      <c r="E15" s="1">
        <v>43</v>
      </c>
      <c r="F15" s="1">
        <v>7</v>
      </c>
      <c r="G15" s="1">
        <v>0</v>
      </c>
      <c r="H15" s="1">
        <v>39</v>
      </c>
      <c r="I15" s="1">
        <v>13</v>
      </c>
      <c r="J15" s="1">
        <v>69</v>
      </c>
      <c r="K15" s="1">
        <v>16</v>
      </c>
    </row>
    <row r="17" spans="1:11" x14ac:dyDescent="0.2">
      <c r="A17" s="1" t="s">
        <v>247</v>
      </c>
      <c r="B17" s="1">
        <v>1014</v>
      </c>
      <c r="C17" s="1">
        <v>154</v>
      </c>
      <c r="D17" s="1">
        <v>479</v>
      </c>
      <c r="E17" s="1">
        <v>223</v>
      </c>
      <c r="F17" s="1">
        <v>120</v>
      </c>
      <c r="G17" s="1">
        <v>35</v>
      </c>
      <c r="H17" s="1">
        <v>82</v>
      </c>
      <c r="I17" s="1">
        <v>19</v>
      </c>
      <c r="J17" s="1">
        <v>347</v>
      </c>
      <c r="K17" s="1">
        <v>34</v>
      </c>
    </row>
    <row r="18" spans="1:11" x14ac:dyDescent="0.2">
      <c r="A18" s="1" t="s">
        <v>97</v>
      </c>
      <c r="B18" s="1">
        <v>172</v>
      </c>
      <c r="C18" s="1">
        <v>49</v>
      </c>
      <c r="D18" s="1">
        <v>28</v>
      </c>
      <c r="E18" s="1">
        <v>13</v>
      </c>
      <c r="F18" s="1">
        <v>4</v>
      </c>
      <c r="G18" s="1">
        <v>1</v>
      </c>
      <c r="H18" s="1">
        <v>9</v>
      </c>
      <c r="I18" s="1">
        <v>1</v>
      </c>
      <c r="J18" s="1">
        <v>84</v>
      </c>
      <c r="K18" s="1">
        <v>11</v>
      </c>
    </row>
    <row r="19" spans="1:11" x14ac:dyDescent="0.2">
      <c r="A19" s="1" t="s">
        <v>98</v>
      </c>
      <c r="B19" s="1">
        <v>385</v>
      </c>
      <c r="C19" s="1">
        <v>1</v>
      </c>
      <c r="D19" s="1">
        <v>371</v>
      </c>
      <c r="E19" s="1">
        <v>174</v>
      </c>
      <c r="F19" s="1">
        <v>110</v>
      </c>
      <c r="G19" s="1">
        <v>34</v>
      </c>
      <c r="H19" s="1">
        <v>41</v>
      </c>
      <c r="I19" s="1">
        <v>12</v>
      </c>
      <c r="J19" s="1">
        <v>13</v>
      </c>
      <c r="K19" s="1">
        <v>0</v>
      </c>
    </row>
    <row r="20" spans="1:11" x14ac:dyDescent="0.2">
      <c r="A20" s="1" t="s">
        <v>99</v>
      </c>
      <c r="B20" s="1">
        <v>25</v>
      </c>
      <c r="C20" s="1">
        <v>0</v>
      </c>
      <c r="D20" s="1">
        <v>11</v>
      </c>
      <c r="E20" s="1">
        <v>3</v>
      </c>
      <c r="F20" s="1">
        <v>0</v>
      </c>
      <c r="G20" s="1">
        <v>0</v>
      </c>
      <c r="H20" s="1">
        <v>8</v>
      </c>
      <c r="I20" s="1">
        <v>0</v>
      </c>
      <c r="J20" s="1">
        <v>14</v>
      </c>
      <c r="K20" s="1">
        <v>0</v>
      </c>
    </row>
    <row r="21" spans="1:11" x14ac:dyDescent="0.2">
      <c r="A21" s="1" t="s">
        <v>100</v>
      </c>
      <c r="B21" s="1">
        <v>74</v>
      </c>
      <c r="C21" s="1">
        <v>0</v>
      </c>
      <c r="D21" s="1">
        <v>8</v>
      </c>
      <c r="E21" s="1">
        <v>5</v>
      </c>
      <c r="F21" s="1">
        <v>0</v>
      </c>
      <c r="G21" s="1">
        <v>0</v>
      </c>
      <c r="H21" s="1">
        <v>3</v>
      </c>
      <c r="I21" s="1">
        <v>0</v>
      </c>
      <c r="J21" s="1">
        <v>64</v>
      </c>
      <c r="K21" s="1">
        <v>2</v>
      </c>
    </row>
    <row r="22" spans="1:11" x14ac:dyDescent="0.2">
      <c r="A22" s="1" t="s">
        <v>101</v>
      </c>
      <c r="B22" s="1">
        <v>123</v>
      </c>
      <c r="C22" s="1">
        <v>0</v>
      </c>
      <c r="D22" s="1">
        <v>2</v>
      </c>
      <c r="E22" s="1">
        <v>1</v>
      </c>
      <c r="F22" s="1">
        <v>1</v>
      </c>
      <c r="G22" s="1">
        <v>0</v>
      </c>
      <c r="H22" s="1">
        <v>0</v>
      </c>
      <c r="I22" s="1">
        <v>0</v>
      </c>
      <c r="J22" s="1">
        <v>121</v>
      </c>
      <c r="K22" s="1">
        <v>0</v>
      </c>
    </row>
    <row r="23" spans="1:11" x14ac:dyDescent="0.2">
      <c r="A23" s="1" t="s">
        <v>102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</row>
    <row r="24" spans="1:11" x14ac:dyDescent="0.2">
      <c r="A24" s="1" t="s">
        <v>103</v>
      </c>
      <c r="B24" s="1">
        <v>14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13</v>
      </c>
    </row>
    <row r="25" spans="1:11" x14ac:dyDescent="0.2">
      <c r="A25" s="1" t="s">
        <v>104</v>
      </c>
      <c r="B25" s="1">
        <v>59</v>
      </c>
      <c r="C25" s="1">
        <v>57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</row>
    <row r="26" spans="1:11" x14ac:dyDescent="0.2">
      <c r="A26" s="1" t="s">
        <v>105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106</v>
      </c>
      <c r="B27" s="1">
        <v>30</v>
      </c>
      <c r="C27" s="1">
        <v>12</v>
      </c>
      <c r="D27" s="1">
        <v>8</v>
      </c>
      <c r="E27" s="1">
        <v>6</v>
      </c>
      <c r="F27" s="1">
        <v>1</v>
      </c>
      <c r="G27" s="1">
        <v>0</v>
      </c>
      <c r="H27" s="1">
        <v>1</v>
      </c>
      <c r="I27" s="1">
        <v>0</v>
      </c>
      <c r="J27" s="1">
        <v>10</v>
      </c>
      <c r="K27" s="1">
        <v>0</v>
      </c>
    </row>
    <row r="28" spans="1:11" x14ac:dyDescent="0.2">
      <c r="A28" s="1" t="s">
        <v>107</v>
      </c>
      <c r="B28" s="1">
        <v>130</v>
      </c>
      <c r="C28" s="1">
        <v>35</v>
      </c>
      <c r="D28" s="1">
        <v>51</v>
      </c>
      <c r="E28" s="1">
        <v>21</v>
      </c>
      <c r="F28" s="1">
        <v>4</v>
      </c>
      <c r="G28" s="1">
        <v>0</v>
      </c>
      <c r="H28" s="1">
        <v>20</v>
      </c>
      <c r="I28" s="1">
        <v>6</v>
      </c>
      <c r="J28" s="1">
        <v>36</v>
      </c>
      <c r="K28" s="1">
        <v>8</v>
      </c>
    </row>
    <row r="30" spans="1:11" x14ac:dyDescent="0.2">
      <c r="A30" s="1" t="s">
        <v>248</v>
      </c>
      <c r="B30" s="1">
        <v>1148</v>
      </c>
      <c r="C30" s="1">
        <v>141</v>
      </c>
      <c r="D30" s="1">
        <v>601</v>
      </c>
      <c r="E30" s="1">
        <v>280</v>
      </c>
      <c r="F30" s="1">
        <v>175</v>
      </c>
      <c r="G30" s="1">
        <v>34</v>
      </c>
      <c r="H30" s="1">
        <v>88</v>
      </c>
      <c r="I30" s="1">
        <v>24</v>
      </c>
      <c r="J30" s="1">
        <v>378</v>
      </c>
      <c r="K30" s="1">
        <v>28</v>
      </c>
    </row>
    <row r="31" spans="1:11" x14ac:dyDescent="0.2">
      <c r="A31" s="1" t="s">
        <v>97</v>
      </c>
      <c r="B31" s="1">
        <v>203</v>
      </c>
      <c r="C31" s="1">
        <v>42</v>
      </c>
      <c r="D31" s="1">
        <v>53</v>
      </c>
      <c r="E31" s="1">
        <v>27</v>
      </c>
      <c r="F31" s="1">
        <v>11</v>
      </c>
      <c r="G31" s="1">
        <v>2</v>
      </c>
      <c r="H31" s="1">
        <v>12</v>
      </c>
      <c r="I31" s="1">
        <v>1</v>
      </c>
      <c r="J31" s="1">
        <v>102</v>
      </c>
      <c r="K31" s="1">
        <v>6</v>
      </c>
    </row>
    <row r="32" spans="1:11" x14ac:dyDescent="0.2">
      <c r="A32" s="1" t="s">
        <v>98</v>
      </c>
      <c r="B32" s="1">
        <v>477</v>
      </c>
      <c r="C32" s="1">
        <v>1</v>
      </c>
      <c r="D32" s="1">
        <v>473</v>
      </c>
      <c r="E32" s="1">
        <v>221</v>
      </c>
      <c r="F32" s="1">
        <v>159</v>
      </c>
      <c r="G32" s="1">
        <v>32</v>
      </c>
      <c r="H32" s="1">
        <v>45</v>
      </c>
      <c r="I32" s="1">
        <v>16</v>
      </c>
      <c r="J32" s="1">
        <v>3</v>
      </c>
      <c r="K32" s="1">
        <v>0</v>
      </c>
    </row>
    <row r="33" spans="1:11" x14ac:dyDescent="0.2">
      <c r="A33" s="1" t="s">
        <v>99</v>
      </c>
      <c r="B33" s="1">
        <v>36</v>
      </c>
      <c r="C33" s="1">
        <v>0</v>
      </c>
      <c r="D33" s="1">
        <v>16</v>
      </c>
      <c r="E33" s="1">
        <v>5</v>
      </c>
      <c r="F33" s="1">
        <v>0</v>
      </c>
      <c r="G33" s="1">
        <v>0</v>
      </c>
      <c r="H33" s="1">
        <v>11</v>
      </c>
      <c r="I33" s="1">
        <v>0</v>
      </c>
      <c r="J33" s="1">
        <v>20</v>
      </c>
      <c r="K33" s="1">
        <v>0</v>
      </c>
    </row>
    <row r="34" spans="1:11" x14ac:dyDescent="0.2">
      <c r="A34" s="1" t="s">
        <v>100</v>
      </c>
      <c r="B34" s="1">
        <v>82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79</v>
      </c>
      <c r="K34" s="1">
        <v>2</v>
      </c>
    </row>
    <row r="35" spans="1:11" x14ac:dyDescent="0.2">
      <c r="A35" s="1" t="s">
        <v>101</v>
      </c>
      <c r="B35" s="1">
        <v>116</v>
      </c>
      <c r="C35" s="1">
        <v>0</v>
      </c>
      <c r="D35" s="1">
        <v>1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115</v>
      </c>
      <c r="K35" s="1">
        <v>0</v>
      </c>
    </row>
    <row r="36" spans="1:11" x14ac:dyDescent="0.2">
      <c r="A36" s="1" t="s">
        <v>102</v>
      </c>
      <c r="B36" s="1">
        <v>10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10</v>
      </c>
      <c r="K36" s="1">
        <v>0</v>
      </c>
    </row>
    <row r="37" spans="1:11" x14ac:dyDescent="0.2">
      <c r="A37" s="1" t="s">
        <v>103</v>
      </c>
      <c r="B37" s="1">
        <v>12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12</v>
      </c>
    </row>
    <row r="38" spans="1:11" x14ac:dyDescent="0.2">
      <c r="A38" s="1" t="s">
        <v>104</v>
      </c>
      <c r="B38" s="1">
        <v>60</v>
      </c>
      <c r="C38" s="1">
        <v>52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8</v>
      </c>
      <c r="K38" s="1">
        <v>0</v>
      </c>
    </row>
    <row r="39" spans="1:11" x14ac:dyDescent="0.2">
      <c r="A39" s="1" t="s">
        <v>105</v>
      </c>
      <c r="B39" s="1">
        <v>2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x14ac:dyDescent="0.2">
      <c r="A40" s="1" t="s">
        <v>106</v>
      </c>
      <c r="B40" s="1">
        <v>20</v>
      </c>
      <c r="C40" s="1">
        <v>7</v>
      </c>
      <c r="D40" s="1">
        <v>5</v>
      </c>
      <c r="E40" s="1">
        <v>4</v>
      </c>
      <c r="F40" s="1">
        <v>1</v>
      </c>
      <c r="G40" s="1">
        <v>0</v>
      </c>
      <c r="H40" s="1">
        <v>0</v>
      </c>
      <c r="I40" s="1">
        <v>0</v>
      </c>
      <c r="J40" s="1">
        <v>8</v>
      </c>
      <c r="K40" s="1">
        <v>0</v>
      </c>
    </row>
    <row r="41" spans="1:11" x14ac:dyDescent="0.2">
      <c r="A41" s="1" t="s">
        <v>107</v>
      </c>
      <c r="B41" s="1">
        <v>129</v>
      </c>
      <c r="C41" s="1">
        <v>37</v>
      </c>
      <c r="D41" s="1">
        <v>51</v>
      </c>
      <c r="E41" s="1">
        <v>22</v>
      </c>
      <c r="F41" s="1">
        <v>3</v>
      </c>
      <c r="G41" s="1">
        <v>0</v>
      </c>
      <c r="H41" s="1">
        <v>19</v>
      </c>
      <c r="I41" s="1">
        <v>7</v>
      </c>
      <c r="J41" s="1">
        <v>33</v>
      </c>
      <c r="K41" s="1">
        <v>8</v>
      </c>
    </row>
    <row r="42" spans="1:11" x14ac:dyDescent="0.2">
      <c r="A42" s="32" t="s">
        <v>241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</row>
  </sheetData>
  <mergeCells count="1">
    <mergeCell ref="A42:K4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5612-BAE4-4311-BBA9-81A26F380A91}">
  <dimension ref="A1:K5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9.33203125" style="1" customWidth="1"/>
    <col min="2" max="11" width="7.109375" style="1" customWidth="1"/>
    <col min="12" max="16384" width="8.88671875" style="1"/>
  </cols>
  <sheetData>
    <row r="1" spans="1:11" x14ac:dyDescent="0.2">
      <c r="A1" s="1" t="s">
        <v>328</v>
      </c>
    </row>
    <row r="2" spans="1:11" s="5" customFormat="1" x14ac:dyDescent="0.2">
      <c r="A2" s="9" t="s">
        <v>273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97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2020</v>
      </c>
      <c r="C4" s="1">
        <v>290</v>
      </c>
      <c r="D4" s="1">
        <v>967</v>
      </c>
      <c r="E4" s="1">
        <v>429</v>
      </c>
      <c r="F4" s="1">
        <v>273</v>
      </c>
      <c r="G4" s="1">
        <v>65</v>
      </c>
      <c r="H4" s="1">
        <v>164</v>
      </c>
      <c r="I4" s="1">
        <v>36</v>
      </c>
      <c r="J4" s="1">
        <v>703</v>
      </c>
      <c r="K4" s="1">
        <v>60</v>
      </c>
    </row>
    <row r="5" spans="1:11" x14ac:dyDescent="0.2">
      <c r="A5" s="1" t="s">
        <v>108</v>
      </c>
      <c r="B5" s="1">
        <v>381</v>
      </c>
      <c r="C5" s="1">
        <v>91</v>
      </c>
      <c r="D5" s="1">
        <v>86</v>
      </c>
      <c r="E5" s="1">
        <v>42</v>
      </c>
      <c r="F5" s="1">
        <v>17</v>
      </c>
      <c r="G5" s="1">
        <v>3</v>
      </c>
      <c r="H5" s="1">
        <v>22</v>
      </c>
      <c r="I5" s="1">
        <v>2</v>
      </c>
      <c r="J5" s="1">
        <v>186</v>
      </c>
      <c r="K5" s="1">
        <v>18</v>
      </c>
    </row>
    <row r="6" spans="1:11" x14ac:dyDescent="0.2">
      <c r="A6" s="1" t="s">
        <v>109</v>
      </c>
      <c r="B6" s="1">
        <v>102</v>
      </c>
      <c r="C6" s="1">
        <v>21</v>
      </c>
      <c r="D6" s="1">
        <v>24</v>
      </c>
      <c r="E6" s="1">
        <v>15</v>
      </c>
      <c r="F6" s="1">
        <v>2</v>
      </c>
      <c r="G6" s="1">
        <v>6</v>
      </c>
      <c r="H6" s="1">
        <v>0</v>
      </c>
      <c r="I6" s="1">
        <v>1</v>
      </c>
      <c r="J6" s="1">
        <v>49</v>
      </c>
      <c r="K6" s="1">
        <v>8</v>
      </c>
    </row>
    <row r="7" spans="1:11" x14ac:dyDescent="0.2">
      <c r="A7" s="1" t="s">
        <v>110</v>
      </c>
      <c r="B7" s="1">
        <v>1006</v>
      </c>
      <c r="C7" s="1">
        <v>57</v>
      </c>
      <c r="D7" s="1">
        <v>686</v>
      </c>
      <c r="E7" s="1">
        <v>306</v>
      </c>
      <c r="F7" s="1">
        <v>180</v>
      </c>
      <c r="G7" s="1">
        <v>39</v>
      </c>
      <c r="H7" s="1">
        <v>132</v>
      </c>
      <c r="I7" s="1">
        <v>29</v>
      </c>
      <c r="J7" s="1">
        <v>238</v>
      </c>
      <c r="K7" s="1">
        <v>25</v>
      </c>
    </row>
    <row r="8" spans="1:11" x14ac:dyDescent="0.2">
      <c r="A8" s="1" t="s">
        <v>111</v>
      </c>
      <c r="B8" s="1">
        <v>531</v>
      </c>
      <c r="C8" s="1">
        <v>121</v>
      </c>
      <c r="D8" s="1">
        <v>171</v>
      </c>
      <c r="E8" s="1">
        <v>66</v>
      </c>
      <c r="F8" s="1">
        <v>74</v>
      </c>
      <c r="G8" s="1">
        <v>17</v>
      </c>
      <c r="H8" s="1">
        <v>10</v>
      </c>
      <c r="I8" s="1">
        <v>4</v>
      </c>
      <c r="J8" s="1">
        <v>230</v>
      </c>
      <c r="K8" s="1">
        <v>9</v>
      </c>
    </row>
    <row r="10" spans="1:11" x14ac:dyDescent="0.2">
      <c r="A10" s="1" t="s">
        <v>279</v>
      </c>
      <c r="B10" s="1">
        <v>942</v>
      </c>
      <c r="C10" s="1">
        <v>151</v>
      </c>
      <c r="D10" s="1">
        <v>423</v>
      </c>
      <c r="E10" s="1">
        <v>186</v>
      </c>
      <c r="F10" s="1">
        <v>110</v>
      </c>
      <c r="G10" s="1">
        <v>33</v>
      </c>
      <c r="H10" s="1">
        <v>78</v>
      </c>
      <c r="I10" s="1">
        <v>16</v>
      </c>
      <c r="J10" s="1">
        <v>336</v>
      </c>
      <c r="K10" s="1">
        <v>32</v>
      </c>
    </row>
    <row r="11" spans="1:11" x14ac:dyDescent="0.2">
      <c r="A11" s="1" t="s">
        <v>108</v>
      </c>
      <c r="B11" s="1">
        <v>176</v>
      </c>
      <c r="C11" s="1">
        <v>49</v>
      </c>
      <c r="D11" s="1">
        <v>32</v>
      </c>
      <c r="E11" s="1">
        <v>15</v>
      </c>
      <c r="F11" s="1">
        <v>5</v>
      </c>
      <c r="G11" s="1">
        <v>1</v>
      </c>
      <c r="H11" s="1">
        <v>10</v>
      </c>
      <c r="I11" s="1">
        <v>1</v>
      </c>
      <c r="J11" s="1">
        <v>84</v>
      </c>
      <c r="K11" s="1">
        <v>11</v>
      </c>
    </row>
    <row r="12" spans="1:11" x14ac:dyDescent="0.2">
      <c r="A12" s="1" t="s">
        <v>109</v>
      </c>
      <c r="B12" s="1">
        <v>63</v>
      </c>
      <c r="C12" s="1">
        <v>13</v>
      </c>
      <c r="D12" s="1">
        <v>17</v>
      </c>
      <c r="E12" s="1">
        <v>11</v>
      </c>
      <c r="F12" s="1">
        <v>1</v>
      </c>
      <c r="G12" s="1">
        <v>4</v>
      </c>
      <c r="H12" s="1">
        <v>0</v>
      </c>
      <c r="I12" s="1">
        <v>1</v>
      </c>
      <c r="J12" s="1">
        <v>28</v>
      </c>
      <c r="K12" s="1">
        <v>5</v>
      </c>
    </row>
    <row r="13" spans="1:11" x14ac:dyDescent="0.2">
      <c r="A13" s="1" t="s">
        <v>110</v>
      </c>
      <c r="B13" s="1">
        <v>447</v>
      </c>
      <c r="C13" s="1">
        <v>31</v>
      </c>
      <c r="D13" s="1">
        <v>300</v>
      </c>
      <c r="E13" s="1">
        <v>132</v>
      </c>
      <c r="F13" s="1">
        <v>73</v>
      </c>
      <c r="G13" s="1">
        <v>19</v>
      </c>
      <c r="H13" s="1">
        <v>64</v>
      </c>
      <c r="I13" s="1">
        <v>12</v>
      </c>
      <c r="J13" s="1">
        <v>104</v>
      </c>
      <c r="K13" s="1">
        <v>12</v>
      </c>
    </row>
    <row r="14" spans="1:11" x14ac:dyDescent="0.2">
      <c r="A14" s="1" t="s">
        <v>111</v>
      </c>
      <c r="B14" s="1">
        <v>256</v>
      </c>
      <c r="C14" s="1">
        <v>58</v>
      </c>
      <c r="D14" s="1">
        <v>74</v>
      </c>
      <c r="E14" s="1">
        <v>28</v>
      </c>
      <c r="F14" s="1">
        <v>31</v>
      </c>
      <c r="G14" s="1">
        <v>9</v>
      </c>
      <c r="H14" s="1">
        <v>4</v>
      </c>
      <c r="I14" s="1">
        <v>2</v>
      </c>
      <c r="J14" s="1">
        <v>120</v>
      </c>
      <c r="K14" s="1">
        <v>4</v>
      </c>
    </row>
    <row r="16" spans="1:11" x14ac:dyDescent="0.2">
      <c r="A16" s="1" t="s">
        <v>248</v>
      </c>
      <c r="B16" s="1">
        <v>1078</v>
      </c>
      <c r="C16" s="1">
        <v>139</v>
      </c>
      <c r="D16" s="1">
        <v>544</v>
      </c>
      <c r="E16" s="1">
        <v>243</v>
      </c>
      <c r="F16" s="1">
        <v>163</v>
      </c>
      <c r="G16" s="1">
        <v>32</v>
      </c>
      <c r="H16" s="1">
        <v>86</v>
      </c>
      <c r="I16" s="1">
        <v>20</v>
      </c>
      <c r="J16" s="1">
        <v>367</v>
      </c>
      <c r="K16" s="1">
        <v>28</v>
      </c>
    </row>
    <row r="17" spans="1:11" x14ac:dyDescent="0.2">
      <c r="A17" s="1" t="s">
        <v>108</v>
      </c>
      <c r="B17" s="1">
        <v>205</v>
      </c>
      <c r="C17" s="1">
        <v>42</v>
      </c>
      <c r="D17" s="1">
        <v>54</v>
      </c>
      <c r="E17" s="1">
        <v>27</v>
      </c>
      <c r="F17" s="1">
        <v>12</v>
      </c>
      <c r="G17" s="1">
        <v>2</v>
      </c>
      <c r="H17" s="1">
        <v>12</v>
      </c>
      <c r="I17" s="1">
        <v>1</v>
      </c>
      <c r="J17" s="1">
        <v>102</v>
      </c>
      <c r="K17" s="1">
        <v>7</v>
      </c>
    </row>
    <row r="18" spans="1:11" x14ac:dyDescent="0.2">
      <c r="A18" s="1" t="s">
        <v>109</v>
      </c>
      <c r="B18" s="1">
        <v>39</v>
      </c>
      <c r="C18" s="1">
        <v>8</v>
      </c>
      <c r="D18" s="1">
        <v>7</v>
      </c>
      <c r="E18" s="1">
        <v>4</v>
      </c>
      <c r="F18" s="1">
        <v>1</v>
      </c>
      <c r="G18" s="1">
        <v>2</v>
      </c>
      <c r="H18" s="1">
        <v>0</v>
      </c>
      <c r="I18" s="1">
        <v>0</v>
      </c>
      <c r="J18" s="1">
        <v>21</v>
      </c>
      <c r="K18" s="1">
        <v>3</v>
      </c>
    </row>
    <row r="19" spans="1:11" x14ac:dyDescent="0.2">
      <c r="A19" s="1" t="s">
        <v>110</v>
      </c>
      <c r="B19" s="1">
        <v>559</v>
      </c>
      <c r="C19" s="1">
        <v>26</v>
      </c>
      <c r="D19" s="1">
        <v>386</v>
      </c>
      <c r="E19" s="1">
        <v>174</v>
      </c>
      <c r="F19" s="1">
        <v>107</v>
      </c>
      <c r="G19" s="1">
        <v>20</v>
      </c>
      <c r="H19" s="1">
        <v>68</v>
      </c>
      <c r="I19" s="1">
        <v>17</v>
      </c>
      <c r="J19" s="1">
        <v>134</v>
      </c>
      <c r="K19" s="1">
        <v>13</v>
      </c>
    </row>
    <row r="20" spans="1:11" x14ac:dyDescent="0.2">
      <c r="A20" s="1" t="s">
        <v>111</v>
      </c>
      <c r="B20" s="1">
        <v>275</v>
      </c>
      <c r="C20" s="1">
        <v>63</v>
      </c>
      <c r="D20" s="1">
        <v>97</v>
      </c>
      <c r="E20" s="1">
        <v>38</v>
      </c>
      <c r="F20" s="1">
        <v>43</v>
      </c>
      <c r="G20" s="1">
        <v>8</v>
      </c>
      <c r="H20" s="1">
        <v>6</v>
      </c>
      <c r="I20" s="1">
        <v>2</v>
      </c>
      <c r="J20" s="1">
        <v>110</v>
      </c>
      <c r="K20" s="1">
        <v>5</v>
      </c>
    </row>
    <row r="22" spans="1:11" x14ac:dyDescent="0.2">
      <c r="A22" s="1" t="s">
        <v>274</v>
      </c>
    </row>
    <row r="24" spans="1:11" x14ac:dyDescent="0.2">
      <c r="A24" s="1" t="s">
        <v>244</v>
      </c>
      <c r="B24" s="1">
        <v>2010</v>
      </c>
      <c r="C24" s="1">
        <v>289</v>
      </c>
      <c r="D24" s="1">
        <v>960</v>
      </c>
      <c r="E24" s="1">
        <v>426</v>
      </c>
      <c r="F24" s="1">
        <v>271</v>
      </c>
      <c r="G24" s="1">
        <v>65</v>
      </c>
      <c r="H24" s="1">
        <v>162</v>
      </c>
      <c r="I24" s="1">
        <v>36</v>
      </c>
      <c r="J24" s="1">
        <v>701</v>
      </c>
      <c r="K24" s="1">
        <v>60</v>
      </c>
    </row>
    <row r="25" spans="1:11" x14ac:dyDescent="0.2">
      <c r="A25" s="1" t="s">
        <v>49</v>
      </c>
      <c r="B25" s="1">
        <v>659</v>
      </c>
      <c r="C25" s="1">
        <v>120</v>
      </c>
      <c r="D25" s="1">
        <v>264</v>
      </c>
      <c r="E25" s="1">
        <v>143</v>
      </c>
      <c r="F25" s="1">
        <v>59</v>
      </c>
      <c r="G25" s="1">
        <v>12</v>
      </c>
      <c r="H25" s="1">
        <v>45</v>
      </c>
      <c r="I25" s="1">
        <v>5</v>
      </c>
      <c r="J25" s="1">
        <v>257</v>
      </c>
      <c r="K25" s="1">
        <v>18</v>
      </c>
    </row>
    <row r="26" spans="1:11" x14ac:dyDescent="0.2">
      <c r="A26" s="1" t="s">
        <v>50</v>
      </c>
      <c r="B26" s="1">
        <v>717</v>
      </c>
      <c r="C26" s="1">
        <v>92</v>
      </c>
      <c r="D26" s="1">
        <v>380</v>
      </c>
      <c r="E26" s="1">
        <v>166</v>
      </c>
      <c r="F26" s="1">
        <v>114</v>
      </c>
      <c r="G26" s="1">
        <v>28</v>
      </c>
      <c r="H26" s="1">
        <v>53</v>
      </c>
      <c r="I26" s="1">
        <v>19</v>
      </c>
      <c r="J26" s="1">
        <v>231</v>
      </c>
      <c r="K26" s="1">
        <v>14</v>
      </c>
    </row>
    <row r="27" spans="1:11" x14ac:dyDescent="0.2">
      <c r="A27" s="1" t="s">
        <v>51</v>
      </c>
      <c r="B27" s="1">
        <v>479</v>
      </c>
      <c r="C27" s="1">
        <v>62</v>
      </c>
      <c r="D27" s="1">
        <v>234</v>
      </c>
      <c r="E27" s="1">
        <v>89</v>
      </c>
      <c r="F27" s="1">
        <v>77</v>
      </c>
      <c r="G27" s="1">
        <v>19</v>
      </c>
      <c r="H27" s="1">
        <v>43</v>
      </c>
      <c r="I27" s="1">
        <v>6</v>
      </c>
      <c r="J27" s="1">
        <v>163</v>
      </c>
      <c r="K27" s="1">
        <v>20</v>
      </c>
    </row>
    <row r="28" spans="1:11" x14ac:dyDescent="0.2">
      <c r="A28" s="1" t="s">
        <v>52</v>
      </c>
      <c r="B28" s="1">
        <v>105</v>
      </c>
      <c r="C28" s="1">
        <v>10</v>
      </c>
      <c r="D28" s="1">
        <v>55</v>
      </c>
      <c r="E28" s="1">
        <v>20</v>
      </c>
      <c r="F28" s="1">
        <v>15</v>
      </c>
      <c r="G28" s="1">
        <v>2</v>
      </c>
      <c r="H28" s="1">
        <v>13</v>
      </c>
      <c r="I28" s="1">
        <v>5</v>
      </c>
      <c r="J28" s="1">
        <v>35</v>
      </c>
      <c r="K28" s="1">
        <v>5</v>
      </c>
    </row>
    <row r="29" spans="1:11" x14ac:dyDescent="0.2">
      <c r="A29" s="1" t="s">
        <v>53</v>
      </c>
      <c r="B29" s="1">
        <v>50</v>
      </c>
      <c r="C29" s="1">
        <v>5</v>
      </c>
      <c r="D29" s="1">
        <v>27</v>
      </c>
      <c r="E29" s="1">
        <v>8</v>
      </c>
      <c r="F29" s="1">
        <v>6</v>
      </c>
      <c r="G29" s="1">
        <v>4</v>
      </c>
      <c r="H29" s="1">
        <v>8</v>
      </c>
      <c r="I29" s="1">
        <v>1</v>
      </c>
      <c r="J29" s="1">
        <v>15</v>
      </c>
      <c r="K29" s="1">
        <v>3</v>
      </c>
    </row>
    <row r="31" spans="1:11" x14ac:dyDescent="0.2">
      <c r="A31" s="1" t="s">
        <v>275</v>
      </c>
      <c r="B31" s="1">
        <v>379</v>
      </c>
      <c r="C31" s="1">
        <v>91</v>
      </c>
      <c r="D31" s="1">
        <v>85</v>
      </c>
      <c r="E31" s="1">
        <v>42</v>
      </c>
      <c r="F31" s="1">
        <v>16</v>
      </c>
      <c r="G31" s="1">
        <v>3</v>
      </c>
      <c r="H31" s="1">
        <v>22</v>
      </c>
      <c r="I31" s="1">
        <v>2</v>
      </c>
      <c r="J31" s="1">
        <v>185</v>
      </c>
      <c r="K31" s="1">
        <v>18</v>
      </c>
    </row>
    <row r="32" spans="1:11" x14ac:dyDescent="0.2">
      <c r="A32" s="1" t="s">
        <v>49</v>
      </c>
      <c r="B32" s="1">
        <v>164</v>
      </c>
      <c r="C32" s="1">
        <v>46</v>
      </c>
      <c r="D32" s="1">
        <v>30</v>
      </c>
      <c r="E32" s="1">
        <v>19</v>
      </c>
      <c r="F32" s="1">
        <v>3</v>
      </c>
      <c r="G32" s="1">
        <v>0</v>
      </c>
      <c r="H32" s="1">
        <v>8</v>
      </c>
      <c r="I32" s="1">
        <v>0</v>
      </c>
      <c r="J32" s="1">
        <v>82</v>
      </c>
      <c r="K32" s="1">
        <v>6</v>
      </c>
    </row>
    <row r="33" spans="1:11" x14ac:dyDescent="0.2">
      <c r="A33" s="1" t="s">
        <v>50</v>
      </c>
      <c r="B33" s="1">
        <v>101</v>
      </c>
      <c r="C33" s="1">
        <v>23</v>
      </c>
      <c r="D33" s="1">
        <v>25</v>
      </c>
      <c r="E33" s="1">
        <v>12</v>
      </c>
      <c r="F33" s="1">
        <v>6</v>
      </c>
      <c r="G33" s="1">
        <v>2</v>
      </c>
      <c r="H33" s="1">
        <v>4</v>
      </c>
      <c r="I33" s="1">
        <v>1</v>
      </c>
      <c r="J33" s="1">
        <v>50</v>
      </c>
      <c r="K33" s="1">
        <v>3</v>
      </c>
    </row>
    <row r="34" spans="1:11" x14ac:dyDescent="0.2">
      <c r="A34" s="1" t="s">
        <v>51</v>
      </c>
      <c r="B34" s="1">
        <v>89</v>
      </c>
      <c r="C34" s="1">
        <v>19</v>
      </c>
      <c r="D34" s="1">
        <v>25</v>
      </c>
      <c r="E34" s="1">
        <v>9</v>
      </c>
      <c r="F34" s="1">
        <v>6</v>
      </c>
      <c r="G34" s="1">
        <v>1</v>
      </c>
      <c r="H34" s="1">
        <v>8</v>
      </c>
      <c r="I34" s="1">
        <v>1</v>
      </c>
      <c r="J34" s="1">
        <v>39</v>
      </c>
      <c r="K34" s="1">
        <v>6</v>
      </c>
    </row>
    <row r="35" spans="1:11" x14ac:dyDescent="0.2">
      <c r="A35" s="1" t="s">
        <v>52</v>
      </c>
      <c r="B35" s="1">
        <v>23</v>
      </c>
      <c r="C35" s="1">
        <v>3</v>
      </c>
      <c r="D35" s="1">
        <v>5</v>
      </c>
      <c r="E35" s="1">
        <v>2</v>
      </c>
      <c r="F35" s="1">
        <v>1</v>
      </c>
      <c r="G35" s="1">
        <v>0</v>
      </c>
      <c r="H35" s="1">
        <v>2</v>
      </c>
      <c r="I35" s="1">
        <v>0</v>
      </c>
      <c r="J35" s="1">
        <v>12</v>
      </c>
      <c r="K35" s="1">
        <v>3</v>
      </c>
    </row>
    <row r="36" spans="1:11" x14ac:dyDescent="0.2">
      <c r="A36" s="1" t="s">
        <v>53</v>
      </c>
      <c r="B36" s="1">
        <v>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</row>
    <row r="38" spans="1:11" x14ac:dyDescent="0.2">
      <c r="A38" s="1" t="s">
        <v>276</v>
      </c>
      <c r="B38" s="1">
        <v>101</v>
      </c>
      <c r="C38" s="1">
        <v>20</v>
      </c>
      <c r="D38" s="1">
        <v>24</v>
      </c>
      <c r="E38" s="1">
        <v>15</v>
      </c>
      <c r="F38" s="1">
        <v>2</v>
      </c>
      <c r="G38" s="1">
        <v>6</v>
      </c>
      <c r="H38" s="1">
        <v>0</v>
      </c>
      <c r="I38" s="1">
        <v>1</v>
      </c>
      <c r="J38" s="1">
        <v>49</v>
      </c>
      <c r="K38" s="1">
        <v>8</v>
      </c>
    </row>
    <row r="39" spans="1:11" x14ac:dyDescent="0.2">
      <c r="A39" s="1" t="s">
        <v>49</v>
      </c>
      <c r="B39" s="1">
        <v>37</v>
      </c>
      <c r="C39" s="1">
        <v>10</v>
      </c>
      <c r="D39" s="1">
        <v>7</v>
      </c>
      <c r="E39" s="1">
        <v>2</v>
      </c>
      <c r="F39" s="1">
        <v>1</v>
      </c>
      <c r="G39" s="1">
        <v>4</v>
      </c>
      <c r="H39" s="1">
        <v>0</v>
      </c>
      <c r="I39" s="1">
        <v>0</v>
      </c>
      <c r="J39" s="1">
        <v>18</v>
      </c>
      <c r="K39" s="1">
        <v>2</v>
      </c>
    </row>
    <row r="40" spans="1:11" x14ac:dyDescent="0.2">
      <c r="A40" s="1" t="s">
        <v>50</v>
      </c>
      <c r="B40" s="1">
        <v>29</v>
      </c>
      <c r="C40" s="1">
        <v>4</v>
      </c>
      <c r="D40" s="1">
        <v>9</v>
      </c>
      <c r="E40" s="1">
        <v>6</v>
      </c>
      <c r="F40" s="1">
        <v>1</v>
      </c>
      <c r="G40" s="1">
        <v>1</v>
      </c>
      <c r="H40" s="1">
        <v>0</v>
      </c>
      <c r="I40" s="1">
        <v>1</v>
      </c>
      <c r="J40" s="1">
        <v>13</v>
      </c>
      <c r="K40" s="1">
        <v>3</v>
      </c>
    </row>
    <row r="41" spans="1:11" x14ac:dyDescent="0.2">
      <c r="A41" s="1" t="s">
        <v>51</v>
      </c>
      <c r="B41" s="1">
        <v>29</v>
      </c>
      <c r="C41" s="1">
        <v>6</v>
      </c>
      <c r="D41" s="1">
        <v>6</v>
      </c>
      <c r="E41" s="1">
        <v>5</v>
      </c>
      <c r="F41" s="1">
        <v>0</v>
      </c>
      <c r="G41" s="1">
        <v>1</v>
      </c>
      <c r="H41" s="1">
        <v>0</v>
      </c>
      <c r="I41" s="1">
        <v>0</v>
      </c>
      <c r="J41" s="1">
        <v>15</v>
      </c>
      <c r="K41" s="1">
        <v>2</v>
      </c>
    </row>
    <row r="42" spans="1:11" x14ac:dyDescent="0.2">
      <c r="A42" s="1" t="s">
        <v>52</v>
      </c>
      <c r="B42" s="1">
        <v>5</v>
      </c>
      <c r="C42" s="1">
        <v>0</v>
      </c>
      <c r="D42" s="1">
        <v>2</v>
      </c>
      <c r="E42" s="1">
        <v>2</v>
      </c>
      <c r="F42" s="1">
        <v>0</v>
      </c>
      <c r="G42" s="1">
        <v>0</v>
      </c>
      <c r="H42" s="1">
        <v>0</v>
      </c>
      <c r="I42" s="1">
        <v>0</v>
      </c>
      <c r="J42" s="1">
        <v>3</v>
      </c>
      <c r="K42" s="1">
        <v>0</v>
      </c>
    </row>
    <row r="43" spans="1:11" x14ac:dyDescent="0.2">
      <c r="A43" s="1" t="s">
        <v>53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</v>
      </c>
    </row>
    <row r="45" spans="1:11" x14ac:dyDescent="0.2">
      <c r="A45" s="1" t="s">
        <v>277</v>
      </c>
      <c r="B45" s="1">
        <v>1000</v>
      </c>
      <c r="C45" s="1">
        <v>57</v>
      </c>
      <c r="D45" s="1">
        <v>681</v>
      </c>
      <c r="E45" s="1">
        <v>304</v>
      </c>
      <c r="F45" s="1">
        <v>179</v>
      </c>
      <c r="G45" s="1">
        <v>39</v>
      </c>
      <c r="H45" s="1">
        <v>130</v>
      </c>
      <c r="I45" s="1">
        <v>29</v>
      </c>
      <c r="J45" s="1">
        <v>237</v>
      </c>
      <c r="K45" s="1">
        <v>25</v>
      </c>
    </row>
    <row r="46" spans="1:11" x14ac:dyDescent="0.2">
      <c r="A46" s="1" t="s">
        <v>49</v>
      </c>
      <c r="B46" s="1">
        <v>311</v>
      </c>
      <c r="C46" s="1">
        <v>21</v>
      </c>
      <c r="D46" s="1">
        <v>189</v>
      </c>
      <c r="E46" s="1">
        <v>93</v>
      </c>
      <c r="F46" s="1">
        <v>48</v>
      </c>
      <c r="G46" s="1">
        <v>7</v>
      </c>
      <c r="H46" s="1">
        <v>36</v>
      </c>
      <c r="I46" s="1">
        <v>5</v>
      </c>
      <c r="J46" s="1">
        <v>93</v>
      </c>
      <c r="K46" s="1">
        <v>8</v>
      </c>
    </row>
    <row r="47" spans="1:11" x14ac:dyDescent="0.2">
      <c r="A47" s="1" t="s">
        <v>50</v>
      </c>
      <c r="B47" s="1">
        <v>359</v>
      </c>
      <c r="C47" s="1">
        <v>15</v>
      </c>
      <c r="D47" s="1">
        <v>265</v>
      </c>
      <c r="E47" s="1">
        <v>129</v>
      </c>
      <c r="F47" s="1">
        <v>64</v>
      </c>
      <c r="G47" s="1">
        <v>14</v>
      </c>
      <c r="H47" s="1">
        <v>44</v>
      </c>
      <c r="I47" s="1">
        <v>14</v>
      </c>
      <c r="J47" s="1">
        <v>72</v>
      </c>
      <c r="K47" s="1">
        <v>7</v>
      </c>
    </row>
    <row r="48" spans="1:11" x14ac:dyDescent="0.2">
      <c r="A48" s="1" t="s">
        <v>51</v>
      </c>
      <c r="B48" s="1">
        <v>235</v>
      </c>
      <c r="C48" s="1">
        <v>15</v>
      </c>
      <c r="D48" s="1">
        <v>161</v>
      </c>
      <c r="E48" s="1">
        <v>62</v>
      </c>
      <c r="F48" s="1">
        <v>49</v>
      </c>
      <c r="G48" s="1">
        <v>12</v>
      </c>
      <c r="H48" s="1">
        <v>33</v>
      </c>
      <c r="I48" s="1">
        <v>5</v>
      </c>
      <c r="J48" s="1">
        <v>51</v>
      </c>
      <c r="K48" s="1">
        <v>8</v>
      </c>
    </row>
    <row r="49" spans="1:11" x14ac:dyDescent="0.2">
      <c r="A49" s="1" t="s">
        <v>52</v>
      </c>
      <c r="B49" s="1">
        <v>54</v>
      </c>
      <c r="C49" s="1">
        <v>3</v>
      </c>
      <c r="D49" s="1">
        <v>41</v>
      </c>
      <c r="E49" s="1">
        <v>13</v>
      </c>
      <c r="F49" s="1">
        <v>12</v>
      </c>
      <c r="G49" s="1">
        <v>2</v>
      </c>
      <c r="H49" s="1">
        <v>10</v>
      </c>
      <c r="I49" s="1">
        <v>4</v>
      </c>
      <c r="J49" s="1">
        <v>10</v>
      </c>
      <c r="K49" s="1">
        <v>0</v>
      </c>
    </row>
    <row r="50" spans="1:11" x14ac:dyDescent="0.2">
      <c r="A50" s="1" t="s">
        <v>53</v>
      </c>
      <c r="B50" s="1">
        <v>41</v>
      </c>
      <c r="C50" s="1">
        <v>3</v>
      </c>
      <c r="D50" s="1">
        <v>25</v>
      </c>
      <c r="E50" s="1">
        <v>7</v>
      </c>
      <c r="F50" s="1">
        <v>6</v>
      </c>
      <c r="G50" s="1">
        <v>4</v>
      </c>
      <c r="H50" s="1">
        <v>7</v>
      </c>
      <c r="I50" s="1">
        <v>1</v>
      </c>
      <c r="J50" s="1">
        <v>11</v>
      </c>
      <c r="K50" s="1">
        <v>2</v>
      </c>
    </row>
    <row r="52" spans="1:11" x14ac:dyDescent="0.2">
      <c r="A52" s="1" t="s">
        <v>278</v>
      </c>
      <c r="B52" s="1">
        <v>530</v>
      </c>
      <c r="C52" s="1">
        <v>121</v>
      </c>
      <c r="D52" s="1">
        <v>170</v>
      </c>
      <c r="E52" s="1">
        <v>65</v>
      </c>
      <c r="F52" s="1">
        <v>74</v>
      </c>
      <c r="G52" s="1">
        <v>17</v>
      </c>
      <c r="H52" s="1">
        <v>10</v>
      </c>
      <c r="I52" s="1">
        <v>4</v>
      </c>
      <c r="J52" s="1">
        <v>230</v>
      </c>
      <c r="K52" s="1">
        <v>9</v>
      </c>
    </row>
    <row r="53" spans="1:11" x14ac:dyDescent="0.2">
      <c r="A53" s="1" t="s">
        <v>49</v>
      </c>
      <c r="B53" s="1">
        <v>147</v>
      </c>
      <c r="C53" s="1">
        <v>43</v>
      </c>
      <c r="D53" s="1">
        <v>38</v>
      </c>
      <c r="E53" s="1">
        <v>29</v>
      </c>
      <c r="F53" s="1">
        <v>7</v>
      </c>
      <c r="G53" s="1">
        <v>1</v>
      </c>
      <c r="H53" s="1">
        <v>1</v>
      </c>
      <c r="I53" s="1">
        <v>0</v>
      </c>
      <c r="J53" s="1">
        <v>64</v>
      </c>
      <c r="K53" s="1">
        <v>2</v>
      </c>
    </row>
    <row r="54" spans="1:11" x14ac:dyDescent="0.2">
      <c r="A54" s="1" t="s">
        <v>50</v>
      </c>
      <c r="B54" s="1">
        <v>228</v>
      </c>
      <c r="C54" s="1">
        <v>50</v>
      </c>
      <c r="D54" s="1">
        <v>81</v>
      </c>
      <c r="E54" s="1">
        <v>19</v>
      </c>
      <c r="F54" s="1">
        <v>43</v>
      </c>
      <c r="G54" s="1">
        <v>11</v>
      </c>
      <c r="H54" s="1">
        <v>5</v>
      </c>
      <c r="I54" s="1">
        <v>3</v>
      </c>
      <c r="J54" s="1">
        <v>96</v>
      </c>
      <c r="K54" s="1">
        <v>1</v>
      </c>
    </row>
    <row r="55" spans="1:11" x14ac:dyDescent="0.2">
      <c r="A55" s="1" t="s">
        <v>51</v>
      </c>
      <c r="B55" s="1">
        <v>126</v>
      </c>
      <c r="C55" s="1">
        <v>22</v>
      </c>
      <c r="D55" s="1">
        <v>42</v>
      </c>
      <c r="E55" s="1">
        <v>13</v>
      </c>
      <c r="F55" s="1">
        <v>22</v>
      </c>
      <c r="G55" s="1">
        <v>5</v>
      </c>
      <c r="H55" s="1">
        <v>2</v>
      </c>
      <c r="I55" s="1">
        <v>0</v>
      </c>
      <c r="J55" s="1">
        <v>58</v>
      </c>
      <c r="K55" s="1">
        <v>4</v>
      </c>
    </row>
    <row r="56" spans="1:11" x14ac:dyDescent="0.2">
      <c r="A56" s="1" t="s">
        <v>52</v>
      </c>
      <c r="B56" s="1">
        <v>23</v>
      </c>
      <c r="C56" s="1">
        <v>4</v>
      </c>
      <c r="D56" s="1">
        <v>7</v>
      </c>
      <c r="E56" s="1">
        <v>3</v>
      </c>
      <c r="F56" s="1">
        <v>2</v>
      </c>
      <c r="G56" s="1">
        <v>0</v>
      </c>
      <c r="H56" s="1">
        <v>1</v>
      </c>
      <c r="I56" s="1">
        <v>1</v>
      </c>
      <c r="J56" s="1">
        <v>10</v>
      </c>
      <c r="K56" s="1">
        <v>2</v>
      </c>
    </row>
    <row r="57" spans="1:11" x14ac:dyDescent="0.2">
      <c r="A57" s="1" t="s">
        <v>53</v>
      </c>
      <c r="B57" s="1">
        <v>6</v>
      </c>
      <c r="C57" s="1">
        <v>2</v>
      </c>
      <c r="D57" s="1">
        <v>2</v>
      </c>
      <c r="E57" s="1">
        <v>1</v>
      </c>
      <c r="F57" s="1">
        <v>0</v>
      </c>
      <c r="G57" s="1">
        <v>0</v>
      </c>
      <c r="H57" s="1">
        <v>1</v>
      </c>
      <c r="I57" s="1">
        <v>0</v>
      </c>
      <c r="J57" s="1">
        <v>2</v>
      </c>
      <c r="K57" s="1">
        <v>0</v>
      </c>
    </row>
    <row r="58" spans="1:11" x14ac:dyDescent="0.2">
      <c r="A58" s="32" t="s">
        <v>241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1">
    <mergeCell ref="A58:K5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40E-8A32-4854-8AEF-E2AA87FDBA28}">
  <dimension ref="A1:K47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6640625" style="1" customWidth="1"/>
    <col min="2" max="11" width="7.109375" style="1" customWidth="1"/>
    <col min="12" max="16384" width="8.88671875" style="1"/>
  </cols>
  <sheetData>
    <row r="1" spans="1:11" x14ac:dyDescent="0.2">
      <c r="A1" s="1" t="s">
        <v>329</v>
      </c>
    </row>
    <row r="2" spans="1:11" x14ac:dyDescent="0.2">
      <c r="A2" s="9" t="s">
        <v>283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284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28" t="s">
        <v>281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28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1" t="s">
        <v>280</v>
      </c>
      <c r="B6" s="1">
        <v>1823</v>
      </c>
      <c r="C6" s="1">
        <v>247</v>
      </c>
      <c r="D6" s="1">
        <v>886</v>
      </c>
      <c r="E6" s="1">
        <v>379</v>
      </c>
      <c r="F6" s="1">
        <v>260</v>
      </c>
      <c r="G6" s="1">
        <v>60</v>
      </c>
      <c r="H6" s="1">
        <v>149</v>
      </c>
      <c r="I6" s="1">
        <v>38</v>
      </c>
      <c r="J6" s="1">
        <v>639</v>
      </c>
      <c r="K6" s="1">
        <v>51</v>
      </c>
    </row>
    <row r="7" spans="1:11" x14ac:dyDescent="0.2">
      <c r="A7" s="1" t="s">
        <v>120</v>
      </c>
      <c r="B7" s="1">
        <v>639</v>
      </c>
      <c r="C7" s="1">
        <v>86</v>
      </c>
      <c r="D7" s="1">
        <v>317</v>
      </c>
      <c r="E7" s="1">
        <v>133</v>
      </c>
      <c r="F7" s="1">
        <v>112</v>
      </c>
      <c r="G7" s="1">
        <v>13</v>
      </c>
      <c r="H7" s="1">
        <v>44</v>
      </c>
      <c r="I7" s="1">
        <v>15</v>
      </c>
      <c r="J7" s="1">
        <v>226</v>
      </c>
      <c r="K7" s="1">
        <v>10</v>
      </c>
    </row>
    <row r="8" spans="1:11" x14ac:dyDescent="0.2">
      <c r="A8" s="1" t="s">
        <v>121</v>
      </c>
      <c r="B8" s="1">
        <v>1184</v>
      </c>
      <c r="C8" s="1">
        <v>161</v>
      </c>
      <c r="D8" s="1">
        <v>569</v>
      </c>
      <c r="E8" s="1">
        <v>246</v>
      </c>
      <c r="F8" s="1">
        <v>148</v>
      </c>
      <c r="G8" s="1">
        <v>47</v>
      </c>
      <c r="H8" s="1">
        <v>105</v>
      </c>
      <c r="I8" s="1">
        <v>23</v>
      </c>
      <c r="J8" s="1">
        <v>413</v>
      </c>
      <c r="K8" s="1">
        <v>41</v>
      </c>
    </row>
    <row r="9" spans="1:11" x14ac:dyDescent="0.2">
      <c r="A9" s="1" t="s">
        <v>282</v>
      </c>
      <c r="B9" s="1">
        <v>842</v>
      </c>
      <c r="C9" s="1">
        <v>127</v>
      </c>
      <c r="D9" s="1">
        <v>376</v>
      </c>
      <c r="E9" s="1">
        <v>161</v>
      </c>
      <c r="F9" s="1">
        <v>104</v>
      </c>
      <c r="G9" s="1">
        <v>27</v>
      </c>
      <c r="H9" s="1">
        <v>67</v>
      </c>
      <c r="I9" s="1">
        <v>17</v>
      </c>
      <c r="J9" s="1">
        <v>310</v>
      </c>
      <c r="K9" s="1">
        <v>29</v>
      </c>
    </row>
    <row r="10" spans="1:11" x14ac:dyDescent="0.2">
      <c r="A10" s="1" t="s">
        <v>120</v>
      </c>
      <c r="B10" s="1">
        <v>319</v>
      </c>
      <c r="C10" s="1">
        <v>45</v>
      </c>
      <c r="D10" s="1">
        <v>155</v>
      </c>
      <c r="E10" s="1">
        <v>68</v>
      </c>
      <c r="F10" s="1">
        <v>49</v>
      </c>
      <c r="G10" s="1">
        <v>10</v>
      </c>
      <c r="H10" s="1">
        <v>20</v>
      </c>
      <c r="I10" s="1">
        <v>8</v>
      </c>
      <c r="J10" s="1">
        <v>113</v>
      </c>
      <c r="K10" s="1">
        <v>6</v>
      </c>
    </row>
    <row r="11" spans="1:11" x14ac:dyDescent="0.2">
      <c r="A11" s="1" t="s">
        <v>121</v>
      </c>
      <c r="B11" s="1">
        <v>523</v>
      </c>
      <c r="C11" s="1">
        <v>82</v>
      </c>
      <c r="D11" s="1">
        <v>221</v>
      </c>
      <c r="E11" s="1">
        <v>93</v>
      </c>
      <c r="F11" s="1">
        <v>55</v>
      </c>
      <c r="G11" s="1">
        <v>17</v>
      </c>
      <c r="H11" s="1">
        <v>47</v>
      </c>
      <c r="I11" s="1">
        <v>9</v>
      </c>
      <c r="J11" s="1">
        <v>197</v>
      </c>
      <c r="K11" s="1">
        <v>23</v>
      </c>
    </row>
    <row r="12" spans="1:11" x14ac:dyDescent="0.2">
      <c r="A12" s="1" t="s">
        <v>266</v>
      </c>
      <c r="B12" s="1">
        <v>981</v>
      </c>
      <c r="C12" s="1">
        <v>120</v>
      </c>
      <c r="D12" s="1">
        <v>510</v>
      </c>
      <c r="E12" s="1">
        <v>218</v>
      </c>
      <c r="F12" s="1">
        <v>156</v>
      </c>
      <c r="G12" s="1">
        <v>33</v>
      </c>
      <c r="H12" s="1">
        <v>82</v>
      </c>
      <c r="I12" s="1">
        <v>21</v>
      </c>
      <c r="J12" s="1">
        <v>329</v>
      </c>
      <c r="K12" s="1">
        <v>22</v>
      </c>
    </row>
    <row r="13" spans="1:11" x14ac:dyDescent="0.2">
      <c r="A13" s="1" t="s">
        <v>120</v>
      </c>
      <c r="B13" s="1">
        <v>320</v>
      </c>
      <c r="C13" s="1">
        <v>41</v>
      </c>
      <c r="D13" s="1">
        <v>162</v>
      </c>
      <c r="E13" s="1">
        <v>65</v>
      </c>
      <c r="F13" s="1">
        <v>63</v>
      </c>
      <c r="G13" s="1">
        <v>3</v>
      </c>
      <c r="H13" s="1">
        <v>24</v>
      </c>
      <c r="I13" s="1">
        <v>7</v>
      </c>
      <c r="J13" s="1">
        <v>113</v>
      </c>
      <c r="K13" s="1">
        <v>4</v>
      </c>
    </row>
    <row r="14" spans="1:11" x14ac:dyDescent="0.2">
      <c r="A14" s="1" t="s">
        <v>121</v>
      </c>
      <c r="B14" s="1">
        <v>661</v>
      </c>
      <c r="C14" s="1">
        <v>79</v>
      </c>
      <c r="D14" s="1">
        <v>348</v>
      </c>
      <c r="E14" s="1">
        <v>153</v>
      </c>
      <c r="F14" s="1">
        <v>93</v>
      </c>
      <c r="G14" s="1">
        <v>30</v>
      </c>
      <c r="H14" s="1">
        <v>58</v>
      </c>
      <c r="I14" s="1">
        <v>14</v>
      </c>
      <c r="J14" s="1">
        <v>216</v>
      </c>
      <c r="K14" s="1">
        <v>18</v>
      </c>
    </row>
    <row r="16" spans="1:11" x14ac:dyDescent="0.2">
      <c r="A16" s="1" t="s">
        <v>285</v>
      </c>
    </row>
    <row r="18" spans="1:11" x14ac:dyDescent="0.2">
      <c r="A18" s="1" t="s">
        <v>244</v>
      </c>
      <c r="B18" s="1">
        <v>2162</v>
      </c>
      <c r="C18" s="1">
        <v>295</v>
      </c>
      <c r="D18" s="1">
        <v>1080</v>
      </c>
      <c r="E18" s="1">
        <v>503</v>
      </c>
      <c r="F18" s="1">
        <v>295</v>
      </c>
      <c r="G18" s="1">
        <v>69</v>
      </c>
      <c r="H18" s="1">
        <v>170</v>
      </c>
      <c r="I18" s="1">
        <v>43</v>
      </c>
      <c r="J18" s="1">
        <v>725</v>
      </c>
      <c r="K18" s="1">
        <v>62</v>
      </c>
    </row>
    <row r="19" spans="1:11" x14ac:dyDescent="0.2">
      <c r="A19" s="1" t="s">
        <v>112</v>
      </c>
      <c r="B19" s="1">
        <v>328</v>
      </c>
      <c r="C19" s="1">
        <v>59</v>
      </c>
      <c r="D19" s="1">
        <v>127</v>
      </c>
      <c r="E19" s="1">
        <v>66</v>
      </c>
      <c r="F19" s="1">
        <v>32</v>
      </c>
      <c r="G19" s="1">
        <v>6</v>
      </c>
      <c r="H19" s="1">
        <v>21</v>
      </c>
      <c r="I19" s="1">
        <v>2</v>
      </c>
      <c r="J19" s="1">
        <v>130</v>
      </c>
      <c r="K19" s="1">
        <v>12</v>
      </c>
    </row>
    <row r="20" spans="1:11" x14ac:dyDescent="0.2">
      <c r="A20" s="1" t="s">
        <v>113</v>
      </c>
      <c r="B20" s="1">
        <v>720</v>
      </c>
      <c r="C20" s="1">
        <v>97</v>
      </c>
      <c r="D20" s="1">
        <v>359</v>
      </c>
      <c r="E20" s="1">
        <v>163</v>
      </c>
      <c r="F20" s="1">
        <v>109</v>
      </c>
      <c r="G20" s="1">
        <v>18</v>
      </c>
      <c r="H20" s="1">
        <v>63</v>
      </c>
      <c r="I20" s="1">
        <v>6</v>
      </c>
      <c r="J20" s="1">
        <v>251</v>
      </c>
      <c r="K20" s="1">
        <v>13</v>
      </c>
    </row>
    <row r="21" spans="1:11" x14ac:dyDescent="0.2">
      <c r="A21" s="1" t="s">
        <v>114</v>
      </c>
      <c r="B21" s="1">
        <v>599</v>
      </c>
      <c r="C21" s="1">
        <v>53</v>
      </c>
      <c r="D21" s="1">
        <v>394</v>
      </c>
      <c r="E21" s="1">
        <v>194</v>
      </c>
      <c r="F21" s="1">
        <v>94</v>
      </c>
      <c r="G21" s="1">
        <v>28</v>
      </c>
      <c r="H21" s="1">
        <v>52</v>
      </c>
      <c r="I21" s="1">
        <v>26</v>
      </c>
      <c r="J21" s="1">
        <v>143</v>
      </c>
      <c r="K21" s="1">
        <v>9</v>
      </c>
    </row>
    <row r="22" spans="1:11" x14ac:dyDescent="0.2">
      <c r="A22" s="1" t="s">
        <v>115</v>
      </c>
      <c r="B22" s="1">
        <v>371</v>
      </c>
      <c r="C22" s="1">
        <v>72</v>
      </c>
      <c r="D22" s="1">
        <v>172</v>
      </c>
      <c r="E22" s="1">
        <v>69</v>
      </c>
      <c r="F22" s="1">
        <v>53</v>
      </c>
      <c r="G22" s="1">
        <v>15</v>
      </c>
      <c r="H22" s="1">
        <v>27</v>
      </c>
      <c r="I22" s="1">
        <v>8</v>
      </c>
      <c r="J22" s="1">
        <v>116</v>
      </c>
      <c r="K22" s="1">
        <v>11</v>
      </c>
    </row>
    <row r="23" spans="1:11" x14ac:dyDescent="0.2">
      <c r="A23" s="1" t="s">
        <v>116</v>
      </c>
      <c r="B23" s="1">
        <v>128</v>
      </c>
      <c r="C23" s="1">
        <v>14</v>
      </c>
      <c r="D23" s="1">
        <v>24</v>
      </c>
      <c r="E23" s="1">
        <v>10</v>
      </c>
      <c r="F23" s="1">
        <v>5</v>
      </c>
      <c r="G23" s="1">
        <v>2</v>
      </c>
      <c r="H23" s="1">
        <v>6</v>
      </c>
      <c r="I23" s="1">
        <v>1</v>
      </c>
      <c r="J23" s="1">
        <v>79</v>
      </c>
      <c r="K23" s="1">
        <v>11</v>
      </c>
    </row>
    <row r="24" spans="1:11" x14ac:dyDescent="0.2">
      <c r="A24" s="1" t="s">
        <v>117</v>
      </c>
      <c r="B24" s="1">
        <v>5</v>
      </c>
      <c r="C24" s="1">
        <v>0</v>
      </c>
      <c r="D24" s="1">
        <v>2</v>
      </c>
      <c r="E24" s="1">
        <v>1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1</v>
      </c>
    </row>
    <row r="25" spans="1:11" x14ac:dyDescent="0.2">
      <c r="A25" s="1" t="s">
        <v>118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119</v>
      </c>
      <c r="B26" s="1">
        <v>11</v>
      </c>
      <c r="C26" s="1">
        <v>0</v>
      </c>
      <c r="D26" s="1">
        <v>2</v>
      </c>
      <c r="E26" s="1">
        <v>0</v>
      </c>
      <c r="F26" s="1">
        <v>1</v>
      </c>
      <c r="G26" s="1">
        <v>0</v>
      </c>
      <c r="H26" s="1">
        <v>1</v>
      </c>
      <c r="I26" s="1">
        <v>0</v>
      </c>
      <c r="J26" s="1">
        <v>4</v>
      </c>
      <c r="K26" s="1">
        <v>5</v>
      </c>
    </row>
    <row r="28" spans="1:11" x14ac:dyDescent="0.2">
      <c r="A28" s="1" t="s">
        <v>247</v>
      </c>
      <c r="B28" s="1">
        <v>1014</v>
      </c>
      <c r="C28" s="1">
        <v>154</v>
      </c>
      <c r="D28" s="1">
        <v>479</v>
      </c>
      <c r="E28" s="1">
        <v>223</v>
      </c>
      <c r="F28" s="1">
        <v>120</v>
      </c>
      <c r="G28" s="1">
        <v>35</v>
      </c>
      <c r="H28" s="1">
        <v>82</v>
      </c>
      <c r="I28" s="1">
        <v>19</v>
      </c>
      <c r="J28" s="1">
        <v>347</v>
      </c>
      <c r="K28" s="1">
        <v>34</v>
      </c>
    </row>
    <row r="29" spans="1:11" x14ac:dyDescent="0.2">
      <c r="A29" s="1" t="s">
        <v>112</v>
      </c>
      <c r="B29" s="1">
        <v>160</v>
      </c>
      <c r="C29" s="1">
        <v>34</v>
      </c>
      <c r="D29" s="1">
        <v>63</v>
      </c>
      <c r="E29" s="1">
        <v>35</v>
      </c>
      <c r="F29" s="1">
        <v>12</v>
      </c>
      <c r="G29" s="1">
        <v>4</v>
      </c>
      <c r="H29" s="1">
        <v>12</v>
      </c>
      <c r="I29" s="1">
        <v>0</v>
      </c>
      <c r="J29" s="1">
        <v>59</v>
      </c>
      <c r="K29" s="1">
        <v>4</v>
      </c>
    </row>
    <row r="30" spans="1:11" x14ac:dyDescent="0.2">
      <c r="A30" s="1" t="s">
        <v>113</v>
      </c>
      <c r="B30" s="1">
        <v>307</v>
      </c>
      <c r="C30" s="1">
        <v>51</v>
      </c>
      <c r="D30" s="1">
        <v>143</v>
      </c>
      <c r="E30" s="1">
        <v>62</v>
      </c>
      <c r="F30" s="1">
        <v>41</v>
      </c>
      <c r="G30" s="1">
        <v>9</v>
      </c>
      <c r="H30" s="1">
        <v>28</v>
      </c>
      <c r="I30" s="1">
        <v>3</v>
      </c>
      <c r="J30" s="1">
        <v>109</v>
      </c>
      <c r="K30" s="1">
        <v>4</v>
      </c>
    </row>
    <row r="31" spans="1:11" x14ac:dyDescent="0.2">
      <c r="A31" s="1" t="s">
        <v>114</v>
      </c>
      <c r="B31" s="1">
        <v>275</v>
      </c>
      <c r="C31" s="1">
        <v>25</v>
      </c>
      <c r="D31" s="1">
        <v>179</v>
      </c>
      <c r="E31" s="1">
        <v>92</v>
      </c>
      <c r="F31" s="1">
        <v>38</v>
      </c>
      <c r="G31" s="1">
        <v>11</v>
      </c>
      <c r="H31" s="1">
        <v>26</v>
      </c>
      <c r="I31" s="1">
        <v>12</v>
      </c>
      <c r="J31" s="1">
        <v>68</v>
      </c>
      <c r="K31" s="1">
        <v>3</v>
      </c>
    </row>
    <row r="32" spans="1:11" x14ac:dyDescent="0.2">
      <c r="A32" s="1" t="s">
        <v>115</v>
      </c>
      <c r="B32" s="1">
        <v>181</v>
      </c>
      <c r="C32" s="1">
        <v>35</v>
      </c>
      <c r="D32" s="1">
        <v>82</v>
      </c>
      <c r="E32" s="1">
        <v>30</v>
      </c>
      <c r="F32" s="1">
        <v>25</v>
      </c>
      <c r="G32" s="1">
        <v>10</v>
      </c>
      <c r="H32" s="1">
        <v>13</v>
      </c>
      <c r="I32" s="1">
        <v>4</v>
      </c>
      <c r="J32" s="1">
        <v>54</v>
      </c>
      <c r="K32" s="1">
        <v>10</v>
      </c>
    </row>
    <row r="33" spans="1:11" x14ac:dyDescent="0.2">
      <c r="A33" s="1" t="s">
        <v>116</v>
      </c>
      <c r="B33" s="1">
        <v>79</v>
      </c>
      <c r="C33" s="1">
        <v>9</v>
      </c>
      <c r="D33" s="1">
        <v>9</v>
      </c>
      <c r="E33" s="1">
        <v>4</v>
      </c>
      <c r="F33" s="1">
        <v>2</v>
      </c>
      <c r="G33" s="1">
        <v>1</v>
      </c>
      <c r="H33" s="1">
        <v>2</v>
      </c>
      <c r="I33" s="1">
        <v>0</v>
      </c>
      <c r="J33" s="1">
        <v>52</v>
      </c>
      <c r="K33" s="1">
        <v>9</v>
      </c>
    </row>
    <row r="34" spans="1:11" x14ac:dyDescent="0.2">
      <c r="A34" s="1" t="s">
        <v>117</v>
      </c>
      <c r="B34" s="1">
        <v>3</v>
      </c>
      <c r="C34" s="1">
        <v>0</v>
      </c>
      <c r="D34" s="1">
        <v>1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1</v>
      </c>
      <c r="K34" s="1">
        <v>1</v>
      </c>
    </row>
    <row r="35" spans="1:11" x14ac:dyDescent="0.2">
      <c r="A35" s="1" t="s">
        <v>118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119</v>
      </c>
      <c r="B36" s="1">
        <v>9</v>
      </c>
      <c r="C36" s="1">
        <v>0</v>
      </c>
      <c r="D36" s="1">
        <v>2</v>
      </c>
      <c r="E36" s="1">
        <v>0</v>
      </c>
      <c r="F36" s="1">
        <v>1</v>
      </c>
      <c r="G36" s="1">
        <v>0</v>
      </c>
      <c r="H36" s="1">
        <v>1</v>
      </c>
      <c r="I36" s="1">
        <v>0</v>
      </c>
      <c r="J36" s="1">
        <v>4</v>
      </c>
      <c r="K36" s="1">
        <v>3</v>
      </c>
    </row>
    <row r="38" spans="1:11" x14ac:dyDescent="0.2">
      <c r="A38" s="1" t="s">
        <v>248</v>
      </c>
      <c r="B38" s="1">
        <v>1148</v>
      </c>
      <c r="C38" s="1">
        <v>141</v>
      </c>
      <c r="D38" s="1">
        <v>601</v>
      </c>
      <c r="E38" s="1">
        <v>280</v>
      </c>
      <c r="F38" s="1">
        <v>175</v>
      </c>
      <c r="G38" s="1">
        <v>34</v>
      </c>
      <c r="H38" s="1">
        <v>88</v>
      </c>
      <c r="I38" s="1">
        <v>24</v>
      </c>
      <c r="J38" s="1">
        <v>378</v>
      </c>
      <c r="K38" s="1">
        <v>28</v>
      </c>
    </row>
    <row r="39" spans="1:11" x14ac:dyDescent="0.2">
      <c r="A39" s="1" t="s">
        <v>112</v>
      </c>
      <c r="B39" s="1">
        <v>168</v>
      </c>
      <c r="C39" s="1">
        <v>25</v>
      </c>
      <c r="D39" s="1">
        <v>64</v>
      </c>
      <c r="E39" s="1">
        <v>31</v>
      </c>
      <c r="F39" s="1">
        <v>20</v>
      </c>
      <c r="G39" s="1">
        <v>2</v>
      </c>
      <c r="H39" s="1">
        <v>9</v>
      </c>
      <c r="I39" s="1">
        <v>2</v>
      </c>
      <c r="J39" s="1">
        <v>71</v>
      </c>
      <c r="K39" s="1">
        <v>8</v>
      </c>
    </row>
    <row r="40" spans="1:11" x14ac:dyDescent="0.2">
      <c r="A40" s="1" t="s">
        <v>113</v>
      </c>
      <c r="B40" s="1">
        <v>413</v>
      </c>
      <c r="C40" s="1">
        <v>46</v>
      </c>
      <c r="D40" s="1">
        <v>216</v>
      </c>
      <c r="E40" s="1">
        <v>101</v>
      </c>
      <c r="F40" s="1">
        <v>68</v>
      </c>
      <c r="G40" s="1">
        <v>9</v>
      </c>
      <c r="H40" s="1">
        <v>35</v>
      </c>
      <c r="I40" s="1">
        <v>3</v>
      </c>
      <c r="J40" s="1">
        <v>142</v>
      </c>
      <c r="K40" s="1">
        <v>9</v>
      </c>
    </row>
    <row r="41" spans="1:11" x14ac:dyDescent="0.2">
      <c r="A41" s="1" t="s">
        <v>114</v>
      </c>
      <c r="B41" s="1">
        <v>324</v>
      </c>
      <c r="C41" s="1">
        <v>28</v>
      </c>
      <c r="D41" s="1">
        <v>215</v>
      </c>
      <c r="E41" s="1">
        <v>102</v>
      </c>
      <c r="F41" s="1">
        <v>56</v>
      </c>
      <c r="G41" s="1">
        <v>17</v>
      </c>
      <c r="H41" s="1">
        <v>26</v>
      </c>
      <c r="I41" s="1">
        <v>14</v>
      </c>
      <c r="J41" s="1">
        <v>75</v>
      </c>
      <c r="K41" s="1">
        <v>6</v>
      </c>
    </row>
    <row r="42" spans="1:11" x14ac:dyDescent="0.2">
      <c r="A42" s="1" t="s">
        <v>115</v>
      </c>
      <c r="B42" s="1">
        <v>190</v>
      </c>
      <c r="C42" s="1">
        <v>37</v>
      </c>
      <c r="D42" s="1">
        <v>90</v>
      </c>
      <c r="E42" s="1">
        <v>39</v>
      </c>
      <c r="F42" s="1">
        <v>28</v>
      </c>
      <c r="G42" s="1">
        <v>5</v>
      </c>
      <c r="H42" s="1">
        <v>14</v>
      </c>
      <c r="I42" s="1">
        <v>4</v>
      </c>
      <c r="J42" s="1">
        <v>62</v>
      </c>
      <c r="K42" s="1">
        <v>1</v>
      </c>
    </row>
    <row r="43" spans="1:11" x14ac:dyDescent="0.2">
      <c r="A43" s="1" t="s">
        <v>116</v>
      </c>
      <c r="B43" s="1">
        <v>49</v>
      </c>
      <c r="C43" s="1">
        <v>5</v>
      </c>
      <c r="D43" s="1">
        <v>15</v>
      </c>
      <c r="E43" s="1">
        <v>6</v>
      </c>
      <c r="F43" s="1">
        <v>3</v>
      </c>
      <c r="G43" s="1">
        <v>1</v>
      </c>
      <c r="H43" s="1">
        <v>4</v>
      </c>
      <c r="I43" s="1">
        <v>1</v>
      </c>
      <c r="J43" s="1">
        <v>27</v>
      </c>
      <c r="K43" s="1">
        <v>2</v>
      </c>
    </row>
    <row r="44" spans="1:11" x14ac:dyDescent="0.2">
      <c r="A44" s="1" t="s">
        <v>117</v>
      </c>
      <c r="B44" s="1">
        <v>2</v>
      </c>
      <c r="C44" s="1">
        <v>0</v>
      </c>
      <c r="D44" s="1">
        <v>1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</row>
    <row r="45" spans="1:11" x14ac:dyDescent="0.2">
      <c r="A45" s="1" t="s">
        <v>118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119</v>
      </c>
      <c r="B46" s="1">
        <v>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2</v>
      </c>
    </row>
    <row r="47" spans="1:11" x14ac:dyDescent="0.2">
      <c r="A47" s="32" t="s">
        <v>241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8AD4-24BB-48AE-85AA-05E45EBF37B3}">
  <dimension ref="A1:K3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109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330</v>
      </c>
    </row>
    <row r="2" spans="1:11" x14ac:dyDescent="0.2">
      <c r="A2" s="9" t="s">
        <v>286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287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1823</v>
      </c>
      <c r="C4" s="1">
        <v>247</v>
      </c>
      <c r="D4" s="1">
        <v>886</v>
      </c>
      <c r="E4" s="1">
        <v>379</v>
      </c>
      <c r="F4" s="1">
        <v>260</v>
      </c>
      <c r="G4" s="1">
        <v>60</v>
      </c>
      <c r="H4" s="1">
        <v>149</v>
      </c>
      <c r="I4" s="1">
        <v>38</v>
      </c>
      <c r="J4" s="1">
        <v>639</v>
      </c>
      <c r="K4" s="1">
        <v>51</v>
      </c>
    </row>
    <row r="5" spans="1:11" x14ac:dyDescent="0.2">
      <c r="A5" s="1" t="s">
        <v>112</v>
      </c>
      <c r="B5" s="1">
        <v>102</v>
      </c>
      <c r="C5" s="1">
        <v>12</v>
      </c>
      <c r="D5" s="1">
        <v>32</v>
      </c>
      <c r="E5" s="1">
        <v>13</v>
      </c>
      <c r="F5" s="1">
        <v>12</v>
      </c>
      <c r="G5" s="1">
        <v>1</v>
      </c>
      <c r="H5" s="1">
        <v>5</v>
      </c>
      <c r="I5" s="1">
        <v>1</v>
      </c>
      <c r="J5" s="1">
        <v>56</v>
      </c>
      <c r="K5" s="1">
        <v>2</v>
      </c>
    </row>
    <row r="6" spans="1:11" x14ac:dyDescent="0.2">
      <c r="A6" s="1" t="s">
        <v>113</v>
      </c>
      <c r="B6" s="1">
        <v>715</v>
      </c>
      <c r="C6" s="1">
        <v>97</v>
      </c>
      <c r="D6" s="1">
        <v>354</v>
      </c>
      <c r="E6" s="1">
        <v>161</v>
      </c>
      <c r="F6" s="1">
        <v>108</v>
      </c>
      <c r="G6" s="1">
        <v>17</v>
      </c>
      <c r="H6" s="1">
        <v>62</v>
      </c>
      <c r="I6" s="1">
        <v>6</v>
      </c>
      <c r="J6" s="1">
        <v>251</v>
      </c>
      <c r="K6" s="1">
        <v>13</v>
      </c>
    </row>
    <row r="7" spans="1:11" x14ac:dyDescent="0.2">
      <c r="A7" s="1" t="s">
        <v>114</v>
      </c>
      <c r="B7" s="1">
        <v>496</v>
      </c>
      <c r="C7" s="1">
        <v>52</v>
      </c>
      <c r="D7" s="1">
        <v>305</v>
      </c>
      <c r="E7" s="1">
        <v>127</v>
      </c>
      <c r="F7" s="1">
        <v>81</v>
      </c>
      <c r="G7" s="1">
        <v>27</v>
      </c>
      <c r="H7" s="1">
        <v>48</v>
      </c>
      <c r="I7" s="1">
        <v>22</v>
      </c>
      <c r="J7" s="1">
        <v>131</v>
      </c>
      <c r="K7" s="1">
        <v>8</v>
      </c>
    </row>
    <row r="8" spans="1:11" x14ac:dyDescent="0.2">
      <c r="A8" s="1" t="s">
        <v>115</v>
      </c>
      <c r="B8" s="1">
        <v>367</v>
      </c>
      <c r="C8" s="1">
        <v>72</v>
      </c>
      <c r="D8" s="1">
        <v>168</v>
      </c>
      <c r="E8" s="1">
        <v>67</v>
      </c>
      <c r="F8" s="1">
        <v>53</v>
      </c>
      <c r="G8" s="1">
        <v>13</v>
      </c>
      <c r="H8" s="1">
        <v>27</v>
      </c>
      <c r="I8" s="1">
        <v>8</v>
      </c>
      <c r="J8" s="1">
        <v>116</v>
      </c>
      <c r="K8" s="1">
        <v>11</v>
      </c>
    </row>
    <row r="9" spans="1:11" x14ac:dyDescent="0.2">
      <c r="A9" s="1" t="s">
        <v>116</v>
      </c>
      <c r="B9" s="1">
        <v>127</v>
      </c>
      <c r="C9" s="1">
        <v>14</v>
      </c>
      <c r="D9" s="1">
        <v>23</v>
      </c>
      <c r="E9" s="1">
        <v>10</v>
      </c>
      <c r="F9" s="1">
        <v>4</v>
      </c>
      <c r="G9" s="1">
        <v>2</v>
      </c>
      <c r="H9" s="1">
        <v>6</v>
      </c>
      <c r="I9" s="1">
        <v>1</v>
      </c>
      <c r="J9" s="1">
        <v>79</v>
      </c>
      <c r="K9" s="1">
        <v>11</v>
      </c>
    </row>
    <row r="10" spans="1:11" x14ac:dyDescent="0.2">
      <c r="A10" s="1" t="s">
        <v>117</v>
      </c>
      <c r="B10" s="1">
        <v>5</v>
      </c>
      <c r="C10" s="1">
        <v>0</v>
      </c>
      <c r="D10" s="1">
        <v>2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2</v>
      </c>
      <c r="K10" s="1">
        <v>1</v>
      </c>
    </row>
    <row r="11" spans="1:11" x14ac:dyDescent="0.2">
      <c r="A11" s="1" t="s">
        <v>118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2">
      <c r="A12" s="1" t="s">
        <v>119</v>
      </c>
      <c r="B12" s="1">
        <v>11</v>
      </c>
      <c r="C12" s="1">
        <v>0</v>
      </c>
      <c r="D12" s="1">
        <v>2</v>
      </c>
      <c r="E12" s="1">
        <v>0</v>
      </c>
      <c r="F12" s="1">
        <v>1</v>
      </c>
      <c r="G12" s="1">
        <v>0</v>
      </c>
      <c r="H12" s="1">
        <v>1</v>
      </c>
      <c r="I12" s="1">
        <v>0</v>
      </c>
      <c r="J12" s="1">
        <v>4</v>
      </c>
      <c r="K12" s="1">
        <v>5</v>
      </c>
    </row>
    <row r="14" spans="1:11" x14ac:dyDescent="0.2">
      <c r="A14" s="1" t="s">
        <v>120</v>
      </c>
      <c r="B14" s="1">
        <v>639</v>
      </c>
      <c r="C14" s="1">
        <v>86</v>
      </c>
      <c r="D14" s="1">
        <v>317</v>
      </c>
      <c r="E14" s="1">
        <v>133</v>
      </c>
      <c r="F14" s="1">
        <v>112</v>
      </c>
      <c r="G14" s="1">
        <v>13</v>
      </c>
      <c r="H14" s="1">
        <v>44</v>
      </c>
      <c r="I14" s="1">
        <v>15</v>
      </c>
      <c r="J14" s="1">
        <v>226</v>
      </c>
      <c r="K14" s="1">
        <v>10</v>
      </c>
    </row>
    <row r="15" spans="1:11" x14ac:dyDescent="0.2">
      <c r="A15" s="1" t="s">
        <v>112</v>
      </c>
      <c r="B15" s="1">
        <v>38</v>
      </c>
      <c r="C15" s="1">
        <v>6</v>
      </c>
      <c r="D15" s="1">
        <v>12</v>
      </c>
      <c r="E15" s="1">
        <v>6</v>
      </c>
      <c r="F15" s="1">
        <v>5</v>
      </c>
      <c r="G15" s="1">
        <v>0</v>
      </c>
      <c r="H15" s="1">
        <v>1</v>
      </c>
      <c r="I15" s="1">
        <v>0</v>
      </c>
      <c r="J15" s="1">
        <v>20</v>
      </c>
      <c r="K15" s="1">
        <v>0</v>
      </c>
    </row>
    <row r="16" spans="1:11" x14ac:dyDescent="0.2">
      <c r="A16" s="1" t="s">
        <v>113</v>
      </c>
      <c r="B16" s="1">
        <v>393</v>
      </c>
      <c r="C16" s="1">
        <v>64</v>
      </c>
      <c r="D16" s="1">
        <v>184</v>
      </c>
      <c r="E16" s="1">
        <v>84</v>
      </c>
      <c r="F16" s="1">
        <v>60</v>
      </c>
      <c r="G16" s="1">
        <v>7</v>
      </c>
      <c r="H16" s="1">
        <v>30</v>
      </c>
      <c r="I16" s="1">
        <v>3</v>
      </c>
      <c r="J16" s="1">
        <v>139</v>
      </c>
      <c r="K16" s="1">
        <v>6</v>
      </c>
    </row>
    <row r="17" spans="1:11" x14ac:dyDescent="0.2">
      <c r="A17" s="1" t="s">
        <v>114</v>
      </c>
      <c r="B17" s="1">
        <v>131</v>
      </c>
      <c r="C17" s="1">
        <v>13</v>
      </c>
      <c r="D17" s="1">
        <v>81</v>
      </c>
      <c r="E17" s="1">
        <v>33</v>
      </c>
      <c r="F17" s="1">
        <v>26</v>
      </c>
      <c r="G17" s="1">
        <v>4</v>
      </c>
      <c r="H17" s="1">
        <v>9</v>
      </c>
      <c r="I17" s="1">
        <v>9</v>
      </c>
      <c r="J17" s="1">
        <v>36</v>
      </c>
      <c r="K17" s="1">
        <v>1</v>
      </c>
    </row>
    <row r="18" spans="1:11" x14ac:dyDescent="0.2">
      <c r="A18" s="1" t="s">
        <v>115</v>
      </c>
      <c r="B18" s="1">
        <v>53</v>
      </c>
      <c r="C18" s="1">
        <v>1</v>
      </c>
      <c r="D18" s="1">
        <v>36</v>
      </c>
      <c r="E18" s="1">
        <v>9</v>
      </c>
      <c r="F18" s="1">
        <v>20</v>
      </c>
      <c r="G18" s="1">
        <v>1</v>
      </c>
      <c r="H18" s="1">
        <v>3</v>
      </c>
      <c r="I18" s="1">
        <v>3</v>
      </c>
      <c r="J18" s="1">
        <v>14</v>
      </c>
      <c r="K18" s="1">
        <v>2</v>
      </c>
    </row>
    <row r="19" spans="1:11" x14ac:dyDescent="0.2">
      <c r="A19" s="1" t="s">
        <v>116</v>
      </c>
      <c r="B19" s="1">
        <v>22</v>
      </c>
      <c r="C19" s="1">
        <v>2</v>
      </c>
      <c r="D19" s="1">
        <v>4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16</v>
      </c>
      <c r="K19" s="1">
        <v>0</v>
      </c>
    </row>
    <row r="20" spans="1:11" x14ac:dyDescent="0.2">
      <c r="A20" s="1" t="s">
        <v>117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</row>
    <row r="21" spans="1:11" x14ac:dyDescent="0.2">
      <c r="A21" s="1" t="s">
        <v>118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1" t="s">
        <v>119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</row>
    <row r="24" spans="1:11" x14ac:dyDescent="0.2">
      <c r="A24" s="1" t="s">
        <v>288</v>
      </c>
      <c r="B24" s="1">
        <v>1184</v>
      </c>
      <c r="C24" s="1">
        <v>161</v>
      </c>
      <c r="D24" s="1">
        <v>569</v>
      </c>
      <c r="E24" s="1">
        <v>246</v>
      </c>
      <c r="F24" s="1">
        <v>148</v>
      </c>
      <c r="G24" s="1">
        <v>47</v>
      </c>
      <c r="H24" s="1">
        <v>105</v>
      </c>
      <c r="I24" s="1">
        <v>23</v>
      </c>
      <c r="J24" s="1">
        <v>413</v>
      </c>
      <c r="K24" s="1">
        <v>41</v>
      </c>
    </row>
    <row r="25" spans="1:11" x14ac:dyDescent="0.2">
      <c r="A25" s="1" t="s">
        <v>112</v>
      </c>
      <c r="B25" s="1">
        <v>64</v>
      </c>
      <c r="C25" s="1">
        <v>6</v>
      </c>
      <c r="D25" s="1">
        <v>20</v>
      </c>
      <c r="E25" s="1">
        <v>7</v>
      </c>
      <c r="F25" s="1">
        <v>7</v>
      </c>
      <c r="G25" s="1">
        <v>1</v>
      </c>
      <c r="H25" s="1">
        <v>4</v>
      </c>
      <c r="I25" s="1">
        <v>1</v>
      </c>
      <c r="J25" s="1">
        <v>36</v>
      </c>
      <c r="K25" s="1">
        <v>2</v>
      </c>
    </row>
    <row r="26" spans="1:11" x14ac:dyDescent="0.2">
      <c r="A26" s="1" t="s">
        <v>113</v>
      </c>
      <c r="B26" s="1">
        <v>322</v>
      </c>
      <c r="C26" s="1">
        <v>33</v>
      </c>
      <c r="D26" s="1">
        <v>170</v>
      </c>
      <c r="E26" s="1">
        <v>77</v>
      </c>
      <c r="F26" s="1">
        <v>48</v>
      </c>
      <c r="G26" s="1">
        <v>10</v>
      </c>
      <c r="H26" s="1">
        <v>32</v>
      </c>
      <c r="I26" s="1">
        <v>3</v>
      </c>
      <c r="J26" s="1">
        <v>112</v>
      </c>
      <c r="K26" s="1">
        <v>7</v>
      </c>
    </row>
    <row r="27" spans="1:11" x14ac:dyDescent="0.2">
      <c r="A27" s="1" t="s">
        <v>114</v>
      </c>
      <c r="B27" s="1">
        <v>365</v>
      </c>
      <c r="C27" s="1">
        <v>39</v>
      </c>
      <c r="D27" s="1">
        <v>224</v>
      </c>
      <c r="E27" s="1">
        <v>94</v>
      </c>
      <c r="F27" s="1">
        <v>55</v>
      </c>
      <c r="G27" s="1">
        <v>23</v>
      </c>
      <c r="H27" s="1">
        <v>39</v>
      </c>
      <c r="I27" s="1">
        <v>13</v>
      </c>
      <c r="J27" s="1">
        <v>95</v>
      </c>
      <c r="K27" s="1">
        <v>7</v>
      </c>
    </row>
    <row r="28" spans="1:11" x14ac:dyDescent="0.2">
      <c r="A28" s="1" t="s">
        <v>115</v>
      </c>
      <c r="B28" s="1">
        <v>314</v>
      </c>
      <c r="C28" s="1">
        <v>71</v>
      </c>
      <c r="D28" s="1">
        <v>132</v>
      </c>
      <c r="E28" s="1">
        <v>58</v>
      </c>
      <c r="F28" s="1">
        <v>33</v>
      </c>
      <c r="G28" s="1">
        <v>12</v>
      </c>
      <c r="H28" s="1">
        <v>24</v>
      </c>
      <c r="I28" s="1">
        <v>5</v>
      </c>
      <c r="J28" s="1">
        <v>102</v>
      </c>
      <c r="K28" s="1">
        <v>9</v>
      </c>
    </row>
    <row r="29" spans="1:11" x14ac:dyDescent="0.2">
      <c r="A29" s="1" t="s">
        <v>116</v>
      </c>
      <c r="B29" s="1">
        <v>105</v>
      </c>
      <c r="C29" s="1">
        <v>12</v>
      </c>
      <c r="D29" s="1">
        <v>19</v>
      </c>
      <c r="E29" s="1">
        <v>9</v>
      </c>
      <c r="F29" s="1">
        <v>3</v>
      </c>
      <c r="G29" s="1">
        <v>1</v>
      </c>
      <c r="H29" s="1">
        <v>5</v>
      </c>
      <c r="I29" s="1">
        <v>1</v>
      </c>
      <c r="J29" s="1">
        <v>63</v>
      </c>
      <c r="K29" s="1">
        <v>11</v>
      </c>
    </row>
    <row r="30" spans="1:11" x14ac:dyDescent="0.2">
      <c r="A30" s="1" t="s">
        <v>117</v>
      </c>
      <c r="B30" s="1">
        <v>4</v>
      </c>
      <c r="C30" s="1">
        <v>0</v>
      </c>
      <c r="D30" s="1">
        <v>2</v>
      </c>
      <c r="E30" s="1">
        <v>1</v>
      </c>
      <c r="F30" s="1">
        <v>1</v>
      </c>
      <c r="G30" s="1">
        <v>0</v>
      </c>
      <c r="H30" s="1">
        <v>0</v>
      </c>
      <c r="I30" s="1">
        <v>0</v>
      </c>
      <c r="J30" s="1">
        <v>2</v>
      </c>
      <c r="K30" s="1">
        <v>0</v>
      </c>
    </row>
    <row r="31" spans="1:11" x14ac:dyDescent="0.2">
      <c r="A31" s="1" t="s">
        <v>118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119</v>
      </c>
      <c r="B32" s="1">
        <v>10</v>
      </c>
      <c r="C32" s="1">
        <v>0</v>
      </c>
      <c r="D32" s="1">
        <v>2</v>
      </c>
      <c r="E32" s="1">
        <v>0</v>
      </c>
      <c r="F32" s="1">
        <v>1</v>
      </c>
      <c r="G32" s="1">
        <v>0</v>
      </c>
      <c r="H32" s="1">
        <v>1</v>
      </c>
      <c r="I32" s="1">
        <v>0</v>
      </c>
      <c r="J32" s="1">
        <v>3</v>
      </c>
      <c r="K32" s="1">
        <v>5</v>
      </c>
    </row>
    <row r="33" spans="1:11" x14ac:dyDescent="0.2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</sheetData>
  <mergeCells count="1">
    <mergeCell ref="A33:K3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B84A-485D-468B-AD29-44EE1E685CD3}">
  <dimension ref="A1:K6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6640625" style="15" customWidth="1"/>
    <col min="2" max="11" width="7.109375" style="1" customWidth="1"/>
    <col min="12" max="16384" width="8.88671875" style="1"/>
  </cols>
  <sheetData>
    <row r="1" spans="1:11" x14ac:dyDescent="0.2">
      <c r="A1" s="15" t="s">
        <v>331</v>
      </c>
    </row>
    <row r="2" spans="1:11" x14ac:dyDescent="0.2">
      <c r="A2" s="29" t="s">
        <v>300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30" t="s">
        <v>301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5" t="s">
        <v>305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15" t="s">
        <v>244</v>
      </c>
      <c r="B6" s="1">
        <v>1882</v>
      </c>
      <c r="C6" s="1">
        <v>236</v>
      </c>
      <c r="D6" s="1">
        <v>968</v>
      </c>
      <c r="E6" s="1">
        <v>441</v>
      </c>
      <c r="F6" s="1">
        <v>286</v>
      </c>
      <c r="G6" s="1">
        <v>66</v>
      </c>
      <c r="H6" s="1">
        <v>140</v>
      </c>
      <c r="I6" s="1">
        <v>35</v>
      </c>
      <c r="J6" s="1">
        <v>631</v>
      </c>
      <c r="K6" s="1">
        <v>47</v>
      </c>
    </row>
    <row r="7" spans="1:11" x14ac:dyDescent="0.2">
      <c r="A7" s="15">
        <v>1993</v>
      </c>
      <c r="B7" s="1">
        <v>105</v>
      </c>
      <c r="C7" s="1">
        <v>15</v>
      </c>
      <c r="D7" s="1">
        <v>52</v>
      </c>
      <c r="E7" s="1">
        <v>27</v>
      </c>
      <c r="F7" s="1">
        <v>14</v>
      </c>
      <c r="G7" s="1">
        <v>5</v>
      </c>
      <c r="H7" s="1">
        <v>2</v>
      </c>
      <c r="I7" s="1">
        <v>4</v>
      </c>
      <c r="J7" s="1">
        <v>37</v>
      </c>
      <c r="K7" s="1">
        <v>1</v>
      </c>
    </row>
    <row r="8" spans="1:11" x14ac:dyDescent="0.2">
      <c r="A8" s="15">
        <v>1992</v>
      </c>
      <c r="B8" s="1">
        <v>160</v>
      </c>
      <c r="C8" s="1">
        <v>19</v>
      </c>
      <c r="D8" s="1">
        <v>91</v>
      </c>
      <c r="E8" s="1">
        <v>37</v>
      </c>
      <c r="F8" s="1">
        <v>28</v>
      </c>
      <c r="G8" s="1">
        <v>5</v>
      </c>
      <c r="H8" s="1">
        <v>14</v>
      </c>
      <c r="I8" s="1">
        <v>7</v>
      </c>
      <c r="J8" s="1">
        <v>38</v>
      </c>
      <c r="K8" s="1">
        <v>12</v>
      </c>
    </row>
    <row r="9" spans="1:11" x14ac:dyDescent="0.2">
      <c r="A9" s="15">
        <v>1991</v>
      </c>
      <c r="B9" s="1">
        <v>237</v>
      </c>
      <c r="C9" s="1">
        <v>31</v>
      </c>
      <c r="D9" s="1">
        <v>119</v>
      </c>
      <c r="E9" s="1">
        <v>65</v>
      </c>
      <c r="F9" s="1">
        <v>30</v>
      </c>
      <c r="G9" s="1">
        <v>3</v>
      </c>
      <c r="H9" s="1">
        <v>18</v>
      </c>
      <c r="I9" s="1">
        <v>3</v>
      </c>
      <c r="J9" s="1">
        <v>84</v>
      </c>
      <c r="K9" s="1">
        <v>3</v>
      </c>
    </row>
    <row r="10" spans="1:11" x14ac:dyDescent="0.2">
      <c r="A10" s="15">
        <v>1990</v>
      </c>
      <c r="B10" s="1">
        <v>272</v>
      </c>
      <c r="C10" s="1">
        <v>32</v>
      </c>
      <c r="D10" s="1">
        <v>140</v>
      </c>
      <c r="E10" s="1">
        <v>53</v>
      </c>
      <c r="F10" s="1">
        <v>40</v>
      </c>
      <c r="G10" s="1">
        <v>17</v>
      </c>
      <c r="H10" s="1">
        <v>27</v>
      </c>
      <c r="I10" s="1">
        <v>3</v>
      </c>
      <c r="J10" s="1">
        <v>92</v>
      </c>
      <c r="K10" s="1">
        <v>8</v>
      </c>
    </row>
    <row r="11" spans="1:11" x14ac:dyDescent="0.2">
      <c r="A11" s="15" t="s">
        <v>122</v>
      </c>
      <c r="B11" s="1">
        <v>419</v>
      </c>
      <c r="C11" s="1">
        <v>37</v>
      </c>
      <c r="D11" s="1">
        <v>236</v>
      </c>
      <c r="E11" s="1">
        <v>109</v>
      </c>
      <c r="F11" s="1">
        <v>68</v>
      </c>
      <c r="G11" s="1">
        <v>21</v>
      </c>
      <c r="H11" s="1">
        <v>31</v>
      </c>
      <c r="I11" s="1">
        <v>7</v>
      </c>
      <c r="J11" s="1">
        <v>136</v>
      </c>
      <c r="K11" s="1">
        <v>10</v>
      </c>
    </row>
    <row r="12" spans="1:11" x14ac:dyDescent="0.2">
      <c r="A12" s="15" t="s">
        <v>123</v>
      </c>
      <c r="B12" s="1">
        <v>347</v>
      </c>
      <c r="C12" s="1">
        <v>38</v>
      </c>
      <c r="D12" s="1">
        <v>182</v>
      </c>
      <c r="E12" s="1">
        <v>88</v>
      </c>
      <c r="F12" s="1">
        <v>57</v>
      </c>
      <c r="G12" s="1">
        <v>9</v>
      </c>
      <c r="H12" s="1">
        <v>20</v>
      </c>
      <c r="I12" s="1">
        <v>8</v>
      </c>
      <c r="J12" s="1">
        <v>123</v>
      </c>
      <c r="K12" s="1">
        <v>4</v>
      </c>
    </row>
    <row r="13" spans="1:11" x14ac:dyDescent="0.2">
      <c r="A13" s="15" t="s">
        <v>124</v>
      </c>
      <c r="B13" s="1">
        <v>178</v>
      </c>
      <c r="C13" s="1">
        <v>35</v>
      </c>
      <c r="D13" s="1">
        <v>80</v>
      </c>
      <c r="E13" s="1">
        <v>27</v>
      </c>
      <c r="F13" s="1">
        <v>33</v>
      </c>
      <c r="G13" s="1">
        <v>5</v>
      </c>
      <c r="H13" s="1">
        <v>15</v>
      </c>
      <c r="I13" s="1">
        <v>0</v>
      </c>
      <c r="J13" s="1">
        <v>59</v>
      </c>
      <c r="K13" s="1">
        <v>4</v>
      </c>
    </row>
    <row r="14" spans="1:11" x14ac:dyDescent="0.2">
      <c r="A14" s="15" t="s">
        <v>125</v>
      </c>
      <c r="B14" s="1">
        <v>164</v>
      </c>
      <c r="C14" s="1">
        <v>29</v>
      </c>
      <c r="D14" s="1">
        <v>68</v>
      </c>
      <c r="E14" s="1">
        <v>35</v>
      </c>
      <c r="F14" s="1">
        <v>16</v>
      </c>
      <c r="G14" s="1">
        <v>1</v>
      </c>
      <c r="H14" s="1">
        <v>13</v>
      </c>
      <c r="I14" s="1">
        <v>3</v>
      </c>
      <c r="J14" s="1">
        <v>62</v>
      </c>
      <c r="K14" s="1">
        <v>5</v>
      </c>
    </row>
    <row r="16" spans="1:11" x14ac:dyDescent="0.2">
      <c r="A16" s="15" t="s">
        <v>247</v>
      </c>
      <c r="B16" s="1">
        <v>866</v>
      </c>
      <c r="C16" s="1">
        <v>122</v>
      </c>
      <c r="D16" s="1">
        <v>421</v>
      </c>
      <c r="E16" s="1">
        <v>190</v>
      </c>
      <c r="F16" s="1">
        <v>117</v>
      </c>
      <c r="G16" s="1">
        <v>32</v>
      </c>
      <c r="H16" s="1">
        <v>67</v>
      </c>
      <c r="I16" s="1">
        <v>15</v>
      </c>
      <c r="J16" s="1">
        <v>296</v>
      </c>
      <c r="K16" s="1">
        <v>27</v>
      </c>
    </row>
    <row r="17" spans="1:11" x14ac:dyDescent="0.2">
      <c r="A17" s="15">
        <v>1993</v>
      </c>
      <c r="B17" s="1">
        <v>45</v>
      </c>
      <c r="C17" s="1">
        <v>5</v>
      </c>
      <c r="D17" s="1">
        <v>25</v>
      </c>
      <c r="E17" s="1">
        <v>12</v>
      </c>
      <c r="F17" s="1">
        <v>6</v>
      </c>
      <c r="G17" s="1">
        <v>3</v>
      </c>
      <c r="H17" s="1">
        <v>1</v>
      </c>
      <c r="I17" s="1">
        <v>3</v>
      </c>
      <c r="J17" s="1">
        <v>14</v>
      </c>
      <c r="K17" s="1">
        <v>1</v>
      </c>
    </row>
    <row r="18" spans="1:11" x14ac:dyDescent="0.2">
      <c r="A18" s="15">
        <v>1992</v>
      </c>
      <c r="B18" s="1">
        <v>71</v>
      </c>
      <c r="C18" s="1">
        <v>5</v>
      </c>
      <c r="D18" s="1">
        <v>39</v>
      </c>
      <c r="E18" s="1">
        <v>14</v>
      </c>
      <c r="F18" s="1">
        <v>9</v>
      </c>
      <c r="G18" s="1">
        <v>4</v>
      </c>
      <c r="H18" s="1">
        <v>8</v>
      </c>
      <c r="I18" s="1">
        <v>4</v>
      </c>
      <c r="J18" s="1">
        <v>24</v>
      </c>
      <c r="K18" s="1">
        <v>3</v>
      </c>
    </row>
    <row r="19" spans="1:11" x14ac:dyDescent="0.2">
      <c r="A19" s="15">
        <v>1991</v>
      </c>
      <c r="B19" s="1">
        <v>97</v>
      </c>
      <c r="C19" s="1">
        <v>16</v>
      </c>
      <c r="D19" s="1">
        <v>41</v>
      </c>
      <c r="E19" s="1">
        <v>25</v>
      </c>
      <c r="F19" s="1">
        <v>8</v>
      </c>
      <c r="G19" s="1">
        <v>2</v>
      </c>
      <c r="H19" s="1">
        <v>5</v>
      </c>
      <c r="I19" s="1">
        <v>1</v>
      </c>
      <c r="J19" s="1">
        <v>38</v>
      </c>
      <c r="K19" s="1">
        <v>2</v>
      </c>
    </row>
    <row r="20" spans="1:11" x14ac:dyDescent="0.2">
      <c r="A20" s="15">
        <v>1990</v>
      </c>
      <c r="B20" s="1">
        <v>115</v>
      </c>
      <c r="C20" s="1">
        <v>14</v>
      </c>
      <c r="D20" s="1">
        <v>55</v>
      </c>
      <c r="E20" s="1">
        <v>18</v>
      </c>
      <c r="F20" s="1">
        <v>21</v>
      </c>
      <c r="G20" s="1">
        <v>4</v>
      </c>
      <c r="H20" s="1">
        <v>12</v>
      </c>
      <c r="I20" s="1">
        <v>0</v>
      </c>
      <c r="J20" s="1">
        <v>41</v>
      </c>
      <c r="K20" s="1">
        <v>5</v>
      </c>
    </row>
    <row r="21" spans="1:11" x14ac:dyDescent="0.2">
      <c r="A21" s="15" t="s">
        <v>122</v>
      </c>
      <c r="B21" s="1">
        <v>195</v>
      </c>
      <c r="C21" s="1">
        <v>22</v>
      </c>
      <c r="D21" s="1">
        <v>101</v>
      </c>
      <c r="E21" s="1">
        <v>52</v>
      </c>
      <c r="F21" s="1">
        <v>28</v>
      </c>
      <c r="G21" s="1">
        <v>9</v>
      </c>
      <c r="H21" s="1">
        <v>12</v>
      </c>
      <c r="I21" s="1">
        <v>0</v>
      </c>
      <c r="J21" s="1">
        <v>65</v>
      </c>
      <c r="K21" s="1">
        <v>7</v>
      </c>
    </row>
    <row r="22" spans="1:11" x14ac:dyDescent="0.2">
      <c r="A22" s="15" t="s">
        <v>123</v>
      </c>
      <c r="B22" s="1">
        <v>170</v>
      </c>
      <c r="C22" s="1">
        <v>27</v>
      </c>
      <c r="D22" s="1">
        <v>92</v>
      </c>
      <c r="E22" s="1">
        <v>46</v>
      </c>
      <c r="F22" s="1">
        <v>24</v>
      </c>
      <c r="G22" s="1">
        <v>6</v>
      </c>
      <c r="H22" s="1">
        <v>11</v>
      </c>
      <c r="I22" s="1">
        <v>5</v>
      </c>
      <c r="J22" s="1">
        <v>48</v>
      </c>
      <c r="K22" s="1">
        <v>3</v>
      </c>
    </row>
    <row r="23" spans="1:11" x14ac:dyDescent="0.2">
      <c r="A23" s="15" t="s">
        <v>124</v>
      </c>
      <c r="B23" s="1">
        <v>85</v>
      </c>
      <c r="C23" s="1">
        <v>16</v>
      </c>
      <c r="D23" s="1">
        <v>34</v>
      </c>
      <c r="E23" s="1">
        <v>8</v>
      </c>
      <c r="F23" s="1">
        <v>14</v>
      </c>
      <c r="G23" s="1">
        <v>3</v>
      </c>
      <c r="H23" s="1">
        <v>9</v>
      </c>
      <c r="I23" s="1">
        <v>0</v>
      </c>
      <c r="J23" s="1">
        <v>33</v>
      </c>
      <c r="K23" s="1">
        <v>2</v>
      </c>
    </row>
    <row r="24" spans="1:11" x14ac:dyDescent="0.2">
      <c r="A24" s="15" t="s">
        <v>125</v>
      </c>
      <c r="B24" s="1">
        <v>88</v>
      </c>
      <c r="C24" s="1">
        <v>17</v>
      </c>
      <c r="D24" s="1">
        <v>34</v>
      </c>
      <c r="E24" s="1">
        <v>15</v>
      </c>
      <c r="F24" s="1">
        <v>7</v>
      </c>
      <c r="G24" s="1">
        <v>1</v>
      </c>
      <c r="H24" s="1">
        <v>9</v>
      </c>
      <c r="I24" s="1">
        <v>2</v>
      </c>
      <c r="J24" s="1">
        <v>33</v>
      </c>
      <c r="K24" s="1">
        <v>4</v>
      </c>
    </row>
    <row r="26" spans="1:11" x14ac:dyDescent="0.2">
      <c r="A26" s="15" t="s">
        <v>302</v>
      </c>
      <c r="B26" s="1">
        <v>1016</v>
      </c>
      <c r="C26" s="1">
        <v>114</v>
      </c>
      <c r="D26" s="1">
        <v>547</v>
      </c>
      <c r="E26" s="1">
        <v>251</v>
      </c>
      <c r="F26" s="1">
        <v>169</v>
      </c>
      <c r="G26" s="1">
        <v>34</v>
      </c>
      <c r="H26" s="1">
        <v>73</v>
      </c>
      <c r="I26" s="1">
        <v>20</v>
      </c>
      <c r="J26" s="1">
        <v>335</v>
      </c>
      <c r="K26" s="1">
        <v>20</v>
      </c>
    </row>
    <row r="27" spans="1:11" x14ac:dyDescent="0.2">
      <c r="A27" s="15">
        <v>1993</v>
      </c>
      <c r="B27" s="1">
        <v>60</v>
      </c>
      <c r="C27" s="1">
        <v>10</v>
      </c>
      <c r="D27" s="1">
        <v>27</v>
      </c>
      <c r="E27" s="1">
        <v>15</v>
      </c>
      <c r="F27" s="1">
        <v>8</v>
      </c>
      <c r="G27" s="1">
        <v>2</v>
      </c>
      <c r="H27" s="1">
        <v>1</v>
      </c>
      <c r="I27" s="1">
        <v>1</v>
      </c>
      <c r="J27" s="1">
        <v>23</v>
      </c>
      <c r="K27" s="1">
        <v>0</v>
      </c>
    </row>
    <row r="28" spans="1:11" x14ac:dyDescent="0.2">
      <c r="A28" s="15">
        <v>1992</v>
      </c>
      <c r="B28" s="1">
        <v>89</v>
      </c>
      <c r="C28" s="1">
        <v>14</v>
      </c>
      <c r="D28" s="1">
        <v>52</v>
      </c>
      <c r="E28" s="1">
        <v>23</v>
      </c>
      <c r="F28" s="1">
        <v>19</v>
      </c>
      <c r="G28" s="1">
        <v>1</v>
      </c>
      <c r="H28" s="1">
        <v>6</v>
      </c>
      <c r="I28" s="1">
        <v>3</v>
      </c>
      <c r="J28" s="1">
        <v>14</v>
      </c>
      <c r="K28" s="1">
        <v>9</v>
      </c>
    </row>
    <row r="29" spans="1:11" x14ac:dyDescent="0.2">
      <c r="A29" s="15">
        <v>1991</v>
      </c>
      <c r="B29" s="1">
        <v>140</v>
      </c>
      <c r="C29" s="1">
        <v>15</v>
      </c>
      <c r="D29" s="1">
        <v>78</v>
      </c>
      <c r="E29" s="1">
        <v>40</v>
      </c>
      <c r="F29" s="1">
        <v>22</v>
      </c>
      <c r="G29" s="1">
        <v>1</v>
      </c>
      <c r="H29" s="1">
        <v>13</v>
      </c>
      <c r="I29" s="1">
        <v>2</v>
      </c>
      <c r="J29" s="1">
        <v>46</v>
      </c>
      <c r="K29" s="1">
        <v>1</v>
      </c>
    </row>
    <row r="30" spans="1:11" x14ac:dyDescent="0.2">
      <c r="A30" s="15">
        <v>1990</v>
      </c>
      <c r="B30" s="1">
        <v>157</v>
      </c>
      <c r="C30" s="1">
        <v>18</v>
      </c>
      <c r="D30" s="1">
        <v>85</v>
      </c>
      <c r="E30" s="1">
        <v>35</v>
      </c>
      <c r="F30" s="1">
        <v>19</v>
      </c>
      <c r="G30" s="1">
        <v>13</v>
      </c>
      <c r="H30" s="1">
        <v>15</v>
      </c>
      <c r="I30" s="1">
        <v>3</v>
      </c>
      <c r="J30" s="1">
        <v>51</v>
      </c>
      <c r="K30" s="1">
        <v>3</v>
      </c>
    </row>
    <row r="31" spans="1:11" x14ac:dyDescent="0.2">
      <c r="A31" s="15" t="s">
        <v>122</v>
      </c>
      <c r="B31" s="1">
        <v>224</v>
      </c>
      <c r="C31" s="1">
        <v>15</v>
      </c>
      <c r="D31" s="1">
        <v>135</v>
      </c>
      <c r="E31" s="1">
        <v>57</v>
      </c>
      <c r="F31" s="1">
        <v>40</v>
      </c>
      <c r="G31" s="1">
        <v>12</v>
      </c>
      <c r="H31" s="1">
        <v>19</v>
      </c>
      <c r="I31" s="1">
        <v>7</v>
      </c>
      <c r="J31" s="1">
        <v>71</v>
      </c>
      <c r="K31" s="1">
        <v>3</v>
      </c>
    </row>
    <row r="32" spans="1:11" x14ac:dyDescent="0.2">
      <c r="A32" s="15" t="s">
        <v>123</v>
      </c>
      <c r="B32" s="1">
        <v>177</v>
      </c>
      <c r="C32" s="1">
        <v>11</v>
      </c>
      <c r="D32" s="1">
        <v>90</v>
      </c>
      <c r="E32" s="1">
        <v>42</v>
      </c>
      <c r="F32" s="1">
        <v>33</v>
      </c>
      <c r="G32" s="1">
        <v>3</v>
      </c>
      <c r="H32" s="1">
        <v>9</v>
      </c>
      <c r="I32" s="1">
        <v>3</v>
      </c>
      <c r="J32" s="1">
        <v>75</v>
      </c>
      <c r="K32" s="1">
        <v>1</v>
      </c>
    </row>
    <row r="33" spans="1:11" x14ac:dyDescent="0.2">
      <c r="A33" s="15" t="s">
        <v>124</v>
      </c>
      <c r="B33" s="1">
        <v>93</v>
      </c>
      <c r="C33" s="1">
        <v>19</v>
      </c>
      <c r="D33" s="1">
        <v>46</v>
      </c>
      <c r="E33" s="1">
        <v>19</v>
      </c>
      <c r="F33" s="1">
        <v>19</v>
      </c>
      <c r="G33" s="1">
        <v>2</v>
      </c>
      <c r="H33" s="1">
        <v>6</v>
      </c>
      <c r="I33" s="1">
        <v>0</v>
      </c>
      <c r="J33" s="1">
        <v>26</v>
      </c>
      <c r="K33" s="1">
        <v>2</v>
      </c>
    </row>
    <row r="34" spans="1:11" x14ac:dyDescent="0.2">
      <c r="A34" s="15" t="s">
        <v>125</v>
      </c>
      <c r="B34" s="1">
        <v>76</v>
      </c>
      <c r="C34" s="1">
        <v>12</v>
      </c>
      <c r="D34" s="1">
        <v>34</v>
      </c>
      <c r="E34" s="1">
        <v>20</v>
      </c>
      <c r="F34" s="1">
        <v>9</v>
      </c>
      <c r="G34" s="1">
        <v>0</v>
      </c>
      <c r="H34" s="1">
        <v>4</v>
      </c>
      <c r="I34" s="1">
        <v>1</v>
      </c>
      <c r="J34" s="1">
        <v>29</v>
      </c>
      <c r="K34" s="1">
        <v>1</v>
      </c>
    </row>
    <row r="36" spans="1:11" x14ac:dyDescent="0.2">
      <c r="A36" s="15" t="s">
        <v>304</v>
      </c>
    </row>
    <row r="38" spans="1:11" x14ac:dyDescent="0.2">
      <c r="A38" s="15" t="s">
        <v>303</v>
      </c>
      <c r="B38" s="1">
        <v>2162</v>
      </c>
      <c r="C38" s="1">
        <v>295</v>
      </c>
      <c r="D38" s="1">
        <v>1080</v>
      </c>
      <c r="E38" s="1">
        <v>503</v>
      </c>
      <c r="F38" s="1">
        <v>295</v>
      </c>
      <c r="G38" s="1">
        <v>69</v>
      </c>
      <c r="H38" s="1">
        <v>170</v>
      </c>
      <c r="I38" s="1">
        <v>43</v>
      </c>
      <c r="J38" s="1">
        <v>725</v>
      </c>
      <c r="K38" s="1">
        <v>62</v>
      </c>
    </row>
    <row r="39" spans="1:11" x14ac:dyDescent="0.2">
      <c r="A39" s="15" t="s">
        <v>126</v>
      </c>
      <c r="B39" s="1">
        <v>501</v>
      </c>
      <c r="C39" s="1">
        <v>63</v>
      </c>
      <c r="D39" s="1">
        <v>309</v>
      </c>
      <c r="E39" s="1">
        <v>142</v>
      </c>
      <c r="F39" s="1">
        <v>77</v>
      </c>
      <c r="G39" s="1">
        <v>11</v>
      </c>
      <c r="H39" s="1">
        <v>56</v>
      </c>
      <c r="I39" s="1">
        <v>23</v>
      </c>
      <c r="J39" s="1">
        <v>121</v>
      </c>
      <c r="K39" s="1">
        <v>8</v>
      </c>
    </row>
    <row r="40" spans="1:11" x14ac:dyDescent="0.2">
      <c r="A40" s="15" t="s">
        <v>127</v>
      </c>
      <c r="B40" s="1">
        <v>552</v>
      </c>
      <c r="C40" s="1">
        <v>58</v>
      </c>
      <c r="D40" s="1">
        <v>364</v>
      </c>
      <c r="E40" s="1">
        <v>145</v>
      </c>
      <c r="F40" s="1">
        <v>126</v>
      </c>
      <c r="G40" s="1">
        <v>32</v>
      </c>
      <c r="H40" s="1">
        <v>54</v>
      </c>
      <c r="I40" s="1">
        <v>7</v>
      </c>
      <c r="J40" s="1">
        <v>114</v>
      </c>
      <c r="K40" s="1">
        <v>16</v>
      </c>
    </row>
    <row r="41" spans="1:11" x14ac:dyDescent="0.2">
      <c r="A41" s="15" t="s">
        <v>128</v>
      </c>
      <c r="B41" s="1">
        <v>395</v>
      </c>
      <c r="C41" s="1">
        <v>22</v>
      </c>
      <c r="D41" s="1">
        <v>87</v>
      </c>
      <c r="E41" s="1">
        <v>49</v>
      </c>
      <c r="F41" s="1">
        <v>21</v>
      </c>
      <c r="G41" s="1">
        <v>5</v>
      </c>
      <c r="H41" s="1">
        <v>9</v>
      </c>
      <c r="I41" s="1">
        <v>3</v>
      </c>
      <c r="J41" s="1">
        <v>273</v>
      </c>
      <c r="K41" s="1">
        <v>13</v>
      </c>
    </row>
    <row r="42" spans="1:11" x14ac:dyDescent="0.2">
      <c r="A42" s="15" t="s">
        <v>129</v>
      </c>
      <c r="B42" s="1">
        <v>95</v>
      </c>
      <c r="C42" s="1">
        <v>34</v>
      </c>
      <c r="D42" s="1">
        <v>12</v>
      </c>
      <c r="E42" s="1">
        <v>4</v>
      </c>
      <c r="F42" s="1">
        <v>4</v>
      </c>
      <c r="G42" s="1">
        <v>0</v>
      </c>
      <c r="H42" s="1">
        <v>3</v>
      </c>
      <c r="I42" s="1">
        <v>1</v>
      </c>
      <c r="J42" s="1">
        <v>43</v>
      </c>
      <c r="K42" s="1">
        <v>6</v>
      </c>
    </row>
    <row r="43" spans="1:11" x14ac:dyDescent="0.2">
      <c r="A43" s="15" t="s">
        <v>130</v>
      </c>
      <c r="B43" s="1">
        <v>566</v>
      </c>
      <c r="C43" s="1">
        <v>85</v>
      </c>
      <c r="D43" s="1">
        <v>300</v>
      </c>
      <c r="E43" s="1">
        <v>160</v>
      </c>
      <c r="F43" s="1">
        <v>65</v>
      </c>
      <c r="G43" s="1">
        <v>21</v>
      </c>
      <c r="H43" s="1">
        <v>45</v>
      </c>
      <c r="I43" s="1">
        <v>9</v>
      </c>
      <c r="J43" s="1">
        <v>165</v>
      </c>
      <c r="K43" s="1">
        <v>16</v>
      </c>
    </row>
    <row r="44" spans="1:11" x14ac:dyDescent="0.2">
      <c r="A44" s="15" t="s">
        <v>91</v>
      </c>
      <c r="B44" s="1">
        <v>53</v>
      </c>
      <c r="C44" s="1">
        <v>33</v>
      </c>
      <c r="D44" s="1">
        <v>8</v>
      </c>
      <c r="E44" s="1">
        <v>3</v>
      </c>
      <c r="F44" s="1">
        <v>2</v>
      </c>
      <c r="G44" s="1">
        <v>0</v>
      </c>
      <c r="H44" s="1">
        <v>3</v>
      </c>
      <c r="I44" s="1">
        <v>0</v>
      </c>
      <c r="J44" s="1">
        <v>9</v>
      </c>
      <c r="K44" s="1">
        <v>3</v>
      </c>
    </row>
    <row r="46" spans="1:11" x14ac:dyDescent="0.2">
      <c r="A46" s="15" t="s">
        <v>268</v>
      </c>
      <c r="B46" s="1">
        <v>1014</v>
      </c>
      <c r="C46" s="1">
        <v>154</v>
      </c>
      <c r="D46" s="1">
        <v>479</v>
      </c>
      <c r="E46" s="1">
        <v>223</v>
      </c>
      <c r="F46" s="1">
        <v>120</v>
      </c>
      <c r="G46" s="1">
        <v>35</v>
      </c>
      <c r="H46" s="1">
        <v>82</v>
      </c>
      <c r="I46" s="1">
        <v>19</v>
      </c>
      <c r="J46" s="1">
        <v>347</v>
      </c>
      <c r="K46" s="1">
        <v>34</v>
      </c>
    </row>
    <row r="47" spans="1:11" x14ac:dyDescent="0.2">
      <c r="A47" s="15" t="s">
        <v>126</v>
      </c>
      <c r="B47" s="1">
        <v>236</v>
      </c>
      <c r="C47" s="1">
        <v>30</v>
      </c>
      <c r="D47" s="1">
        <v>147</v>
      </c>
      <c r="E47" s="1">
        <v>63</v>
      </c>
      <c r="F47" s="1">
        <v>41</v>
      </c>
      <c r="G47" s="1">
        <v>7</v>
      </c>
      <c r="H47" s="1">
        <v>26</v>
      </c>
      <c r="I47" s="1">
        <v>10</v>
      </c>
      <c r="J47" s="1">
        <v>54</v>
      </c>
      <c r="K47" s="1">
        <v>5</v>
      </c>
    </row>
    <row r="48" spans="1:11" x14ac:dyDescent="0.2">
      <c r="A48" s="15" t="s">
        <v>127</v>
      </c>
      <c r="B48" s="1">
        <v>263</v>
      </c>
      <c r="C48" s="1">
        <v>38</v>
      </c>
      <c r="D48" s="1">
        <v>158</v>
      </c>
      <c r="E48" s="1">
        <v>65</v>
      </c>
      <c r="F48" s="1">
        <v>48</v>
      </c>
      <c r="G48" s="1">
        <v>14</v>
      </c>
      <c r="H48" s="1">
        <v>27</v>
      </c>
      <c r="I48" s="1">
        <v>4</v>
      </c>
      <c r="J48" s="1">
        <v>56</v>
      </c>
      <c r="K48" s="1">
        <v>11</v>
      </c>
    </row>
    <row r="49" spans="1:11" x14ac:dyDescent="0.2">
      <c r="A49" s="15" t="s">
        <v>128</v>
      </c>
      <c r="B49" s="1">
        <v>190</v>
      </c>
      <c r="C49" s="1">
        <v>13</v>
      </c>
      <c r="D49" s="1">
        <v>35</v>
      </c>
      <c r="E49" s="1">
        <v>20</v>
      </c>
      <c r="F49" s="1">
        <v>8</v>
      </c>
      <c r="G49" s="1">
        <v>0</v>
      </c>
      <c r="H49" s="1">
        <v>6</v>
      </c>
      <c r="I49" s="1">
        <v>1</v>
      </c>
      <c r="J49" s="1">
        <v>136</v>
      </c>
      <c r="K49" s="1">
        <v>6</v>
      </c>
    </row>
    <row r="50" spans="1:11" x14ac:dyDescent="0.2">
      <c r="A50" s="15" t="s">
        <v>129</v>
      </c>
      <c r="B50" s="1">
        <v>31</v>
      </c>
      <c r="C50" s="1">
        <v>11</v>
      </c>
      <c r="D50" s="1">
        <v>3</v>
      </c>
      <c r="E50" s="1">
        <v>2</v>
      </c>
      <c r="F50" s="1">
        <v>1</v>
      </c>
      <c r="G50" s="1">
        <v>0</v>
      </c>
      <c r="H50" s="1">
        <v>0</v>
      </c>
      <c r="I50" s="1">
        <v>0</v>
      </c>
      <c r="J50" s="1">
        <v>16</v>
      </c>
      <c r="K50" s="1">
        <v>1</v>
      </c>
    </row>
    <row r="51" spans="1:11" x14ac:dyDescent="0.2">
      <c r="A51" s="15" t="s">
        <v>130</v>
      </c>
      <c r="B51" s="1">
        <v>269</v>
      </c>
      <c r="C51" s="1">
        <v>46</v>
      </c>
      <c r="D51" s="1">
        <v>134</v>
      </c>
      <c r="E51" s="1">
        <v>73</v>
      </c>
      <c r="F51" s="1">
        <v>21</v>
      </c>
      <c r="G51" s="1">
        <v>14</v>
      </c>
      <c r="H51" s="1">
        <v>22</v>
      </c>
      <c r="I51" s="1">
        <v>4</v>
      </c>
      <c r="J51" s="1">
        <v>81</v>
      </c>
      <c r="K51" s="1">
        <v>8</v>
      </c>
    </row>
    <row r="52" spans="1:11" x14ac:dyDescent="0.2">
      <c r="A52" s="15" t="s">
        <v>91</v>
      </c>
      <c r="B52" s="1">
        <v>25</v>
      </c>
      <c r="C52" s="1">
        <v>16</v>
      </c>
      <c r="D52" s="1">
        <v>2</v>
      </c>
      <c r="E52" s="1">
        <v>0</v>
      </c>
      <c r="F52" s="1">
        <v>1</v>
      </c>
      <c r="G52" s="1">
        <v>0</v>
      </c>
      <c r="H52" s="1">
        <v>1</v>
      </c>
      <c r="I52" s="1">
        <v>0</v>
      </c>
      <c r="J52" s="1">
        <v>4</v>
      </c>
      <c r="K52" s="1">
        <v>3</v>
      </c>
    </row>
    <row r="54" spans="1:11" x14ac:dyDescent="0.2">
      <c r="A54" s="15" t="s">
        <v>248</v>
      </c>
      <c r="B54" s="1">
        <v>1148</v>
      </c>
      <c r="C54" s="1">
        <v>141</v>
      </c>
      <c r="D54" s="1">
        <v>601</v>
      </c>
      <c r="E54" s="1">
        <v>280</v>
      </c>
      <c r="F54" s="1">
        <v>175</v>
      </c>
      <c r="G54" s="1">
        <v>34</v>
      </c>
      <c r="H54" s="1">
        <v>88</v>
      </c>
      <c r="I54" s="1">
        <v>24</v>
      </c>
      <c r="J54" s="1">
        <v>378</v>
      </c>
      <c r="K54" s="1">
        <v>28</v>
      </c>
    </row>
    <row r="55" spans="1:11" x14ac:dyDescent="0.2">
      <c r="A55" s="15" t="s">
        <v>126</v>
      </c>
      <c r="B55" s="1">
        <v>265</v>
      </c>
      <c r="C55" s="1">
        <v>33</v>
      </c>
      <c r="D55" s="1">
        <v>162</v>
      </c>
      <c r="E55" s="1">
        <v>79</v>
      </c>
      <c r="F55" s="1">
        <v>36</v>
      </c>
      <c r="G55" s="1">
        <v>4</v>
      </c>
      <c r="H55" s="1">
        <v>30</v>
      </c>
      <c r="I55" s="1">
        <v>13</v>
      </c>
      <c r="J55" s="1">
        <v>67</v>
      </c>
      <c r="K55" s="1">
        <v>3</v>
      </c>
    </row>
    <row r="56" spans="1:11" x14ac:dyDescent="0.2">
      <c r="A56" s="15" t="s">
        <v>127</v>
      </c>
      <c r="B56" s="1">
        <v>289</v>
      </c>
      <c r="C56" s="1">
        <v>20</v>
      </c>
      <c r="D56" s="1">
        <v>206</v>
      </c>
      <c r="E56" s="1">
        <v>80</v>
      </c>
      <c r="F56" s="1">
        <v>78</v>
      </c>
      <c r="G56" s="1">
        <v>18</v>
      </c>
      <c r="H56" s="1">
        <v>27</v>
      </c>
      <c r="I56" s="1">
        <v>3</v>
      </c>
      <c r="J56" s="1">
        <v>58</v>
      </c>
      <c r="K56" s="1">
        <v>5</v>
      </c>
    </row>
    <row r="57" spans="1:11" x14ac:dyDescent="0.2">
      <c r="A57" s="15" t="s">
        <v>128</v>
      </c>
      <c r="B57" s="1">
        <v>205</v>
      </c>
      <c r="C57" s="1">
        <v>9</v>
      </c>
      <c r="D57" s="1">
        <v>52</v>
      </c>
      <c r="E57" s="1">
        <v>29</v>
      </c>
      <c r="F57" s="1">
        <v>13</v>
      </c>
      <c r="G57" s="1">
        <v>5</v>
      </c>
      <c r="H57" s="1">
        <v>3</v>
      </c>
      <c r="I57" s="1">
        <v>2</v>
      </c>
      <c r="J57" s="1">
        <v>137</v>
      </c>
      <c r="K57" s="1">
        <v>7</v>
      </c>
    </row>
    <row r="58" spans="1:11" x14ac:dyDescent="0.2">
      <c r="A58" s="15" t="s">
        <v>129</v>
      </c>
      <c r="B58" s="1">
        <v>64</v>
      </c>
      <c r="C58" s="1">
        <v>23</v>
      </c>
      <c r="D58" s="1">
        <v>9</v>
      </c>
      <c r="E58" s="1">
        <v>2</v>
      </c>
      <c r="F58" s="1">
        <v>3</v>
      </c>
      <c r="G58" s="1">
        <v>0</v>
      </c>
      <c r="H58" s="1">
        <v>3</v>
      </c>
      <c r="I58" s="1">
        <v>1</v>
      </c>
      <c r="J58" s="1">
        <v>27</v>
      </c>
      <c r="K58" s="1">
        <v>5</v>
      </c>
    </row>
    <row r="59" spans="1:11" x14ac:dyDescent="0.2">
      <c r="A59" s="15" t="s">
        <v>130</v>
      </c>
      <c r="B59" s="1">
        <v>297</v>
      </c>
      <c r="C59" s="1">
        <v>39</v>
      </c>
      <c r="D59" s="1">
        <v>166</v>
      </c>
      <c r="E59" s="1">
        <v>87</v>
      </c>
      <c r="F59" s="1">
        <v>44</v>
      </c>
      <c r="G59" s="1">
        <v>7</v>
      </c>
      <c r="H59" s="1">
        <v>23</v>
      </c>
      <c r="I59" s="1">
        <v>5</v>
      </c>
      <c r="J59" s="1">
        <v>84</v>
      </c>
      <c r="K59" s="1">
        <v>8</v>
      </c>
    </row>
    <row r="60" spans="1:11" x14ac:dyDescent="0.2">
      <c r="A60" s="15" t="s">
        <v>91</v>
      </c>
      <c r="B60" s="1">
        <v>28</v>
      </c>
      <c r="C60" s="1">
        <v>17</v>
      </c>
      <c r="D60" s="1">
        <v>6</v>
      </c>
      <c r="E60" s="1">
        <v>3</v>
      </c>
      <c r="F60" s="1">
        <v>1</v>
      </c>
      <c r="G60" s="1">
        <v>0</v>
      </c>
      <c r="H60" s="1">
        <v>2</v>
      </c>
      <c r="I60" s="1">
        <v>0</v>
      </c>
      <c r="J60" s="1">
        <v>5</v>
      </c>
      <c r="K60" s="1">
        <v>0</v>
      </c>
    </row>
    <row r="61" spans="1:11" x14ac:dyDescent="0.2">
      <c r="A61" s="32" t="s">
        <v>241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</row>
  </sheetData>
  <mergeCells count="1">
    <mergeCell ref="A61:K6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1A4D-21C5-4D71-BFF6-F7AB23AD6397}">
  <dimension ref="A1:K5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11" width="7.109375" style="1" customWidth="1"/>
    <col min="12" max="16384" width="8.88671875" style="1"/>
  </cols>
  <sheetData>
    <row r="1" spans="1:11" x14ac:dyDescent="0.2">
      <c r="A1" s="1" t="s">
        <v>332</v>
      </c>
    </row>
    <row r="2" spans="1:11" x14ac:dyDescent="0.2">
      <c r="A2" s="9" t="s">
        <v>307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308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306</v>
      </c>
    </row>
    <row r="5" spans="1:11" x14ac:dyDescent="0.2">
      <c r="A5" s="1" t="s">
        <v>244</v>
      </c>
      <c r="B5" s="1">
        <v>2087</v>
      </c>
      <c r="C5" s="1">
        <v>278</v>
      </c>
      <c r="D5" s="1">
        <v>1051</v>
      </c>
      <c r="E5" s="1">
        <v>485</v>
      </c>
      <c r="F5" s="1">
        <v>289</v>
      </c>
      <c r="G5" s="1">
        <v>69</v>
      </c>
      <c r="H5" s="1">
        <v>165</v>
      </c>
      <c r="I5" s="1">
        <v>43</v>
      </c>
      <c r="J5" s="1">
        <v>697</v>
      </c>
      <c r="K5" s="1">
        <v>61</v>
      </c>
    </row>
    <row r="6" spans="1:11" x14ac:dyDescent="0.2">
      <c r="A6" s="1" t="s">
        <v>2</v>
      </c>
      <c r="B6" s="1">
        <v>15</v>
      </c>
      <c r="C6" s="1">
        <v>15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2">
      <c r="A7" s="1" t="s">
        <v>4</v>
      </c>
      <c r="B7" s="1">
        <v>46</v>
      </c>
      <c r="C7" s="1">
        <v>0</v>
      </c>
      <c r="D7" s="1">
        <v>45</v>
      </c>
      <c r="E7" s="1">
        <v>31</v>
      </c>
      <c r="F7" s="1">
        <v>9</v>
      </c>
      <c r="G7" s="1">
        <v>2</v>
      </c>
      <c r="H7" s="1">
        <v>2</v>
      </c>
      <c r="I7" s="1">
        <v>1</v>
      </c>
      <c r="J7" s="1">
        <v>1</v>
      </c>
      <c r="K7" s="1">
        <v>0</v>
      </c>
    </row>
    <row r="8" spans="1:11" x14ac:dyDescent="0.2">
      <c r="A8" s="1" t="s">
        <v>5</v>
      </c>
      <c r="B8" s="1">
        <v>12</v>
      </c>
      <c r="C8" s="1">
        <v>0</v>
      </c>
      <c r="D8" s="1">
        <v>12</v>
      </c>
      <c r="E8" s="1">
        <v>1</v>
      </c>
      <c r="F8" s="1">
        <v>10</v>
      </c>
      <c r="G8" s="1">
        <v>0</v>
      </c>
      <c r="H8" s="1">
        <v>0</v>
      </c>
      <c r="I8" s="1">
        <v>1</v>
      </c>
      <c r="J8" s="1">
        <v>0</v>
      </c>
      <c r="K8" s="1">
        <v>0</v>
      </c>
    </row>
    <row r="9" spans="1:11" x14ac:dyDescent="0.2">
      <c r="A9" s="1" t="s">
        <v>6</v>
      </c>
      <c r="B9" s="1">
        <v>4</v>
      </c>
      <c r="C9" s="1">
        <v>0</v>
      </c>
      <c r="D9" s="1">
        <v>4</v>
      </c>
      <c r="E9" s="1">
        <v>0</v>
      </c>
      <c r="F9" s="1">
        <v>0</v>
      </c>
      <c r="G9" s="1">
        <v>4</v>
      </c>
      <c r="H9" s="1">
        <v>0</v>
      </c>
      <c r="I9" s="1">
        <v>0</v>
      </c>
      <c r="J9" s="1">
        <v>0</v>
      </c>
      <c r="K9" s="1">
        <v>0</v>
      </c>
    </row>
    <row r="10" spans="1:11" x14ac:dyDescent="0.2">
      <c r="A10" s="1" t="s">
        <v>7</v>
      </c>
      <c r="B10" s="1">
        <v>1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0</v>
      </c>
      <c r="K10" s="1">
        <v>0</v>
      </c>
    </row>
    <row r="11" spans="1:11" x14ac:dyDescent="0.2">
      <c r="A11" s="1" t="s">
        <v>8</v>
      </c>
      <c r="B11" s="1">
        <v>2</v>
      </c>
      <c r="C11" s="1">
        <v>0</v>
      </c>
      <c r="D11" s="1">
        <v>2</v>
      </c>
      <c r="E11" s="1">
        <v>0</v>
      </c>
      <c r="F11" s="1">
        <v>0</v>
      </c>
      <c r="G11" s="1">
        <v>0</v>
      </c>
      <c r="H11" s="1">
        <v>0</v>
      </c>
      <c r="I11" s="1">
        <v>2</v>
      </c>
      <c r="J11" s="1">
        <v>0</v>
      </c>
      <c r="K11" s="1">
        <v>0</v>
      </c>
    </row>
    <row r="12" spans="1:11" x14ac:dyDescent="0.2">
      <c r="A12" s="1" t="s">
        <v>9</v>
      </c>
      <c r="B12" s="1">
        <v>61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60</v>
      </c>
      <c r="K12" s="1">
        <v>0</v>
      </c>
    </row>
    <row r="13" spans="1:11" x14ac:dyDescent="0.2">
      <c r="A13" s="1" t="s">
        <v>10</v>
      </c>
      <c r="B13" s="1">
        <v>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6</v>
      </c>
    </row>
    <row r="14" spans="1:11" x14ac:dyDescent="0.2">
      <c r="A14" s="1" t="s">
        <v>64</v>
      </c>
      <c r="B14" s="1">
        <v>32</v>
      </c>
      <c r="C14" s="1">
        <v>4</v>
      </c>
      <c r="D14" s="1">
        <v>15</v>
      </c>
      <c r="E14" s="1">
        <v>10</v>
      </c>
      <c r="F14" s="1">
        <v>3</v>
      </c>
      <c r="G14" s="1">
        <v>0</v>
      </c>
      <c r="H14" s="1">
        <v>1</v>
      </c>
      <c r="I14" s="1">
        <v>1</v>
      </c>
      <c r="J14" s="1">
        <v>12</v>
      </c>
      <c r="K14" s="1">
        <v>1</v>
      </c>
    </row>
    <row r="15" spans="1:11" x14ac:dyDescent="0.2">
      <c r="A15" s="1" t="s">
        <v>57</v>
      </c>
      <c r="B15" s="1">
        <v>1893</v>
      </c>
      <c r="C15" s="1">
        <v>257</v>
      </c>
      <c r="D15" s="1">
        <v>963</v>
      </c>
      <c r="E15" s="1">
        <v>438</v>
      </c>
      <c r="F15" s="1">
        <v>265</v>
      </c>
      <c r="G15" s="1">
        <v>63</v>
      </c>
      <c r="H15" s="1">
        <v>159</v>
      </c>
      <c r="I15" s="1">
        <v>38</v>
      </c>
      <c r="J15" s="1">
        <v>620</v>
      </c>
      <c r="K15" s="1">
        <v>53</v>
      </c>
    </row>
    <row r="16" spans="1:11" x14ac:dyDescent="0.2">
      <c r="A16" s="1" t="s">
        <v>58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59</v>
      </c>
      <c r="B17" s="1">
        <v>7</v>
      </c>
      <c r="C17" s="1">
        <v>1</v>
      </c>
      <c r="D17" s="1">
        <v>6</v>
      </c>
      <c r="E17" s="1">
        <v>3</v>
      </c>
      <c r="F17" s="1">
        <v>2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</row>
    <row r="18" spans="1:11" x14ac:dyDescent="0.2">
      <c r="A18" s="1" t="s">
        <v>61</v>
      </c>
      <c r="B18" s="1">
        <v>3</v>
      </c>
      <c r="C18" s="1">
        <v>0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2</v>
      </c>
      <c r="K18" s="1">
        <v>0</v>
      </c>
    </row>
    <row r="19" spans="1:11" x14ac:dyDescent="0.2">
      <c r="A19" s="1" t="s">
        <v>62</v>
      </c>
      <c r="B19" s="1">
        <v>4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2</v>
      </c>
      <c r="K19" s="1">
        <v>1</v>
      </c>
    </row>
    <row r="20" spans="1:11" x14ac:dyDescent="0.2">
      <c r="A20" s="1" t="s">
        <v>63</v>
      </c>
      <c r="B20" s="1">
        <v>1</v>
      </c>
      <c r="C20" s="1">
        <v>0</v>
      </c>
      <c r="D20" s="1">
        <v>1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2" spans="1:11" x14ac:dyDescent="0.2">
      <c r="A22" s="1" t="s">
        <v>131</v>
      </c>
    </row>
    <row r="23" spans="1:11" x14ac:dyDescent="0.2">
      <c r="A23" s="1" t="s">
        <v>244</v>
      </c>
      <c r="B23" s="1">
        <v>2032</v>
      </c>
      <c r="C23" s="1">
        <v>269</v>
      </c>
      <c r="D23" s="1">
        <v>1025</v>
      </c>
      <c r="E23" s="1">
        <v>473</v>
      </c>
      <c r="F23" s="1">
        <v>282</v>
      </c>
      <c r="G23" s="1">
        <v>67</v>
      </c>
      <c r="H23" s="1">
        <v>161</v>
      </c>
      <c r="I23" s="1">
        <v>42</v>
      </c>
      <c r="J23" s="1">
        <v>681</v>
      </c>
      <c r="K23" s="1">
        <v>57</v>
      </c>
    </row>
    <row r="24" spans="1:11" x14ac:dyDescent="0.2">
      <c r="A24" s="1" t="s">
        <v>2</v>
      </c>
      <c r="B24" s="1">
        <v>27</v>
      </c>
      <c r="C24" s="1">
        <v>27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4</v>
      </c>
      <c r="B25" s="1">
        <v>81</v>
      </c>
      <c r="C25" s="1">
        <v>0</v>
      </c>
      <c r="D25" s="1">
        <v>81</v>
      </c>
      <c r="E25" s="1">
        <v>46</v>
      </c>
      <c r="F25" s="1">
        <v>18</v>
      </c>
      <c r="G25" s="1">
        <v>2</v>
      </c>
      <c r="H25" s="1">
        <v>9</v>
      </c>
      <c r="I25" s="1">
        <v>6</v>
      </c>
      <c r="J25" s="1">
        <v>0</v>
      </c>
      <c r="K25" s="1">
        <v>0</v>
      </c>
    </row>
    <row r="26" spans="1:11" x14ac:dyDescent="0.2">
      <c r="A26" s="1" t="s">
        <v>5</v>
      </c>
      <c r="B26" s="1">
        <v>23</v>
      </c>
      <c r="C26" s="1">
        <v>0</v>
      </c>
      <c r="D26" s="1">
        <v>23</v>
      </c>
      <c r="E26" s="1">
        <v>2</v>
      </c>
      <c r="F26" s="1">
        <v>19</v>
      </c>
      <c r="G26" s="1">
        <v>0</v>
      </c>
      <c r="H26" s="1">
        <v>0</v>
      </c>
      <c r="I26" s="1">
        <v>2</v>
      </c>
      <c r="J26" s="1">
        <v>0</v>
      </c>
      <c r="K26" s="1">
        <v>0</v>
      </c>
    </row>
    <row r="27" spans="1:11" x14ac:dyDescent="0.2">
      <c r="A27" s="1" t="s">
        <v>6</v>
      </c>
      <c r="B27" s="1">
        <v>6</v>
      </c>
      <c r="C27" s="1">
        <v>0</v>
      </c>
      <c r="D27" s="1">
        <v>6</v>
      </c>
      <c r="E27" s="1">
        <v>1</v>
      </c>
      <c r="F27" s="1">
        <v>0</v>
      </c>
      <c r="G27" s="1">
        <v>5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7</v>
      </c>
      <c r="B28" s="1">
        <v>8</v>
      </c>
      <c r="C28" s="1">
        <v>0</v>
      </c>
      <c r="D28" s="1">
        <v>8</v>
      </c>
      <c r="E28" s="1">
        <v>1</v>
      </c>
      <c r="F28" s="1">
        <v>0</v>
      </c>
      <c r="G28" s="1">
        <v>0</v>
      </c>
      <c r="H28" s="1">
        <v>7</v>
      </c>
      <c r="I28" s="1">
        <v>0</v>
      </c>
      <c r="J28" s="1">
        <v>0</v>
      </c>
      <c r="K28" s="1">
        <v>0</v>
      </c>
    </row>
    <row r="29" spans="1:11" x14ac:dyDescent="0.2">
      <c r="A29" s="1" t="s">
        <v>8</v>
      </c>
      <c r="B29" s="1">
        <v>3</v>
      </c>
      <c r="C29" s="1">
        <v>0</v>
      </c>
      <c r="D29" s="1">
        <v>3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</row>
    <row r="30" spans="1:11" x14ac:dyDescent="0.2">
      <c r="A30" s="1" t="s">
        <v>9</v>
      </c>
      <c r="B30" s="1">
        <v>100</v>
      </c>
      <c r="C30" s="1">
        <v>0</v>
      </c>
      <c r="D30" s="1">
        <v>3</v>
      </c>
      <c r="E30" s="1">
        <v>3</v>
      </c>
      <c r="F30" s="1">
        <v>0</v>
      </c>
      <c r="G30" s="1">
        <v>0</v>
      </c>
      <c r="H30" s="1">
        <v>0</v>
      </c>
      <c r="I30" s="1">
        <v>0</v>
      </c>
      <c r="J30" s="1">
        <v>97</v>
      </c>
      <c r="K30" s="1">
        <v>0</v>
      </c>
    </row>
    <row r="31" spans="1:11" x14ac:dyDescent="0.2">
      <c r="A31" s="1" t="s">
        <v>10</v>
      </c>
      <c r="B31" s="1">
        <v>11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10</v>
      </c>
    </row>
    <row r="32" spans="1:11" x14ac:dyDescent="0.2">
      <c r="A32" s="1" t="s">
        <v>64</v>
      </c>
      <c r="B32" s="1">
        <v>38</v>
      </c>
      <c r="C32" s="1">
        <v>5</v>
      </c>
      <c r="D32" s="1">
        <v>17</v>
      </c>
      <c r="E32" s="1">
        <v>11</v>
      </c>
      <c r="F32" s="1">
        <v>3</v>
      </c>
      <c r="G32" s="1">
        <v>2</v>
      </c>
      <c r="H32" s="1">
        <v>1</v>
      </c>
      <c r="I32" s="1">
        <v>0</v>
      </c>
      <c r="J32" s="1">
        <v>15</v>
      </c>
      <c r="K32" s="1">
        <v>1</v>
      </c>
    </row>
    <row r="33" spans="1:11" x14ac:dyDescent="0.2">
      <c r="A33" s="1" t="s">
        <v>57</v>
      </c>
      <c r="B33" s="1">
        <v>1713</v>
      </c>
      <c r="C33" s="1">
        <v>232</v>
      </c>
      <c r="D33" s="1">
        <v>879</v>
      </c>
      <c r="E33" s="1">
        <v>408</v>
      </c>
      <c r="F33" s="1">
        <v>240</v>
      </c>
      <c r="G33" s="1">
        <v>58</v>
      </c>
      <c r="H33" s="1">
        <v>142</v>
      </c>
      <c r="I33" s="1">
        <v>31</v>
      </c>
      <c r="J33" s="1">
        <v>558</v>
      </c>
      <c r="K33" s="1">
        <v>44</v>
      </c>
    </row>
    <row r="34" spans="1:11" x14ac:dyDescent="0.2">
      <c r="A34" s="1" t="s">
        <v>58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2</v>
      </c>
      <c r="K34" s="1">
        <v>0</v>
      </c>
    </row>
    <row r="35" spans="1:11" x14ac:dyDescent="0.2">
      <c r="A35" s="1" t="s">
        <v>59</v>
      </c>
      <c r="B35" s="1">
        <v>8</v>
      </c>
      <c r="C35" s="1">
        <v>3</v>
      </c>
      <c r="D35" s="1">
        <v>3</v>
      </c>
      <c r="E35" s="1">
        <v>1</v>
      </c>
      <c r="F35" s="1">
        <v>2</v>
      </c>
      <c r="G35" s="1">
        <v>0</v>
      </c>
      <c r="H35" s="1">
        <v>0</v>
      </c>
      <c r="I35" s="1">
        <v>0</v>
      </c>
      <c r="J35" s="1">
        <v>2</v>
      </c>
      <c r="K35" s="1">
        <v>0</v>
      </c>
    </row>
    <row r="36" spans="1:11" x14ac:dyDescent="0.2">
      <c r="A36" s="1" t="s">
        <v>61</v>
      </c>
      <c r="B36" s="1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</row>
    <row r="37" spans="1:11" x14ac:dyDescent="0.2">
      <c r="A37" s="1" t="s">
        <v>62</v>
      </c>
      <c r="B37" s="1">
        <v>8</v>
      </c>
      <c r="C37" s="1">
        <v>1</v>
      </c>
      <c r="D37" s="1">
        <v>2</v>
      </c>
      <c r="E37" s="1">
        <v>0</v>
      </c>
      <c r="F37" s="1">
        <v>0</v>
      </c>
      <c r="G37" s="1">
        <v>0</v>
      </c>
      <c r="H37" s="1">
        <v>2</v>
      </c>
      <c r="I37" s="1">
        <v>0</v>
      </c>
      <c r="J37" s="1">
        <v>3</v>
      </c>
      <c r="K37" s="1">
        <v>2</v>
      </c>
    </row>
    <row r="38" spans="1:11" x14ac:dyDescent="0.2">
      <c r="A38" s="1" t="s">
        <v>63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40" spans="1:11" x14ac:dyDescent="0.2">
      <c r="A40" s="1" t="s">
        <v>132</v>
      </c>
    </row>
    <row r="41" spans="1:11" x14ac:dyDescent="0.2">
      <c r="A41" s="1" t="s">
        <v>244</v>
      </c>
      <c r="B41" s="1">
        <v>1844</v>
      </c>
      <c r="C41" s="1">
        <v>239</v>
      </c>
      <c r="D41" s="1">
        <v>955</v>
      </c>
      <c r="E41" s="1">
        <v>437</v>
      </c>
      <c r="F41" s="1">
        <v>264</v>
      </c>
      <c r="G41" s="1">
        <v>63</v>
      </c>
      <c r="H41" s="1">
        <v>149</v>
      </c>
      <c r="I41" s="1">
        <v>42</v>
      </c>
      <c r="J41" s="1">
        <v>600</v>
      </c>
      <c r="K41" s="1">
        <v>50</v>
      </c>
    </row>
    <row r="42" spans="1:11" x14ac:dyDescent="0.2">
      <c r="A42" s="1" t="s">
        <v>2</v>
      </c>
      <c r="B42" s="1">
        <v>65</v>
      </c>
      <c r="C42" s="1">
        <v>64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</row>
    <row r="43" spans="1:11" x14ac:dyDescent="0.2">
      <c r="A43" s="1" t="s">
        <v>4</v>
      </c>
      <c r="B43" s="1">
        <v>377</v>
      </c>
      <c r="C43" s="1">
        <v>5</v>
      </c>
      <c r="D43" s="1">
        <v>359</v>
      </c>
      <c r="E43" s="1">
        <v>228</v>
      </c>
      <c r="F43" s="1">
        <v>72</v>
      </c>
      <c r="G43" s="1">
        <v>20</v>
      </c>
      <c r="H43" s="1">
        <v>28</v>
      </c>
      <c r="I43" s="1">
        <v>11</v>
      </c>
      <c r="J43" s="1">
        <v>13</v>
      </c>
      <c r="K43" s="1">
        <v>0</v>
      </c>
    </row>
    <row r="44" spans="1:11" x14ac:dyDescent="0.2">
      <c r="A44" s="1" t="s">
        <v>5</v>
      </c>
      <c r="B44" s="1">
        <v>109</v>
      </c>
      <c r="C44" s="1">
        <v>0</v>
      </c>
      <c r="D44" s="1">
        <v>109</v>
      </c>
      <c r="E44" s="1">
        <v>6</v>
      </c>
      <c r="F44" s="1">
        <v>96</v>
      </c>
      <c r="G44" s="1">
        <v>0</v>
      </c>
      <c r="H44" s="1">
        <v>1</v>
      </c>
      <c r="I44" s="1">
        <v>6</v>
      </c>
      <c r="J44" s="1">
        <v>0</v>
      </c>
      <c r="K44" s="1">
        <v>0</v>
      </c>
    </row>
    <row r="45" spans="1:11" x14ac:dyDescent="0.2">
      <c r="A45" s="1" t="s">
        <v>6</v>
      </c>
      <c r="B45" s="1">
        <v>22</v>
      </c>
      <c r="C45" s="1">
        <v>0</v>
      </c>
      <c r="D45" s="1">
        <v>22</v>
      </c>
      <c r="E45" s="1">
        <v>0</v>
      </c>
      <c r="F45" s="1">
        <v>0</v>
      </c>
      <c r="G45" s="1">
        <v>21</v>
      </c>
      <c r="H45" s="1">
        <v>1</v>
      </c>
      <c r="I45" s="1">
        <v>0</v>
      </c>
      <c r="J45" s="1">
        <v>0</v>
      </c>
      <c r="K45" s="1">
        <v>0</v>
      </c>
    </row>
    <row r="46" spans="1:11" x14ac:dyDescent="0.2">
      <c r="A46" s="1" t="s">
        <v>7</v>
      </c>
      <c r="B46" s="1">
        <v>41</v>
      </c>
      <c r="C46" s="1">
        <v>0</v>
      </c>
      <c r="D46" s="1">
        <v>40</v>
      </c>
      <c r="E46" s="1">
        <v>6</v>
      </c>
      <c r="F46" s="1">
        <v>0</v>
      </c>
      <c r="G46" s="1">
        <v>0</v>
      </c>
      <c r="H46" s="1">
        <v>34</v>
      </c>
      <c r="I46" s="1">
        <v>0</v>
      </c>
      <c r="J46" s="1">
        <v>1</v>
      </c>
      <c r="K46" s="1">
        <v>0</v>
      </c>
    </row>
    <row r="47" spans="1:11" x14ac:dyDescent="0.2">
      <c r="A47" s="1" t="s">
        <v>8</v>
      </c>
      <c r="B47" s="1">
        <v>5</v>
      </c>
      <c r="C47" s="1">
        <v>0</v>
      </c>
      <c r="D47" s="1">
        <v>5</v>
      </c>
      <c r="E47" s="1">
        <v>0</v>
      </c>
      <c r="F47" s="1">
        <v>0</v>
      </c>
      <c r="G47" s="1">
        <v>0</v>
      </c>
      <c r="H47" s="1">
        <v>0</v>
      </c>
      <c r="I47" s="1">
        <v>5</v>
      </c>
      <c r="J47" s="1">
        <v>0</v>
      </c>
      <c r="K47" s="1">
        <v>0</v>
      </c>
    </row>
    <row r="48" spans="1:11" x14ac:dyDescent="0.2">
      <c r="A48" s="1" t="s">
        <v>9</v>
      </c>
      <c r="B48" s="1">
        <v>328</v>
      </c>
      <c r="C48" s="1">
        <v>1</v>
      </c>
      <c r="D48" s="1">
        <v>15</v>
      </c>
      <c r="E48" s="1">
        <v>7</v>
      </c>
      <c r="F48" s="1">
        <v>1</v>
      </c>
      <c r="G48" s="1">
        <v>0</v>
      </c>
      <c r="H48" s="1">
        <v>6</v>
      </c>
      <c r="I48" s="1">
        <v>1</v>
      </c>
      <c r="J48" s="1">
        <v>306</v>
      </c>
      <c r="K48" s="1">
        <v>6</v>
      </c>
    </row>
    <row r="49" spans="1:11" x14ac:dyDescent="0.2">
      <c r="A49" s="1" t="s">
        <v>10</v>
      </c>
      <c r="B49" s="1">
        <v>15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2</v>
      </c>
      <c r="K49" s="1">
        <v>13</v>
      </c>
    </row>
    <row r="50" spans="1:11" x14ac:dyDescent="0.2">
      <c r="A50" s="1" t="s">
        <v>64</v>
      </c>
      <c r="B50" s="1">
        <v>16</v>
      </c>
      <c r="C50" s="1">
        <v>2</v>
      </c>
      <c r="D50" s="1">
        <v>4</v>
      </c>
      <c r="E50" s="1">
        <v>4</v>
      </c>
      <c r="F50" s="1">
        <v>0</v>
      </c>
      <c r="G50" s="1">
        <v>0</v>
      </c>
      <c r="H50" s="1">
        <v>0</v>
      </c>
      <c r="I50" s="1">
        <v>0</v>
      </c>
      <c r="J50" s="1">
        <v>7</v>
      </c>
      <c r="K50" s="1">
        <v>3</v>
      </c>
    </row>
    <row r="51" spans="1:11" x14ac:dyDescent="0.2">
      <c r="A51" s="1" t="s">
        <v>57</v>
      </c>
      <c r="B51" s="1">
        <v>815</v>
      </c>
      <c r="C51" s="1">
        <v>153</v>
      </c>
      <c r="D51" s="1">
        <v>390</v>
      </c>
      <c r="E51" s="1">
        <v>181</v>
      </c>
      <c r="F51" s="1">
        <v>94</v>
      </c>
      <c r="G51" s="1">
        <v>22</v>
      </c>
      <c r="H51" s="1">
        <v>75</v>
      </c>
      <c r="I51" s="1">
        <v>18</v>
      </c>
      <c r="J51" s="1">
        <v>247</v>
      </c>
      <c r="K51" s="1">
        <v>25</v>
      </c>
    </row>
    <row r="52" spans="1:11" x14ac:dyDescent="0.2">
      <c r="A52" s="1" t="s">
        <v>58</v>
      </c>
      <c r="B52" s="1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</row>
    <row r="53" spans="1:11" x14ac:dyDescent="0.2">
      <c r="A53" s="1" t="s">
        <v>59</v>
      </c>
      <c r="B53" s="1">
        <v>26</v>
      </c>
      <c r="C53" s="1">
        <v>11</v>
      </c>
      <c r="D53" s="1">
        <v>7</v>
      </c>
      <c r="E53" s="1">
        <v>4</v>
      </c>
      <c r="F53" s="1">
        <v>0</v>
      </c>
      <c r="G53" s="1">
        <v>0</v>
      </c>
      <c r="H53" s="1">
        <v>2</v>
      </c>
      <c r="I53" s="1">
        <v>1</v>
      </c>
      <c r="J53" s="1">
        <v>7</v>
      </c>
      <c r="K53" s="1">
        <v>1</v>
      </c>
    </row>
    <row r="54" spans="1:11" x14ac:dyDescent="0.2">
      <c r="A54" s="1" t="s">
        <v>61</v>
      </c>
      <c r="B54" s="1">
        <v>1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x14ac:dyDescent="0.2">
      <c r="A55" s="1" t="s">
        <v>62</v>
      </c>
      <c r="B55" s="1">
        <v>18</v>
      </c>
      <c r="C55" s="1">
        <v>2</v>
      </c>
      <c r="D55" s="1">
        <v>4</v>
      </c>
      <c r="E55" s="1">
        <v>1</v>
      </c>
      <c r="F55" s="1">
        <v>1</v>
      </c>
      <c r="G55" s="1">
        <v>0</v>
      </c>
      <c r="H55" s="1">
        <v>2</v>
      </c>
      <c r="I55" s="1">
        <v>0</v>
      </c>
      <c r="J55" s="1">
        <v>11</v>
      </c>
      <c r="K55" s="1">
        <v>1</v>
      </c>
    </row>
    <row r="56" spans="1:11" x14ac:dyDescent="0.2">
      <c r="A56" s="1" t="s">
        <v>63</v>
      </c>
      <c r="B56" s="1">
        <v>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1</v>
      </c>
    </row>
    <row r="57" spans="1:11" x14ac:dyDescent="0.2">
      <c r="A57" s="32" t="s">
        <v>241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</row>
  </sheetData>
  <mergeCells count="1">
    <mergeCell ref="A57:K5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B82D-D104-482C-8286-7BBA79B3A871}">
  <dimension ref="A1:AF27"/>
  <sheetViews>
    <sheetView view="pageBreakPreview" zoomScale="125" zoomScaleNormal="100" zoomScaleSheetLayoutView="125" workbookViewId="0">
      <selection activeCell="Q2" sqref="Q2:Q3"/>
    </sheetView>
  </sheetViews>
  <sheetFormatPr defaultRowHeight="10.199999999999999" x14ac:dyDescent="0.2"/>
  <cols>
    <col min="1" max="1" width="8.88671875" style="1"/>
    <col min="2" max="16" width="5.33203125" style="1" customWidth="1"/>
    <col min="17" max="17" width="8.88671875" style="1"/>
    <col min="18" max="32" width="5.33203125" style="1" customWidth="1"/>
    <col min="33" max="16384" width="8.88671875" style="1"/>
  </cols>
  <sheetData>
    <row r="1" spans="1:32" x14ac:dyDescent="0.2">
      <c r="A1" s="1" t="s">
        <v>333</v>
      </c>
      <c r="Q1" s="1" t="s">
        <v>333</v>
      </c>
    </row>
    <row r="2" spans="1:32" s="5" customFormat="1" x14ac:dyDescent="0.2">
      <c r="A2" s="9" t="s">
        <v>334</v>
      </c>
      <c r="B2" s="33" t="s">
        <v>1</v>
      </c>
      <c r="C2" s="33"/>
      <c r="D2" s="33"/>
      <c r="E2" s="33" t="s">
        <v>2</v>
      </c>
      <c r="F2" s="33"/>
      <c r="G2" s="33"/>
      <c r="H2" s="33" t="s">
        <v>3</v>
      </c>
      <c r="I2" s="33"/>
      <c r="J2" s="33"/>
      <c r="K2" s="33" t="s">
        <v>4</v>
      </c>
      <c r="L2" s="33"/>
      <c r="M2" s="33"/>
      <c r="N2" s="33" t="s">
        <v>5</v>
      </c>
      <c r="O2" s="33"/>
      <c r="P2" s="33"/>
      <c r="Q2" s="9" t="s">
        <v>334</v>
      </c>
      <c r="R2" s="33" t="s">
        <v>6</v>
      </c>
      <c r="S2" s="33"/>
      <c r="T2" s="33"/>
      <c r="U2" s="33" t="s">
        <v>7</v>
      </c>
      <c r="V2" s="33"/>
      <c r="W2" s="33"/>
      <c r="X2" s="33" t="s">
        <v>8</v>
      </c>
      <c r="Y2" s="33"/>
      <c r="Z2" s="33"/>
      <c r="AA2" s="33" t="s">
        <v>9</v>
      </c>
      <c r="AB2" s="33"/>
      <c r="AC2" s="33"/>
      <c r="AD2" s="33" t="s">
        <v>10</v>
      </c>
      <c r="AE2" s="33"/>
      <c r="AF2" s="34"/>
    </row>
    <row r="3" spans="1:32" s="5" customFormat="1" x14ac:dyDescent="0.2">
      <c r="A3" s="6" t="s">
        <v>235</v>
      </c>
      <c r="B3" s="13" t="s">
        <v>1</v>
      </c>
      <c r="C3" s="13" t="s">
        <v>27</v>
      </c>
      <c r="D3" s="13" t="s">
        <v>28</v>
      </c>
      <c r="E3" s="13" t="s">
        <v>1</v>
      </c>
      <c r="F3" s="13" t="s">
        <v>27</v>
      </c>
      <c r="G3" s="13" t="s">
        <v>28</v>
      </c>
      <c r="H3" s="13" t="s">
        <v>1</v>
      </c>
      <c r="I3" s="13" t="s">
        <v>27</v>
      </c>
      <c r="J3" s="13" t="s">
        <v>28</v>
      </c>
      <c r="K3" s="13" t="s">
        <v>1</v>
      </c>
      <c r="L3" s="13" t="s">
        <v>27</v>
      </c>
      <c r="M3" s="13" t="s">
        <v>28</v>
      </c>
      <c r="N3" s="13" t="s">
        <v>1</v>
      </c>
      <c r="O3" s="13" t="s">
        <v>27</v>
      </c>
      <c r="P3" s="13" t="s">
        <v>28</v>
      </c>
      <c r="Q3" s="6" t="s">
        <v>235</v>
      </c>
      <c r="R3" s="13" t="s">
        <v>1</v>
      </c>
      <c r="S3" s="13" t="s">
        <v>27</v>
      </c>
      <c r="T3" s="13" t="s">
        <v>28</v>
      </c>
      <c r="U3" s="13" t="s">
        <v>1</v>
      </c>
      <c r="V3" s="13" t="s">
        <v>27</v>
      </c>
      <c r="W3" s="13" t="s">
        <v>28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4" t="s">
        <v>28</v>
      </c>
    </row>
    <row r="4" spans="1:32" x14ac:dyDescent="0.2">
      <c r="A4" s="1" t="s">
        <v>1</v>
      </c>
      <c r="B4" s="1">
        <v>1363</v>
      </c>
      <c r="C4" s="1">
        <v>616</v>
      </c>
      <c r="D4" s="1">
        <v>747</v>
      </c>
      <c r="E4" s="1">
        <v>165</v>
      </c>
      <c r="F4" s="1">
        <v>84</v>
      </c>
      <c r="G4" s="1">
        <v>81</v>
      </c>
      <c r="H4" s="1">
        <v>706</v>
      </c>
      <c r="I4" s="1">
        <v>290</v>
      </c>
      <c r="J4" s="1">
        <v>416</v>
      </c>
      <c r="K4" s="1">
        <v>288</v>
      </c>
      <c r="L4" s="1">
        <v>117</v>
      </c>
      <c r="M4" s="1">
        <v>171</v>
      </c>
      <c r="N4" s="1">
        <v>210</v>
      </c>
      <c r="O4" s="1">
        <v>80</v>
      </c>
      <c r="P4" s="1">
        <v>130</v>
      </c>
      <c r="Q4" s="1" t="s">
        <v>1</v>
      </c>
      <c r="R4" s="1">
        <v>56</v>
      </c>
      <c r="S4" s="1">
        <v>24</v>
      </c>
      <c r="T4" s="1">
        <v>32</v>
      </c>
      <c r="U4" s="1">
        <v>117</v>
      </c>
      <c r="V4" s="1">
        <v>54</v>
      </c>
      <c r="W4" s="1">
        <v>63</v>
      </c>
      <c r="X4" s="1">
        <v>35</v>
      </c>
      <c r="Y4" s="1">
        <v>15</v>
      </c>
      <c r="Z4" s="1">
        <v>20</v>
      </c>
      <c r="AA4" s="1">
        <v>450</v>
      </c>
      <c r="AB4" s="1">
        <v>216</v>
      </c>
      <c r="AC4" s="1">
        <v>234</v>
      </c>
      <c r="AD4" s="1">
        <v>42</v>
      </c>
      <c r="AE4" s="1">
        <v>26</v>
      </c>
      <c r="AF4" s="1">
        <v>16</v>
      </c>
    </row>
    <row r="5" spans="1:32" x14ac:dyDescent="0.2">
      <c r="A5" s="1" t="s">
        <v>49</v>
      </c>
      <c r="B5" s="1">
        <v>5</v>
      </c>
      <c r="C5" s="1">
        <v>4</v>
      </c>
      <c r="D5" s="1">
        <v>1</v>
      </c>
      <c r="E5" s="1">
        <v>0</v>
      </c>
      <c r="F5" s="1">
        <v>0</v>
      </c>
      <c r="G5" s="1">
        <v>0</v>
      </c>
      <c r="H5" s="1">
        <v>3</v>
      </c>
      <c r="I5" s="1">
        <v>2</v>
      </c>
      <c r="J5" s="1">
        <v>1</v>
      </c>
      <c r="K5" s="1">
        <v>3</v>
      </c>
      <c r="L5" s="1">
        <v>2</v>
      </c>
      <c r="M5" s="1">
        <v>1</v>
      </c>
      <c r="N5" s="1">
        <v>0</v>
      </c>
      <c r="O5" s="1">
        <v>0</v>
      </c>
      <c r="P5" s="1">
        <v>0</v>
      </c>
      <c r="Q5" s="1" t="s">
        <v>49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2</v>
      </c>
      <c r="AB5" s="1">
        <v>2</v>
      </c>
      <c r="AC5" s="1">
        <v>0</v>
      </c>
      <c r="AD5" s="1">
        <v>0</v>
      </c>
      <c r="AE5" s="1">
        <v>0</v>
      </c>
      <c r="AF5" s="1">
        <v>0</v>
      </c>
    </row>
    <row r="6" spans="1:32" x14ac:dyDescent="0.2">
      <c r="A6" s="1" t="s">
        <v>50</v>
      </c>
      <c r="B6" s="1">
        <v>716</v>
      </c>
      <c r="C6" s="1">
        <v>300</v>
      </c>
      <c r="D6" s="1">
        <v>416</v>
      </c>
      <c r="E6" s="1">
        <v>89</v>
      </c>
      <c r="F6" s="1">
        <v>41</v>
      </c>
      <c r="G6" s="1">
        <v>48</v>
      </c>
      <c r="H6" s="1">
        <v>382</v>
      </c>
      <c r="I6" s="1">
        <v>140</v>
      </c>
      <c r="J6" s="1">
        <v>242</v>
      </c>
      <c r="K6" s="1">
        <v>165</v>
      </c>
      <c r="L6" s="1">
        <v>57</v>
      </c>
      <c r="M6" s="1">
        <v>108</v>
      </c>
      <c r="N6" s="1">
        <v>113</v>
      </c>
      <c r="O6" s="1">
        <v>44</v>
      </c>
      <c r="P6" s="1">
        <v>69</v>
      </c>
      <c r="Q6" s="1" t="s">
        <v>50</v>
      </c>
      <c r="R6" s="1">
        <v>29</v>
      </c>
      <c r="S6" s="1">
        <v>13</v>
      </c>
      <c r="T6" s="1">
        <v>16</v>
      </c>
      <c r="U6" s="1">
        <v>52</v>
      </c>
      <c r="V6" s="1">
        <v>18</v>
      </c>
      <c r="W6" s="1">
        <v>34</v>
      </c>
      <c r="X6" s="1">
        <v>23</v>
      </c>
      <c r="Y6" s="1">
        <v>8</v>
      </c>
      <c r="Z6" s="1">
        <v>15</v>
      </c>
      <c r="AA6" s="1">
        <v>231</v>
      </c>
      <c r="AB6" s="1">
        <v>109</v>
      </c>
      <c r="AC6" s="1">
        <v>122</v>
      </c>
      <c r="AD6" s="1">
        <v>14</v>
      </c>
      <c r="AE6" s="1">
        <v>10</v>
      </c>
      <c r="AF6" s="1">
        <v>4</v>
      </c>
    </row>
    <row r="7" spans="1:32" x14ac:dyDescent="0.2">
      <c r="A7" s="1" t="s">
        <v>51</v>
      </c>
      <c r="B7" s="1">
        <v>486</v>
      </c>
      <c r="C7" s="1">
        <v>240</v>
      </c>
      <c r="D7" s="1">
        <v>246</v>
      </c>
      <c r="E7" s="1">
        <v>61</v>
      </c>
      <c r="F7" s="1">
        <v>33</v>
      </c>
      <c r="G7" s="1">
        <v>28</v>
      </c>
      <c r="H7" s="1">
        <v>239</v>
      </c>
      <c r="I7" s="1">
        <v>109</v>
      </c>
      <c r="J7" s="1">
        <v>130</v>
      </c>
      <c r="K7" s="1">
        <v>92</v>
      </c>
      <c r="L7" s="1">
        <v>43</v>
      </c>
      <c r="M7" s="1">
        <v>49</v>
      </c>
      <c r="N7" s="1">
        <v>77</v>
      </c>
      <c r="O7" s="1">
        <v>28</v>
      </c>
      <c r="P7" s="1">
        <v>49</v>
      </c>
      <c r="Q7" s="1" t="s">
        <v>51</v>
      </c>
      <c r="R7" s="1">
        <v>20</v>
      </c>
      <c r="S7" s="1">
        <v>10</v>
      </c>
      <c r="T7" s="1">
        <v>10</v>
      </c>
      <c r="U7" s="1">
        <v>44</v>
      </c>
      <c r="V7" s="1">
        <v>25</v>
      </c>
      <c r="W7" s="1">
        <v>19</v>
      </c>
      <c r="X7" s="1">
        <v>6</v>
      </c>
      <c r="Y7" s="1">
        <v>3</v>
      </c>
      <c r="Z7" s="1">
        <v>3</v>
      </c>
      <c r="AA7" s="1">
        <v>166</v>
      </c>
      <c r="AB7" s="1">
        <v>86</v>
      </c>
      <c r="AC7" s="1">
        <v>80</v>
      </c>
      <c r="AD7" s="1">
        <v>20</v>
      </c>
      <c r="AE7" s="1">
        <v>12</v>
      </c>
      <c r="AF7" s="1">
        <v>8</v>
      </c>
    </row>
    <row r="8" spans="1:32" x14ac:dyDescent="0.2">
      <c r="A8" s="1" t="s">
        <v>52</v>
      </c>
      <c r="B8" s="1">
        <v>106</v>
      </c>
      <c r="C8" s="1">
        <v>50</v>
      </c>
      <c r="D8" s="1">
        <v>56</v>
      </c>
      <c r="E8" s="1">
        <v>10</v>
      </c>
      <c r="F8" s="1">
        <v>6</v>
      </c>
      <c r="G8" s="1">
        <v>4</v>
      </c>
      <c r="H8" s="1">
        <v>55</v>
      </c>
      <c r="I8" s="1">
        <v>29</v>
      </c>
      <c r="J8" s="1">
        <v>26</v>
      </c>
      <c r="K8" s="1">
        <v>20</v>
      </c>
      <c r="L8" s="1">
        <v>11</v>
      </c>
      <c r="M8" s="1">
        <v>9</v>
      </c>
      <c r="N8" s="1">
        <v>15</v>
      </c>
      <c r="O8" s="1">
        <v>6</v>
      </c>
      <c r="P8" s="1">
        <v>9</v>
      </c>
      <c r="Q8" s="1" t="s">
        <v>52</v>
      </c>
      <c r="R8" s="1">
        <v>2</v>
      </c>
      <c r="S8" s="1">
        <v>0</v>
      </c>
      <c r="T8" s="1">
        <v>2</v>
      </c>
      <c r="U8" s="1">
        <v>13</v>
      </c>
      <c r="V8" s="1">
        <v>9</v>
      </c>
      <c r="W8" s="1">
        <v>4</v>
      </c>
      <c r="X8" s="1">
        <v>5</v>
      </c>
      <c r="Y8" s="1">
        <v>3</v>
      </c>
      <c r="Z8" s="1">
        <v>2</v>
      </c>
      <c r="AA8" s="1">
        <v>36</v>
      </c>
      <c r="AB8" s="1">
        <v>11</v>
      </c>
      <c r="AC8" s="1">
        <v>25</v>
      </c>
      <c r="AD8" s="1">
        <v>5</v>
      </c>
      <c r="AE8" s="1">
        <v>4</v>
      </c>
      <c r="AF8" s="1">
        <v>1</v>
      </c>
    </row>
    <row r="9" spans="1:32" x14ac:dyDescent="0.2">
      <c r="A9" s="1" t="s">
        <v>53</v>
      </c>
      <c r="B9" s="1">
        <v>50</v>
      </c>
      <c r="C9" s="1">
        <v>22</v>
      </c>
      <c r="D9" s="1">
        <v>28</v>
      </c>
      <c r="E9" s="1">
        <v>5</v>
      </c>
      <c r="F9" s="1">
        <v>4</v>
      </c>
      <c r="G9" s="1">
        <v>1</v>
      </c>
      <c r="H9" s="1">
        <v>27</v>
      </c>
      <c r="I9" s="1">
        <v>10</v>
      </c>
      <c r="J9" s="1">
        <v>17</v>
      </c>
      <c r="K9" s="1">
        <v>8</v>
      </c>
      <c r="L9" s="1">
        <v>4</v>
      </c>
      <c r="M9" s="1">
        <v>4</v>
      </c>
      <c r="N9" s="1">
        <v>5</v>
      </c>
      <c r="O9" s="1">
        <v>2</v>
      </c>
      <c r="P9" s="1">
        <v>3</v>
      </c>
      <c r="Q9" s="1" t="s">
        <v>53</v>
      </c>
      <c r="R9" s="1">
        <v>5</v>
      </c>
      <c r="S9" s="1">
        <v>1</v>
      </c>
      <c r="T9" s="1">
        <v>4</v>
      </c>
      <c r="U9" s="1">
        <v>8</v>
      </c>
      <c r="V9" s="1">
        <v>2</v>
      </c>
      <c r="W9" s="1">
        <v>6</v>
      </c>
      <c r="X9" s="1">
        <v>1</v>
      </c>
      <c r="Y9" s="1">
        <v>1</v>
      </c>
      <c r="Z9" s="1">
        <v>0</v>
      </c>
      <c r="AA9" s="1">
        <v>15</v>
      </c>
      <c r="AB9" s="1">
        <v>8</v>
      </c>
      <c r="AC9" s="1">
        <v>7</v>
      </c>
      <c r="AD9" s="1">
        <v>3</v>
      </c>
      <c r="AE9" s="1">
        <v>0</v>
      </c>
      <c r="AF9" s="1">
        <v>3</v>
      </c>
    </row>
    <row r="10" spans="1:32" s="12" customFormat="1" x14ac:dyDescent="0.2">
      <c r="A10" s="12" t="s">
        <v>25</v>
      </c>
      <c r="B10" s="12">
        <v>29.2</v>
      </c>
      <c r="C10" s="12">
        <v>30.3</v>
      </c>
      <c r="D10" s="12">
        <v>28.4</v>
      </c>
      <c r="E10" s="12">
        <v>28.9</v>
      </c>
      <c r="F10" s="12">
        <v>30.5</v>
      </c>
      <c r="G10" s="12">
        <v>27.7</v>
      </c>
      <c r="H10" s="12">
        <v>28.7</v>
      </c>
      <c r="I10" s="12">
        <v>30.4</v>
      </c>
      <c r="J10" s="12">
        <v>27.8</v>
      </c>
      <c r="K10" s="12">
        <v>27.8</v>
      </c>
      <c r="L10" s="12">
        <v>29.9</v>
      </c>
      <c r="M10" s="12">
        <v>26.7</v>
      </c>
      <c r="N10" s="12">
        <v>28.9</v>
      </c>
      <c r="O10" s="12">
        <v>28.6</v>
      </c>
      <c r="P10" s="12">
        <v>29.1</v>
      </c>
      <c r="Q10" s="12" t="s">
        <v>25</v>
      </c>
      <c r="R10" s="12">
        <v>29.5</v>
      </c>
      <c r="S10" s="12">
        <v>28.8</v>
      </c>
      <c r="T10" s="12">
        <v>30</v>
      </c>
      <c r="U10" s="12">
        <v>32.200000000000003</v>
      </c>
      <c r="V10" s="12">
        <v>35.4</v>
      </c>
      <c r="W10" s="12">
        <v>28.9</v>
      </c>
      <c r="X10" s="12">
        <v>26.4</v>
      </c>
      <c r="Y10" s="12">
        <v>29.1</v>
      </c>
      <c r="Z10" s="12">
        <v>25</v>
      </c>
      <c r="AA10" s="12">
        <v>29.5</v>
      </c>
      <c r="AB10" s="12">
        <v>29.6</v>
      </c>
      <c r="AC10" s="12">
        <v>29.4</v>
      </c>
      <c r="AD10" s="12">
        <v>35.299999999999997</v>
      </c>
      <c r="AE10" s="12">
        <v>33.799999999999997</v>
      </c>
      <c r="AF10" s="12">
        <v>37.5</v>
      </c>
    </row>
    <row r="12" spans="1:32" x14ac:dyDescent="0.2">
      <c r="A12" s="1" t="s">
        <v>309</v>
      </c>
      <c r="B12" s="1">
        <v>816</v>
      </c>
      <c r="C12" s="1">
        <v>449</v>
      </c>
      <c r="D12" s="1">
        <v>367</v>
      </c>
      <c r="E12" s="1">
        <v>91</v>
      </c>
      <c r="F12" s="1">
        <v>57</v>
      </c>
      <c r="G12" s="1">
        <v>34</v>
      </c>
      <c r="H12" s="1">
        <v>414</v>
      </c>
      <c r="I12" s="1">
        <v>208</v>
      </c>
      <c r="J12" s="1">
        <v>206</v>
      </c>
      <c r="K12" s="1">
        <v>147</v>
      </c>
      <c r="L12" s="1">
        <v>73</v>
      </c>
      <c r="M12" s="1">
        <v>74</v>
      </c>
      <c r="N12" s="1">
        <v>131</v>
      </c>
      <c r="O12" s="1">
        <v>60</v>
      </c>
      <c r="P12" s="1">
        <v>71</v>
      </c>
      <c r="Q12" s="1" t="s">
        <v>309</v>
      </c>
      <c r="R12" s="1">
        <v>42</v>
      </c>
      <c r="S12" s="1">
        <v>19</v>
      </c>
      <c r="T12" s="1">
        <v>23</v>
      </c>
      <c r="U12" s="1">
        <v>72</v>
      </c>
      <c r="V12" s="1">
        <v>45</v>
      </c>
      <c r="W12" s="1">
        <v>27</v>
      </c>
      <c r="X12" s="1">
        <v>22</v>
      </c>
      <c r="Y12" s="1">
        <v>11</v>
      </c>
      <c r="Z12" s="1">
        <v>11</v>
      </c>
      <c r="AA12" s="1">
        <v>282</v>
      </c>
      <c r="AB12" s="1">
        <v>161</v>
      </c>
      <c r="AC12" s="1">
        <v>121</v>
      </c>
      <c r="AD12" s="1">
        <v>29</v>
      </c>
      <c r="AE12" s="1">
        <v>23</v>
      </c>
      <c r="AF12" s="1">
        <v>6</v>
      </c>
    </row>
    <row r="13" spans="1:32" x14ac:dyDescent="0.2">
      <c r="A13" s="1" t="s">
        <v>49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 t="s">
        <v>49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1</v>
      </c>
      <c r="AB13" s="1">
        <v>1</v>
      </c>
      <c r="AC13" s="1">
        <v>0</v>
      </c>
      <c r="AD13" s="1">
        <v>0</v>
      </c>
      <c r="AE13" s="1">
        <v>0</v>
      </c>
      <c r="AF13" s="1">
        <v>0</v>
      </c>
    </row>
    <row r="14" spans="1:32" x14ac:dyDescent="0.2">
      <c r="A14" s="1" t="s">
        <v>50</v>
      </c>
      <c r="B14" s="1">
        <v>385</v>
      </c>
      <c r="C14" s="1">
        <v>189</v>
      </c>
      <c r="D14" s="1">
        <v>196</v>
      </c>
      <c r="E14" s="1">
        <v>41</v>
      </c>
      <c r="F14" s="1">
        <v>23</v>
      </c>
      <c r="G14" s="1">
        <v>18</v>
      </c>
      <c r="H14" s="1">
        <v>204</v>
      </c>
      <c r="I14" s="1">
        <v>87</v>
      </c>
      <c r="J14" s="1">
        <v>117</v>
      </c>
      <c r="K14" s="1">
        <v>73</v>
      </c>
      <c r="L14" s="1">
        <v>31</v>
      </c>
      <c r="M14" s="1">
        <v>42</v>
      </c>
      <c r="N14" s="1">
        <v>66</v>
      </c>
      <c r="O14" s="1">
        <v>28</v>
      </c>
      <c r="P14" s="1">
        <v>38</v>
      </c>
      <c r="Q14" s="1" t="s">
        <v>50</v>
      </c>
      <c r="R14" s="1">
        <v>23</v>
      </c>
      <c r="S14" s="1">
        <v>9</v>
      </c>
      <c r="T14" s="1">
        <v>14</v>
      </c>
      <c r="U14" s="1">
        <v>26</v>
      </c>
      <c r="V14" s="1">
        <v>13</v>
      </c>
      <c r="W14" s="1">
        <v>13</v>
      </c>
      <c r="X14" s="1">
        <v>16</v>
      </c>
      <c r="Y14" s="1">
        <v>6</v>
      </c>
      <c r="Z14" s="1">
        <v>10</v>
      </c>
      <c r="AA14" s="1">
        <v>130</v>
      </c>
      <c r="AB14" s="1">
        <v>71</v>
      </c>
      <c r="AC14" s="1">
        <v>59</v>
      </c>
      <c r="AD14" s="1">
        <v>10</v>
      </c>
      <c r="AE14" s="1">
        <v>8</v>
      </c>
      <c r="AF14" s="1">
        <v>2</v>
      </c>
    </row>
    <row r="15" spans="1:32" x14ac:dyDescent="0.2">
      <c r="A15" s="1" t="s">
        <v>51</v>
      </c>
      <c r="B15" s="1">
        <v>353</v>
      </c>
      <c r="C15" s="1">
        <v>211</v>
      </c>
      <c r="D15" s="1">
        <v>142</v>
      </c>
      <c r="E15" s="1">
        <v>42</v>
      </c>
      <c r="F15" s="1">
        <v>27</v>
      </c>
      <c r="G15" s="1">
        <v>15</v>
      </c>
      <c r="H15" s="1">
        <v>170</v>
      </c>
      <c r="I15" s="1">
        <v>96</v>
      </c>
      <c r="J15" s="1">
        <v>74</v>
      </c>
      <c r="K15" s="1">
        <v>58</v>
      </c>
      <c r="L15" s="1">
        <v>33</v>
      </c>
      <c r="M15" s="1">
        <v>25</v>
      </c>
      <c r="N15" s="1">
        <v>54</v>
      </c>
      <c r="O15" s="1">
        <v>26</v>
      </c>
      <c r="P15" s="1">
        <v>28</v>
      </c>
      <c r="Q15" s="1" t="s">
        <v>51</v>
      </c>
      <c r="R15" s="1">
        <v>17</v>
      </c>
      <c r="S15" s="1">
        <v>9</v>
      </c>
      <c r="T15" s="1">
        <v>8</v>
      </c>
      <c r="U15" s="1">
        <v>37</v>
      </c>
      <c r="V15" s="1">
        <v>25</v>
      </c>
      <c r="W15" s="1">
        <v>12</v>
      </c>
      <c r="X15" s="1">
        <v>4</v>
      </c>
      <c r="Y15" s="1">
        <v>3</v>
      </c>
      <c r="Z15" s="1">
        <v>1</v>
      </c>
      <c r="AA15" s="1">
        <v>127</v>
      </c>
      <c r="AB15" s="1">
        <v>77</v>
      </c>
      <c r="AC15" s="1">
        <v>50</v>
      </c>
      <c r="AD15" s="1">
        <v>14</v>
      </c>
      <c r="AE15" s="1">
        <v>11</v>
      </c>
      <c r="AF15" s="1">
        <v>3</v>
      </c>
    </row>
    <row r="16" spans="1:32" x14ac:dyDescent="0.2">
      <c r="A16" s="1" t="s">
        <v>52</v>
      </c>
      <c r="B16" s="1">
        <v>66</v>
      </c>
      <c r="C16" s="1">
        <v>41</v>
      </c>
      <c r="D16" s="1">
        <v>25</v>
      </c>
      <c r="E16" s="1">
        <v>6</v>
      </c>
      <c r="F16" s="1">
        <v>6</v>
      </c>
      <c r="G16" s="1">
        <v>0</v>
      </c>
      <c r="H16" s="1">
        <v>36</v>
      </c>
      <c r="I16" s="1">
        <v>22</v>
      </c>
      <c r="J16" s="1">
        <v>14</v>
      </c>
      <c r="K16" s="1">
        <v>15</v>
      </c>
      <c r="L16" s="1">
        <v>8</v>
      </c>
      <c r="M16" s="1">
        <v>7</v>
      </c>
      <c r="N16" s="1">
        <v>10</v>
      </c>
      <c r="O16" s="1">
        <v>5</v>
      </c>
      <c r="P16" s="1">
        <v>5</v>
      </c>
      <c r="Q16" s="1" t="s">
        <v>52</v>
      </c>
      <c r="R16" s="1">
        <v>0</v>
      </c>
      <c r="S16" s="1">
        <v>0</v>
      </c>
      <c r="T16" s="1">
        <v>0</v>
      </c>
      <c r="U16" s="1">
        <v>9</v>
      </c>
      <c r="V16" s="1">
        <v>7</v>
      </c>
      <c r="W16" s="1">
        <v>2</v>
      </c>
      <c r="X16" s="1">
        <v>2</v>
      </c>
      <c r="Y16" s="1">
        <v>2</v>
      </c>
      <c r="Z16" s="1">
        <v>0</v>
      </c>
      <c r="AA16" s="1">
        <v>20</v>
      </c>
      <c r="AB16" s="1">
        <v>9</v>
      </c>
      <c r="AC16" s="1">
        <v>11</v>
      </c>
      <c r="AD16" s="1">
        <v>4</v>
      </c>
      <c r="AE16" s="1">
        <v>4</v>
      </c>
      <c r="AF16" s="1">
        <v>0</v>
      </c>
    </row>
    <row r="17" spans="1:32" x14ac:dyDescent="0.2">
      <c r="A17" s="1" t="s">
        <v>53</v>
      </c>
      <c r="B17" s="1">
        <v>11</v>
      </c>
      <c r="C17" s="1">
        <v>7</v>
      </c>
      <c r="D17" s="1">
        <v>4</v>
      </c>
      <c r="E17" s="1">
        <v>2</v>
      </c>
      <c r="F17" s="1">
        <v>1</v>
      </c>
      <c r="G17" s="1">
        <v>1</v>
      </c>
      <c r="H17" s="1">
        <v>4</v>
      </c>
      <c r="I17" s="1">
        <v>3</v>
      </c>
      <c r="J17" s="1">
        <v>1</v>
      </c>
      <c r="K17" s="1">
        <v>1</v>
      </c>
      <c r="L17" s="1">
        <v>1</v>
      </c>
      <c r="M17" s="1">
        <v>0</v>
      </c>
      <c r="N17" s="1">
        <v>1</v>
      </c>
      <c r="O17" s="1">
        <v>1</v>
      </c>
      <c r="P17" s="1">
        <v>0</v>
      </c>
      <c r="Q17" s="1" t="s">
        <v>53</v>
      </c>
      <c r="R17" s="1">
        <v>2</v>
      </c>
      <c r="S17" s="1">
        <v>1</v>
      </c>
      <c r="T17" s="1">
        <v>1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4</v>
      </c>
      <c r="AB17" s="1">
        <v>3</v>
      </c>
      <c r="AC17" s="1">
        <v>1</v>
      </c>
      <c r="AD17" s="1">
        <v>1</v>
      </c>
      <c r="AE17" s="1">
        <v>0</v>
      </c>
      <c r="AF17" s="1">
        <v>1</v>
      </c>
    </row>
    <row r="18" spans="1:32" s="12" customFormat="1" x14ac:dyDescent="0.2">
      <c r="A18" s="12" t="s">
        <v>25</v>
      </c>
      <c r="B18" s="12">
        <v>30.9</v>
      </c>
      <c r="C18" s="12">
        <v>32.5</v>
      </c>
      <c r="D18" s="12">
        <v>29</v>
      </c>
      <c r="E18" s="12">
        <v>31.6</v>
      </c>
      <c r="F18" s="12">
        <v>33.1</v>
      </c>
      <c r="G18" s="12">
        <v>29.2</v>
      </c>
      <c r="H18" s="12">
        <v>30.3</v>
      </c>
      <c r="I18" s="12">
        <v>32.700000000000003</v>
      </c>
      <c r="J18" s="12">
        <v>28.2</v>
      </c>
      <c r="K18" s="12">
        <v>30.1</v>
      </c>
      <c r="L18" s="12">
        <v>32.5</v>
      </c>
      <c r="M18" s="12">
        <v>28.2</v>
      </c>
      <c r="N18" s="12">
        <v>29.9</v>
      </c>
      <c r="O18" s="12">
        <v>31.2</v>
      </c>
      <c r="P18" s="12">
        <v>29</v>
      </c>
      <c r="Q18" s="12" t="s">
        <v>25</v>
      </c>
      <c r="R18" s="12">
        <v>28.7</v>
      </c>
      <c r="S18" s="12">
        <v>30.8</v>
      </c>
      <c r="T18" s="12">
        <v>27.3</v>
      </c>
      <c r="U18" s="12">
        <v>34.1</v>
      </c>
      <c r="V18" s="12">
        <v>35.700000000000003</v>
      </c>
      <c r="W18" s="12">
        <v>30.6</v>
      </c>
      <c r="X18" s="12">
        <v>25.3</v>
      </c>
      <c r="Y18" s="12">
        <v>28.8</v>
      </c>
      <c r="Z18" s="12">
        <v>23.3</v>
      </c>
      <c r="AA18" s="12">
        <v>31.2</v>
      </c>
      <c r="AB18" s="12">
        <v>31.7</v>
      </c>
      <c r="AC18" s="12">
        <v>30.4</v>
      </c>
      <c r="AD18" s="12">
        <v>34.799999999999997</v>
      </c>
      <c r="AE18" s="12">
        <v>34.799999999999997</v>
      </c>
      <c r="AF18" s="12">
        <v>35</v>
      </c>
    </row>
    <row r="20" spans="1:32" x14ac:dyDescent="0.2">
      <c r="A20" s="1" t="s">
        <v>133</v>
      </c>
      <c r="B20" s="1">
        <v>547</v>
      </c>
      <c r="C20" s="1">
        <v>167</v>
      </c>
      <c r="D20" s="1">
        <v>380</v>
      </c>
      <c r="E20" s="1">
        <v>74</v>
      </c>
      <c r="F20" s="1">
        <v>27</v>
      </c>
      <c r="G20" s="1">
        <v>47</v>
      </c>
      <c r="H20" s="1">
        <v>292</v>
      </c>
      <c r="I20" s="1">
        <v>82</v>
      </c>
      <c r="J20" s="1">
        <v>210</v>
      </c>
      <c r="K20" s="1">
        <v>141</v>
      </c>
      <c r="L20" s="1">
        <v>44</v>
      </c>
      <c r="M20" s="1">
        <v>97</v>
      </c>
      <c r="N20" s="1">
        <v>79</v>
      </c>
      <c r="O20" s="1">
        <v>20</v>
      </c>
      <c r="P20" s="1">
        <v>59</v>
      </c>
      <c r="Q20" s="1" t="s">
        <v>133</v>
      </c>
      <c r="R20" s="1">
        <v>14</v>
      </c>
      <c r="S20" s="1">
        <v>5</v>
      </c>
      <c r="T20" s="1">
        <v>9</v>
      </c>
      <c r="U20" s="1">
        <v>45</v>
      </c>
      <c r="V20" s="1">
        <v>9</v>
      </c>
      <c r="W20" s="1">
        <v>36</v>
      </c>
      <c r="X20" s="1">
        <v>13</v>
      </c>
      <c r="Y20" s="1">
        <v>4</v>
      </c>
      <c r="Z20" s="1">
        <v>9</v>
      </c>
      <c r="AA20" s="1">
        <v>168</v>
      </c>
      <c r="AB20" s="1">
        <v>55</v>
      </c>
      <c r="AC20" s="1">
        <v>113</v>
      </c>
      <c r="AD20" s="1">
        <v>13</v>
      </c>
      <c r="AE20" s="1">
        <v>3</v>
      </c>
      <c r="AF20" s="1">
        <v>10</v>
      </c>
    </row>
    <row r="21" spans="1:32" x14ac:dyDescent="0.2">
      <c r="A21" s="1" t="s">
        <v>49</v>
      </c>
      <c r="B21" s="1">
        <v>4</v>
      </c>
      <c r="C21" s="1">
        <v>3</v>
      </c>
      <c r="D21" s="1">
        <v>1</v>
      </c>
      <c r="E21" s="1">
        <v>0</v>
      </c>
      <c r="F21" s="1">
        <v>0</v>
      </c>
      <c r="G21" s="1">
        <v>0</v>
      </c>
      <c r="H21" s="1">
        <v>3</v>
      </c>
      <c r="I21" s="1">
        <v>2</v>
      </c>
      <c r="J21" s="1">
        <v>1</v>
      </c>
      <c r="K21" s="1">
        <v>3</v>
      </c>
      <c r="L21" s="1">
        <v>2</v>
      </c>
      <c r="M21" s="1">
        <v>1</v>
      </c>
      <c r="N21" s="1">
        <v>0</v>
      </c>
      <c r="O21" s="1">
        <v>0</v>
      </c>
      <c r="P21" s="1">
        <v>0</v>
      </c>
      <c r="Q21" s="1" t="s">
        <v>49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1</v>
      </c>
      <c r="AB21" s="1">
        <v>1</v>
      </c>
      <c r="AC21" s="1">
        <v>0</v>
      </c>
      <c r="AD21" s="1">
        <v>0</v>
      </c>
      <c r="AE21" s="1">
        <v>0</v>
      </c>
      <c r="AF21" s="1">
        <v>0</v>
      </c>
    </row>
    <row r="22" spans="1:32" x14ac:dyDescent="0.2">
      <c r="A22" s="1" t="s">
        <v>50</v>
      </c>
      <c r="B22" s="1">
        <v>331</v>
      </c>
      <c r="C22" s="1">
        <v>111</v>
      </c>
      <c r="D22" s="1">
        <v>220</v>
      </c>
      <c r="E22" s="1">
        <v>48</v>
      </c>
      <c r="F22" s="1">
        <v>18</v>
      </c>
      <c r="G22" s="1">
        <v>30</v>
      </c>
      <c r="H22" s="1">
        <v>178</v>
      </c>
      <c r="I22" s="1">
        <v>53</v>
      </c>
      <c r="J22" s="1">
        <v>125</v>
      </c>
      <c r="K22" s="1">
        <v>92</v>
      </c>
      <c r="L22" s="1">
        <v>26</v>
      </c>
      <c r="M22" s="1">
        <v>66</v>
      </c>
      <c r="N22" s="1">
        <v>47</v>
      </c>
      <c r="O22" s="1">
        <v>16</v>
      </c>
      <c r="P22" s="1">
        <v>31</v>
      </c>
      <c r="Q22" s="1" t="s">
        <v>50</v>
      </c>
      <c r="R22" s="1">
        <v>6</v>
      </c>
      <c r="S22" s="1">
        <v>4</v>
      </c>
      <c r="T22" s="1">
        <v>2</v>
      </c>
      <c r="U22" s="1">
        <v>26</v>
      </c>
      <c r="V22" s="1">
        <v>5</v>
      </c>
      <c r="W22" s="1">
        <v>21</v>
      </c>
      <c r="X22" s="1">
        <v>7</v>
      </c>
      <c r="Y22" s="1">
        <v>2</v>
      </c>
      <c r="Z22" s="1">
        <v>5</v>
      </c>
      <c r="AA22" s="1">
        <v>101</v>
      </c>
      <c r="AB22" s="1">
        <v>38</v>
      </c>
      <c r="AC22" s="1">
        <v>63</v>
      </c>
      <c r="AD22" s="1">
        <v>4</v>
      </c>
      <c r="AE22" s="1">
        <v>2</v>
      </c>
      <c r="AF22" s="1">
        <v>2</v>
      </c>
    </row>
    <row r="23" spans="1:32" x14ac:dyDescent="0.2">
      <c r="A23" s="1" t="s">
        <v>51</v>
      </c>
      <c r="B23" s="1">
        <v>133</v>
      </c>
      <c r="C23" s="1">
        <v>29</v>
      </c>
      <c r="D23" s="1">
        <v>104</v>
      </c>
      <c r="E23" s="1">
        <v>19</v>
      </c>
      <c r="F23" s="1">
        <v>6</v>
      </c>
      <c r="G23" s="1">
        <v>13</v>
      </c>
      <c r="H23" s="1">
        <v>69</v>
      </c>
      <c r="I23" s="1">
        <v>13</v>
      </c>
      <c r="J23" s="1">
        <v>56</v>
      </c>
      <c r="K23" s="1">
        <v>34</v>
      </c>
      <c r="L23" s="1">
        <v>10</v>
      </c>
      <c r="M23" s="1">
        <v>24</v>
      </c>
      <c r="N23" s="1">
        <v>23</v>
      </c>
      <c r="O23" s="1">
        <v>2</v>
      </c>
      <c r="P23" s="1">
        <v>21</v>
      </c>
      <c r="Q23" s="1" t="s">
        <v>51</v>
      </c>
      <c r="R23" s="1">
        <v>3</v>
      </c>
      <c r="S23" s="1">
        <v>1</v>
      </c>
      <c r="T23" s="1">
        <v>2</v>
      </c>
      <c r="U23" s="1">
        <v>7</v>
      </c>
      <c r="V23" s="1">
        <v>0</v>
      </c>
      <c r="W23" s="1">
        <v>7</v>
      </c>
      <c r="X23" s="1">
        <v>2</v>
      </c>
      <c r="Y23" s="1">
        <v>0</v>
      </c>
      <c r="Z23" s="1">
        <v>2</v>
      </c>
      <c r="AA23" s="1">
        <v>39</v>
      </c>
      <c r="AB23" s="1">
        <v>9</v>
      </c>
      <c r="AC23" s="1">
        <v>30</v>
      </c>
      <c r="AD23" s="1">
        <v>6</v>
      </c>
      <c r="AE23" s="1">
        <v>1</v>
      </c>
      <c r="AF23" s="1">
        <v>5</v>
      </c>
    </row>
    <row r="24" spans="1:32" x14ac:dyDescent="0.2">
      <c r="A24" s="1" t="s">
        <v>52</v>
      </c>
      <c r="B24" s="1">
        <v>40</v>
      </c>
      <c r="C24" s="1">
        <v>9</v>
      </c>
      <c r="D24" s="1">
        <v>31</v>
      </c>
      <c r="E24" s="1">
        <v>4</v>
      </c>
      <c r="F24" s="1">
        <v>0</v>
      </c>
      <c r="G24" s="1">
        <v>4</v>
      </c>
      <c r="H24" s="1">
        <v>19</v>
      </c>
      <c r="I24" s="1">
        <v>7</v>
      </c>
      <c r="J24" s="1">
        <v>12</v>
      </c>
      <c r="K24" s="1">
        <v>5</v>
      </c>
      <c r="L24" s="1">
        <v>3</v>
      </c>
      <c r="M24" s="1">
        <v>2</v>
      </c>
      <c r="N24" s="1">
        <v>5</v>
      </c>
      <c r="O24" s="1">
        <v>1</v>
      </c>
      <c r="P24" s="1">
        <v>4</v>
      </c>
      <c r="Q24" s="1" t="s">
        <v>52</v>
      </c>
      <c r="R24" s="1">
        <v>2</v>
      </c>
      <c r="S24" s="1">
        <v>0</v>
      </c>
      <c r="T24" s="1">
        <v>2</v>
      </c>
      <c r="U24" s="1">
        <v>4</v>
      </c>
      <c r="V24" s="1">
        <v>2</v>
      </c>
      <c r="W24" s="1">
        <v>2</v>
      </c>
      <c r="X24" s="1">
        <v>3</v>
      </c>
      <c r="Y24" s="1">
        <v>1</v>
      </c>
      <c r="Z24" s="1">
        <v>2</v>
      </c>
      <c r="AA24" s="1">
        <v>16</v>
      </c>
      <c r="AB24" s="1">
        <v>2</v>
      </c>
      <c r="AC24" s="1">
        <v>14</v>
      </c>
      <c r="AD24" s="1">
        <v>1</v>
      </c>
      <c r="AE24" s="1">
        <v>0</v>
      </c>
      <c r="AF24" s="1">
        <v>1</v>
      </c>
    </row>
    <row r="25" spans="1:32" x14ac:dyDescent="0.2">
      <c r="A25" s="1" t="s">
        <v>53</v>
      </c>
      <c r="B25" s="1">
        <v>39</v>
      </c>
      <c r="C25" s="1">
        <v>15</v>
      </c>
      <c r="D25" s="1">
        <v>24</v>
      </c>
      <c r="E25" s="1">
        <v>3</v>
      </c>
      <c r="F25" s="1">
        <v>3</v>
      </c>
      <c r="G25" s="1">
        <v>0</v>
      </c>
      <c r="H25" s="1">
        <v>23</v>
      </c>
      <c r="I25" s="1">
        <v>7</v>
      </c>
      <c r="J25" s="1">
        <v>16</v>
      </c>
      <c r="K25" s="1">
        <v>7</v>
      </c>
      <c r="L25" s="1">
        <v>3</v>
      </c>
      <c r="M25" s="1">
        <v>4</v>
      </c>
      <c r="N25" s="1">
        <v>4</v>
      </c>
      <c r="O25" s="1">
        <v>1</v>
      </c>
      <c r="P25" s="1">
        <v>3</v>
      </c>
      <c r="Q25" s="1" t="s">
        <v>53</v>
      </c>
      <c r="R25" s="1">
        <v>3</v>
      </c>
      <c r="S25" s="1">
        <v>0</v>
      </c>
      <c r="T25" s="1">
        <v>3</v>
      </c>
      <c r="U25" s="1">
        <v>8</v>
      </c>
      <c r="V25" s="1">
        <v>2</v>
      </c>
      <c r="W25" s="1">
        <v>6</v>
      </c>
      <c r="X25" s="1">
        <v>1</v>
      </c>
      <c r="Y25" s="1">
        <v>1</v>
      </c>
      <c r="Z25" s="1">
        <v>0</v>
      </c>
      <c r="AA25" s="1">
        <v>11</v>
      </c>
      <c r="AB25" s="1">
        <v>5</v>
      </c>
      <c r="AC25" s="1">
        <v>6</v>
      </c>
      <c r="AD25" s="1">
        <v>2</v>
      </c>
      <c r="AE25" s="1">
        <v>0</v>
      </c>
      <c r="AF25" s="1">
        <v>2</v>
      </c>
    </row>
    <row r="26" spans="1:32" s="12" customFormat="1" x14ac:dyDescent="0.2">
      <c r="A26" s="12" t="s">
        <v>25</v>
      </c>
      <c r="B26" s="12">
        <v>27.2</v>
      </c>
      <c r="C26" s="12">
        <v>25.9</v>
      </c>
      <c r="D26" s="12">
        <v>27.9</v>
      </c>
      <c r="E26" s="12">
        <v>26.6</v>
      </c>
      <c r="F26" s="12">
        <v>26.3</v>
      </c>
      <c r="G26" s="12">
        <v>26.8</v>
      </c>
      <c r="H26" s="12">
        <v>27.1</v>
      </c>
      <c r="I26" s="12">
        <v>26</v>
      </c>
      <c r="J26" s="12">
        <v>27.5</v>
      </c>
      <c r="K26" s="12">
        <v>26</v>
      </c>
      <c r="L26" s="12">
        <v>26.5</v>
      </c>
      <c r="M26" s="12">
        <v>25.8</v>
      </c>
      <c r="N26" s="12">
        <v>27.6</v>
      </c>
      <c r="O26" s="12">
        <v>24.4</v>
      </c>
      <c r="P26" s="12">
        <v>29.3</v>
      </c>
      <c r="Q26" s="12" t="s">
        <v>25</v>
      </c>
      <c r="R26" s="12">
        <v>35</v>
      </c>
      <c r="S26" s="12">
        <v>24.4</v>
      </c>
      <c r="T26" s="12">
        <v>48.8</v>
      </c>
      <c r="U26" s="12">
        <v>28</v>
      </c>
      <c r="V26" s="12">
        <v>28.5</v>
      </c>
      <c r="W26" s="12">
        <v>27.9</v>
      </c>
      <c r="X26" s="12">
        <v>28.9</v>
      </c>
      <c r="Y26" s="12">
        <v>37.5</v>
      </c>
      <c r="Z26" s="12">
        <v>28.5</v>
      </c>
      <c r="AA26" s="12">
        <v>27.3</v>
      </c>
      <c r="AB26" s="12">
        <v>25.5</v>
      </c>
      <c r="AC26" s="12">
        <v>28.5</v>
      </c>
      <c r="AD26" s="12">
        <v>36.299999999999997</v>
      </c>
      <c r="AE26" s="12">
        <v>26.3</v>
      </c>
      <c r="AF26" s="12">
        <v>39</v>
      </c>
    </row>
    <row r="27" spans="1:32" x14ac:dyDescent="0.2">
      <c r="A27" s="35" t="s">
        <v>241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 t="s">
        <v>241</v>
      </c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</row>
  </sheetData>
  <mergeCells count="12">
    <mergeCell ref="U2:W2"/>
    <mergeCell ref="X2:Z2"/>
    <mergeCell ref="AA2:AC2"/>
    <mergeCell ref="AD2:AF2"/>
    <mergeCell ref="A27:P27"/>
    <mergeCell ref="Q27:AF27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D4D89-7269-4DB8-99C0-A05D526B6A90}">
  <dimension ref="A1:AF22"/>
  <sheetViews>
    <sheetView view="pageBreakPreview" zoomScale="125" zoomScaleNormal="100" zoomScaleSheetLayoutView="125" workbookViewId="0">
      <selection activeCell="Q1" sqref="Q1"/>
    </sheetView>
  </sheetViews>
  <sheetFormatPr defaultRowHeight="10.199999999999999" x14ac:dyDescent="0.2"/>
  <cols>
    <col min="1" max="1" width="8.88671875" style="15"/>
    <col min="2" max="16" width="5.33203125" style="1" customWidth="1"/>
    <col min="17" max="17" width="8.88671875" style="15"/>
    <col min="18" max="32" width="5.33203125" style="1" customWidth="1"/>
    <col min="33" max="16384" width="8.88671875" style="1"/>
  </cols>
  <sheetData>
    <row r="1" spans="1:32" x14ac:dyDescent="0.2">
      <c r="A1" s="15" t="s">
        <v>317</v>
      </c>
      <c r="Q1" s="15" t="s">
        <v>317</v>
      </c>
    </row>
    <row r="2" spans="1:32" s="5" customFormat="1" x14ac:dyDescent="0.2">
      <c r="A2" s="2"/>
      <c r="B2" s="33" t="s">
        <v>1</v>
      </c>
      <c r="C2" s="33"/>
      <c r="D2" s="33"/>
      <c r="E2" s="33" t="s">
        <v>2</v>
      </c>
      <c r="F2" s="33"/>
      <c r="G2" s="33"/>
      <c r="H2" s="33" t="s">
        <v>3</v>
      </c>
      <c r="I2" s="33"/>
      <c r="J2" s="33"/>
      <c r="K2" s="33" t="s">
        <v>4</v>
      </c>
      <c r="L2" s="33"/>
      <c r="M2" s="33"/>
      <c r="N2" s="33" t="s">
        <v>5</v>
      </c>
      <c r="O2" s="33"/>
      <c r="P2" s="33"/>
      <c r="Q2" s="2"/>
      <c r="R2" s="33" t="s">
        <v>6</v>
      </c>
      <c r="S2" s="33"/>
      <c r="T2" s="33"/>
      <c r="U2" s="33" t="s">
        <v>7</v>
      </c>
      <c r="V2" s="33"/>
      <c r="W2" s="33"/>
      <c r="X2" s="33" t="s">
        <v>8</v>
      </c>
      <c r="Y2" s="33"/>
      <c r="Z2" s="33"/>
      <c r="AA2" s="33" t="s">
        <v>9</v>
      </c>
      <c r="AB2" s="33"/>
      <c r="AC2" s="33"/>
      <c r="AD2" s="33" t="s">
        <v>10</v>
      </c>
      <c r="AE2" s="33"/>
      <c r="AF2" s="34"/>
    </row>
    <row r="3" spans="1:32" s="5" customFormat="1" x14ac:dyDescent="0.2">
      <c r="A3" s="6" t="s">
        <v>235</v>
      </c>
      <c r="B3" s="13" t="s">
        <v>1</v>
      </c>
      <c r="C3" s="13" t="s">
        <v>27</v>
      </c>
      <c r="D3" s="13" t="s">
        <v>28</v>
      </c>
      <c r="E3" s="13" t="s">
        <v>1</v>
      </c>
      <c r="F3" s="13" t="s">
        <v>27</v>
      </c>
      <c r="G3" s="13" t="s">
        <v>28</v>
      </c>
      <c r="H3" s="13" t="s">
        <v>1</v>
      </c>
      <c r="I3" s="13" t="s">
        <v>27</v>
      </c>
      <c r="J3" s="13" t="s">
        <v>28</v>
      </c>
      <c r="K3" s="13" t="s">
        <v>1</v>
      </c>
      <c r="L3" s="13" t="s">
        <v>27</v>
      </c>
      <c r="M3" s="13" t="s">
        <v>28</v>
      </c>
      <c r="N3" s="13" t="s">
        <v>1</v>
      </c>
      <c r="O3" s="13" t="s">
        <v>27</v>
      </c>
      <c r="P3" s="13" t="s">
        <v>28</v>
      </c>
      <c r="Q3" s="6" t="s">
        <v>235</v>
      </c>
      <c r="R3" s="13" t="s">
        <v>1</v>
      </c>
      <c r="S3" s="13" t="s">
        <v>27</v>
      </c>
      <c r="T3" s="13" t="s">
        <v>28</v>
      </c>
      <c r="U3" s="13" t="s">
        <v>1</v>
      </c>
      <c r="V3" s="13" t="s">
        <v>27</v>
      </c>
      <c r="W3" s="13" t="s">
        <v>28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4" t="s">
        <v>28</v>
      </c>
    </row>
    <row r="4" spans="1:32" x14ac:dyDescent="0.2">
      <c r="A4" s="15" t="s">
        <v>244</v>
      </c>
      <c r="B4" s="1">
        <v>2050</v>
      </c>
      <c r="C4" s="1">
        <v>957</v>
      </c>
      <c r="D4" s="1">
        <v>1093</v>
      </c>
      <c r="E4" s="1">
        <v>293</v>
      </c>
      <c r="F4" s="1">
        <v>152</v>
      </c>
      <c r="G4" s="1">
        <v>141</v>
      </c>
      <c r="H4" s="1">
        <v>986</v>
      </c>
      <c r="I4" s="1">
        <v>432</v>
      </c>
      <c r="J4" s="1">
        <v>554</v>
      </c>
      <c r="K4" s="1">
        <v>436</v>
      </c>
      <c r="L4" s="1">
        <v>190</v>
      </c>
      <c r="M4" s="1">
        <v>246</v>
      </c>
      <c r="N4" s="1">
        <v>278</v>
      </c>
      <c r="O4" s="1">
        <v>112</v>
      </c>
      <c r="P4" s="1">
        <v>166</v>
      </c>
      <c r="Q4" s="15" t="s">
        <v>244</v>
      </c>
      <c r="R4" s="1">
        <v>68</v>
      </c>
      <c r="S4" s="1">
        <v>34</v>
      </c>
      <c r="T4" s="1">
        <v>34</v>
      </c>
      <c r="U4" s="1">
        <v>164</v>
      </c>
      <c r="V4" s="1">
        <v>79</v>
      </c>
      <c r="W4" s="1">
        <v>85</v>
      </c>
      <c r="X4" s="1">
        <v>40</v>
      </c>
      <c r="Y4" s="1">
        <v>17</v>
      </c>
      <c r="Z4" s="1">
        <v>23</v>
      </c>
      <c r="AA4" s="1">
        <v>710</v>
      </c>
      <c r="AB4" s="1">
        <v>340</v>
      </c>
      <c r="AC4" s="1">
        <v>370</v>
      </c>
      <c r="AD4" s="1">
        <v>61</v>
      </c>
      <c r="AE4" s="1">
        <v>33</v>
      </c>
      <c r="AF4" s="1">
        <v>28</v>
      </c>
    </row>
    <row r="5" spans="1:32" x14ac:dyDescent="0.2">
      <c r="A5" s="15" t="s">
        <v>11</v>
      </c>
      <c r="B5" s="1">
        <v>241</v>
      </c>
      <c r="C5" s="1">
        <v>119</v>
      </c>
      <c r="D5" s="1">
        <v>122</v>
      </c>
      <c r="E5" s="1">
        <v>48</v>
      </c>
      <c r="F5" s="1">
        <v>27</v>
      </c>
      <c r="G5" s="1">
        <v>21</v>
      </c>
      <c r="H5" s="1">
        <v>92</v>
      </c>
      <c r="I5" s="1">
        <v>49</v>
      </c>
      <c r="J5" s="1">
        <v>43</v>
      </c>
      <c r="K5" s="1">
        <v>54</v>
      </c>
      <c r="L5" s="1">
        <v>27</v>
      </c>
      <c r="M5" s="1">
        <v>27</v>
      </c>
      <c r="N5" s="1">
        <v>18</v>
      </c>
      <c r="O5" s="1">
        <v>7</v>
      </c>
      <c r="P5" s="1">
        <v>11</v>
      </c>
      <c r="Q5" s="15" t="s">
        <v>11</v>
      </c>
      <c r="R5" s="1">
        <v>5</v>
      </c>
      <c r="S5" s="1">
        <v>4</v>
      </c>
      <c r="T5" s="1">
        <v>1</v>
      </c>
      <c r="U5" s="1">
        <v>14</v>
      </c>
      <c r="V5" s="1">
        <v>11</v>
      </c>
      <c r="W5" s="1">
        <v>3</v>
      </c>
      <c r="X5" s="1">
        <v>1</v>
      </c>
      <c r="Y5" s="1">
        <v>0</v>
      </c>
      <c r="Z5" s="1">
        <v>1</v>
      </c>
      <c r="AA5" s="1">
        <v>91</v>
      </c>
      <c r="AB5" s="1">
        <v>39</v>
      </c>
      <c r="AC5" s="1">
        <v>52</v>
      </c>
      <c r="AD5" s="1">
        <v>10</v>
      </c>
      <c r="AE5" s="1">
        <v>4</v>
      </c>
      <c r="AF5" s="1">
        <v>6</v>
      </c>
    </row>
    <row r="6" spans="1:32" x14ac:dyDescent="0.2">
      <c r="A6" s="15" t="s">
        <v>242</v>
      </c>
      <c r="B6" s="1">
        <v>225</v>
      </c>
      <c r="C6" s="1">
        <v>114</v>
      </c>
      <c r="D6" s="1">
        <v>111</v>
      </c>
      <c r="E6" s="1">
        <v>44</v>
      </c>
      <c r="F6" s="1">
        <v>21</v>
      </c>
      <c r="G6" s="1">
        <v>23</v>
      </c>
      <c r="H6" s="1">
        <v>89</v>
      </c>
      <c r="I6" s="1">
        <v>51</v>
      </c>
      <c r="J6" s="1">
        <v>38</v>
      </c>
      <c r="K6" s="1">
        <v>42</v>
      </c>
      <c r="L6" s="1">
        <v>27</v>
      </c>
      <c r="M6" s="1">
        <v>15</v>
      </c>
      <c r="N6" s="1">
        <v>28</v>
      </c>
      <c r="O6" s="1">
        <v>13</v>
      </c>
      <c r="P6" s="1">
        <v>15</v>
      </c>
      <c r="Q6" s="15" t="s">
        <v>242</v>
      </c>
      <c r="R6" s="1">
        <v>3</v>
      </c>
      <c r="S6" s="1">
        <v>3</v>
      </c>
      <c r="T6" s="1">
        <v>0</v>
      </c>
      <c r="U6" s="1">
        <v>15</v>
      </c>
      <c r="V6" s="1">
        <v>8</v>
      </c>
      <c r="W6" s="1">
        <v>7</v>
      </c>
      <c r="X6" s="1">
        <v>1</v>
      </c>
      <c r="Y6" s="1">
        <v>0</v>
      </c>
      <c r="Z6" s="1">
        <v>1</v>
      </c>
      <c r="AA6" s="1">
        <v>88</v>
      </c>
      <c r="AB6" s="1">
        <v>41</v>
      </c>
      <c r="AC6" s="1">
        <v>47</v>
      </c>
      <c r="AD6" s="1">
        <v>4</v>
      </c>
      <c r="AE6" s="1">
        <v>1</v>
      </c>
      <c r="AF6" s="1">
        <v>3</v>
      </c>
    </row>
    <row r="7" spans="1:32" x14ac:dyDescent="0.2">
      <c r="A7" s="15" t="s">
        <v>243</v>
      </c>
      <c r="B7" s="1">
        <v>209</v>
      </c>
      <c r="C7" s="1">
        <v>103</v>
      </c>
      <c r="D7" s="1">
        <v>106</v>
      </c>
      <c r="E7" s="1">
        <v>32</v>
      </c>
      <c r="F7" s="1">
        <v>17</v>
      </c>
      <c r="G7" s="1">
        <v>15</v>
      </c>
      <c r="H7" s="1">
        <v>94</v>
      </c>
      <c r="I7" s="1">
        <v>42</v>
      </c>
      <c r="J7" s="1">
        <v>52</v>
      </c>
      <c r="K7" s="1">
        <v>51</v>
      </c>
      <c r="L7" s="1">
        <v>20</v>
      </c>
      <c r="M7" s="1">
        <v>31</v>
      </c>
      <c r="N7" s="1">
        <v>20</v>
      </c>
      <c r="O7" s="1">
        <v>12</v>
      </c>
      <c r="P7" s="1">
        <v>8</v>
      </c>
      <c r="Q7" s="15" t="s">
        <v>243</v>
      </c>
      <c r="R7" s="1">
        <v>4</v>
      </c>
      <c r="S7" s="1">
        <v>3</v>
      </c>
      <c r="T7" s="1">
        <v>1</v>
      </c>
      <c r="U7" s="1">
        <v>16</v>
      </c>
      <c r="V7" s="1">
        <v>5</v>
      </c>
      <c r="W7" s="1">
        <v>11</v>
      </c>
      <c r="X7" s="1">
        <v>3</v>
      </c>
      <c r="Y7" s="1">
        <v>2</v>
      </c>
      <c r="Z7" s="1">
        <v>1</v>
      </c>
      <c r="AA7" s="1">
        <v>79</v>
      </c>
      <c r="AB7" s="1">
        <v>42</v>
      </c>
      <c r="AC7" s="1">
        <v>37</v>
      </c>
      <c r="AD7" s="1">
        <v>4</v>
      </c>
      <c r="AE7" s="1">
        <v>2</v>
      </c>
      <c r="AF7" s="1">
        <v>2</v>
      </c>
    </row>
    <row r="8" spans="1:32" x14ac:dyDescent="0.2">
      <c r="A8" s="15" t="s">
        <v>12</v>
      </c>
      <c r="B8" s="1">
        <v>195</v>
      </c>
      <c r="C8" s="1">
        <v>89</v>
      </c>
      <c r="D8" s="1">
        <v>106</v>
      </c>
      <c r="E8" s="1">
        <v>26</v>
      </c>
      <c r="F8" s="1">
        <v>13</v>
      </c>
      <c r="G8" s="1">
        <v>13</v>
      </c>
      <c r="H8" s="1">
        <v>91</v>
      </c>
      <c r="I8" s="1">
        <v>41</v>
      </c>
      <c r="J8" s="1">
        <v>50</v>
      </c>
      <c r="K8" s="1">
        <v>52</v>
      </c>
      <c r="L8" s="1">
        <v>23</v>
      </c>
      <c r="M8" s="1">
        <v>29</v>
      </c>
      <c r="N8" s="1">
        <v>23</v>
      </c>
      <c r="O8" s="1">
        <v>10</v>
      </c>
      <c r="P8" s="1">
        <v>13</v>
      </c>
      <c r="Q8" s="15" t="s">
        <v>12</v>
      </c>
      <c r="R8" s="1">
        <v>5</v>
      </c>
      <c r="S8" s="1">
        <v>3</v>
      </c>
      <c r="T8" s="1">
        <v>2</v>
      </c>
      <c r="U8" s="1">
        <v>9</v>
      </c>
      <c r="V8" s="1">
        <v>5</v>
      </c>
      <c r="W8" s="1">
        <v>4</v>
      </c>
      <c r="X8" s="1">
        <v>2</v>
      </c>
      <c r="Y8" s="1">
        <v>0</v>
      </c>
      <c r="Z8" s="1">
        <v>2</v>
      </c>
      <c r="AA8" s="1">
        <v>74</v>
      </c>
      <c r="AB8" s="1">
        <v>33</v>
      </c>
      <c r="AC8" s="1">
        <v>41</v>
      </c>
      <c r="AD8" s="1">
        <v>4</v>
      </c>
      <c r="AE8" s="1">
        <v>2</v>
      </c>
      <c r="AF8" s="1">
        <v>2</v>
      </c>
    </row>
    <row r="9" spans="1:32" x14ac:dyDescent="0.2">
      <c r="A9" s="15" t="s">
        <v>13</v>
      </c>
      <c r="B9" s="1">
        <v>286</v>
      </c>
      <c r="C9" s="1">
        <v>119</v>
      </c>
      <c r="D9" s="1">
        <v>167</v>
      </c>
      <c r="E9" s="1">
        <v>38</v>
      </c>
      <c r="F9" s="1">
        <v>17</v>
      </c>
      <c r="G9" s="1">
        <v>21</v>
      </c>
      <c r="H9" s="1">
        <v>159</v>
      </c>
      <c r="I9" s="1">
        <v>59</v>
      </c>
      <c r="J9" s="1">
        <v>100</v>
      </c>
      <c r="K9" s="1">
        <v>62</v>
      </c>
      <c r="L9" s="1">
        <v>22</v>
      </c>
      <c r="M9" s="1">
        <v>40</v>
      </c>
      <c r="N9" s="1">
        <v>48</v>
      </c>
      <c r="O9" s="1">
        <v>17</v>
      </c>
      <c r="P9" s="1">
        <v>31</v>
      </c>
      <c r="Q9" s="15" t="s">
        <v>13</v>
      </c>
      <c r="R9" s="1">
        <v>16</v>
      </c>
      <c r="S9" s="1">
        <v>6</v>
      </c>
      <c r="T9" s="1">
        <v>10</v>
      </c>
      <c r="U9" s="1">
        <v>19</v>
      </c>
      <c r="V9" s="1">
        <v>7</v>
      </c>
      <c r="W9" s="1">
        <v>12</v>
      </c>
      <c r="X9" s="1">
        <v>14</v>
      </c>
      <c r="Y9" s="1">
        <v>7</v>
      </c>
      <c r="Z9" s="1">
        <v>7</v>
      </c>
      <c r="AA9" s="1">
        <v>84</v>
      </c>
      <c r="AB9" s="1">
        <v>39</v>
      </c>
      <c r="AC9" s="1">
        <v>45</v>
      </c>
      <c r="AD9" s="1">
        <v>5</v>
      </c>
      <c r="AE9" s="1">
        <v>4</v>
      </c>
      <c r="AF9" s="1">
        <v>1</v>
      </c>
    </row>
    <row r="10" spans="1:32" x14ac:dyDescent="0.2">
      <c r="A10" s="15" t="s">
        <v>14</v>
      </c>
      <c r="B10" s="1">
        <v>249</v>
      </c>
      <c r="C10" s="1">
        <v>100</v>
      </c>
      <c r="D10" s="1">
        <v>149</v>
      </c>
      <c r="E10" s="1">
        <v>28</v>
      </c>
      <c r="F10" s="1">
        <v>13</v>
      </c>
      <c r="G10" s="1">
        <v>15</v>
      </c>
      <c r="H10" s="1">
        <v>139</v>
      </c>
      <c r="I10" s="1">
        <v>42</v>
      </c>
      <c r="J10" s="1">
        <v>97</v>
      </c>
      <c r="K10" s="1">
        <v>55</v>
      </c>
      <c r="L10" s="1">
        <v>13</v>
      </c>
      <c r="M10" s="1">
        <v>42</v>
      </c>
      <c r="N10" s="1">
        <v>43</v>
      </c>
      <c r="O10" s="1">
        <v>17</v>
      </c>
      <c r="P10" s="1">
        <v>26</v>
      </c>
      <c r="Q10" s="15" t="s">
        <v>14</v>
      </c>
      <c r="R10" s="1">
        <v>8</v>
      </c>
      <c r="S10" s="1">
        <v>4</v>
      </c>
      <c r="T10" s="1">
        <v>4</v>
      </c>
      <c r="U10" s="1">
        <v>26</v>
      </c>
      <c r="V10" s="1">
        <v>7</v>
      </c>
      <c r="W10" s="1">
        <v>19</v>
      </c>
      <c r="X10" s="1">
        <v>7</v>
      </c>
      <c r="Y10" s="1">
        <v>1</v>
      </c>
      <c r="Z10" s="1">
        <v>6</v>
      </c>
      <c r="AA10" s="1">
        <v>77</v>
      </c>
      <c r="AB10" s="1">
        <v>41</v>
      </c>
      <c r="AC10" s="1">
        <v>36</v>
      </c>
      <c r="AD10" s="1">
        <v>5</v>
      </c>
      <c r="AE10" s="1">
        <v>4</v>
      </c>
      <c r="AF10" s="1">
        <v>1</v>
      </c>
    </row>
    <row r="11" spans="1:32" x14ac:dyDescent="0.2">
      <c r="A11" s="15" t="s">
        <v>15</v>
      </c>
      <c r="B11" s="1">
        <v>245</v>
      </c>
      <c r="C11" s="1">
        <v>123</v>
      </c>
      <c r="D11" s="1">
        <v>122</v>
      </c>
      <c r="E11" s="1">
        <v>33</v>
      </c>
      <c r="F11" s="1">
        <v>21</v>
      </c>
      <c r="G11" s="1">
        <v>12</v>
      </c>
      <c r="H11" s="1">
        <v>111</v>
      </c>
      <c r="I11" s="1">
        <v>47</v>
      </c>
      <c r="J11" s="1">
        <v>64</v>
      </c>
      <c r="K11" s="1">
        <v>43</v>
      </c>
      <c r="L11" s="1">
        <v>17</v>
      </c>
      <c r="M11" s="1">
        <v>26</v>
      </c>
      <c r="N11" s="1">
        <v>32</v>
      </c>
      <c r="O11" s="1">
        <v>10</v>
      </c>
      <c r="P11" s="1">
        <v>22</v>
      </c>
      <c r="Q11" s="15" t="s">
        <v>15</v>
      </c>
      <c r="R11" s="1">
        <v>10</v>
      </c>
      <c r="S11" s="1">
        <v>6</v>
      </c>
      <c r="T11" s="1">
        <v>4</v>
      </c>
      <c r="U11" s="1">
        <v>23</v>
      </c>
      <c r="V11" s="1">
        <v>13</v>
      </c>
      <c r="W11" s="1">
        <v>10</v>
      </c>
      <c r="X11" s="1">
        <v>3</v>
      </c>
      <c r="Y11" s="1">
        <v>1</v>
      </c>
      <c r="Z11" s="1">
        <v>2</v>
      </c>
      <c r="AA11" s="1">
        <v>89</v>
      </c>
      <c r="AB11" s="1">
        <v>48</v>
      </c>
      <c r="AC11" s="1">
        <v>41</v>
      </c>
      <c r="AD11" s="1">
        <v>12</v>
      </c>
      <c r="AE11" s="1">
        <v>7</v>
      </c>
      <c r="AF11" s="1">
        <v>5</v>
      </c>
    </row>
    <row r="12" spans="1:32" x14ac:dyDescent="0.2">
      <c r="A12" s="15" t="s">
        <v>16</v>
      </c>
      <c r="B12" s="1">
        <v>145</v>
      </c>
      <c r="C12" s="1">
        <v>70</v>
      </c>
      <c r="D12" s="1">
        <v>75</v>
      </c>
      <c r="E12" s="1">
        <v>19</v>
      </c>
      <c r="F12" s="1">
        <v>8</v>
      </c>
      <c r="G12" s="1">
        <v>11</v>
      </c>
      <c r="H12" s="1">
        <v>72</v>
      </c>
      <c r="I12" s="1">
        <v>36</v>
      </c>
      <c r="J12" s="1">
        <v>36</v>
      </c>
      <c r="K12" s="1">
        <v>29</v>
      </c>
      <c r="L12" s="1">
        <v>15</v>
      </c>
      <c r="M12" s="1">
        <v>14</v>
      </c>
      <c r="N12" s="1">
        <v>23</v>
      </c>
      <c r="O12" s="1">
        <v>10</v>
      </c>
      <c r="P12" s="1">
        <v>13</v>
      </c>
      <c r="Q12" s="15" t="s">
        <v>16</v>
      </c>
      <c r="R12" s="1">
        <v>7</v>
      </c>
      <c r="S12" s="1">
        <v>3</v>
      </c>
      <c r="T12" s="1">
        <v>4</v>
      </c>
      <c r="U12" s="1">
        <v>11</v>
      </c>
      <c r="V12" s="1">
        <v>6</v>
      </c>
      <c r="W12" s="1">
        <v>5</v>
      </c>
      <c r="X12" s="1">
        <v>2</v>
      </c>
      <c r="Y12" s="1">
        <v>2</v>
      </c>
      <c r="Z12" s="1">
        <v>0</v>
      </c>
      <c r="AA12" s="1">
        <v>49</v>
      </c>
      <c r="AB12" s="1">
        <v>23</v>
      </c>
      <c r="AC12" s="1">
        <v>26</v>
      </c>
      <c r="AD12" s="1">
        <v>5</v>
      </c>
      <c r="AE12" s="1">
        <v>3</v>
      </c>
      <c r="AF12" s="1">
        <v>2</v>
      </c>
    </row>
    <row r="13" spans="1:32" x14ac:dyDescent="0.2">
      <c r="A13" s="15" t="s">
        <v>17</v>
      </c>
      <c r="B13" s="1">
        <v>98</v>
      </c>
      <c r="C13" s="1">
        <v>48</v>
      </c>
      <c r="D13" s="1">
        <v>50</v>
      </c>
      <c r="E13" s="1">
        <v>10</v>
      </c>
      <c r="F13" s="1">
        <v>5</v>
      </c>
      <c r="G13" s="1">
        <v>5</v>
      </c>
      <c r="H13" s="1">
        <v>56</v>
      </c>
      <c r="I13" s="1">
        <v>26</v>
      </c>
      <c r="J13" s="1">
        <v>30</v>
      </c>
      <c r="K13" s="1">
        <v>20</v>
      </c>
      <c r="L13" s="1">
        <v>11</v>
      </c>
      <c r="M13" s="1">
        <v>9</v>
      </c>
      <c r="N13" s="1">
        <v>22</v>
      </c>
      <c r="O13" s="1">
        <v>8</v>
      </c>
      <c r="P13" s="1">
        <v>14</v>
      </c>
      <c r="Q13" s="15" t="s">
        <v>17</v>
      </c>
      <c r="R13" s="1">
        <v>3</v>
      </c>
      <c r="S13" s="1">
        <v>1</v>
      </c>
      <c r="T13" s="1">
        <v>2</v>
      </c>
      <c r="U13" s="1">
        <v>10</v>
      </c>
      <c r="V13" s="1">
        <v>6</v>
      </c>
      <c r="W13" s="1">
        <v>4</v>
      </c>
      <c r="X13" s="1">
        <v>1</v>
      </c>
      <c r="Y13" s="1">
        <v>0</v>
      </c>
      <c r="Z13" s="1">
        <v>1</v>
      </c>
      <c r="AA13" s="1">
        <v>28</v>
      </c>
      <c r="AB13" s="1">
        <v>15</v>
      </c>
      <c r="AC13" s="1">
        <v>13</v>
      </c>
      <c r="AD13" s="1">
        <v>4</v>
      </c>
      <c r="AE13" s="1">
        <v>2</v>
      </c>
      <c r="AF13" s="1">
        <v>2</v>
      </c>
    </row>
    <row r="14" spans="1:32" x14ac:dyDescent="0.2">
      <c r="A14" s="15" t="s">
        <v>18</v>
      </c>
      <c r="B14" s="1">
        <v>48</v>
      </c>
      <c r="C14" s="1">
        <v>23</v>
      </c>
      <c r="D14" s="1">
        <v>25</v>
      </c>
      <c r="E14" s="1">
        <v>4</v>
      </c>
      <c r="F14" s="1">
        <v>1</v>
      </c>
      <c r="G14" s="1">
        <v>3</v>
      </c>
      <c r="H14" s="1">
        <v>27</v>
      </c>
      <c r="I14" s="1">
        <v>15</v>
      </c>
      <c r="J14" s="1">
        <v>12</v>
      </c>
      <c r="K14" s="1">
        <v>9</v>
      </c>
      <c r="L14" s="1">
        <v>4</v>
      </c>
      <c r="M14" s="1">
        <v>5</v>
      </c>
      <c r="N14" s="1">
        <v>8</v>
      </c>
      <c r="O14" s="1">
        <v>5</v>
      </c>
      <c r="P14" s="1">
        <v>3</v>
      </c>
      <c r="Q14" s="15" t="s">
        <v>18</v>
      </c>
      <c r="R14" s="1">
        <v>1</v>
      </c>
      <c r="S14" s="1">
        <v>0</v>
      </c>
      <c r="T14" s="1">
        <v>1</v>
      </c>
      <c r="U14" s="1">
        <v>7</v>
      </c>
      <c r="V14" s="1">
        <v>4</v>
      </c>
      <c r="W14" s="1">
        <v>3</v>
      </c>
      <c r="X14" s="1">
        <v>2</v>
      </c>
      <c r="Y14" s="1">
        <v>2</v>
      </c>
      <c r="Z14" s="1">
        <v>0</v>
      </c>
      <c r="AA14" s="1">
        <v>14</v>
      </c>
      <c r="AB14" s="1">
        <v>4</v>
      </c>
      <c r="AC14" s="1">
        <v>10</v>
      </c>
      <c r="AD14" s="1">
        <v>3</v>
      </c>
      <c r="AE14" s="1">
        <v>3</v>
      </c>
      <c r="AF14" s="1">
        <v>0</v>
      </c>
    </row>
    <row r="15" spans="1:32" x14ac:dyDescent="0.2">
      <c r="A15" s="15" t="s">
        <v>19</v>
      </c>
      <c r="B15" s="1">
        <v>30</v>
      </c>
      <c r="C15" s="1">
        <v>15</v>
      </c>
      <c r="D15" s="1">
        <v>15</v>
      </c>
      <c r="E15" s="1">
        <v>2</v>
      </c>
      <c r="F15" s="1">
        <v>2</v>
      </c>
      <c r="G15" s="1">
        <v>0</v>
      </c>
      <c r="H15" s="1">
        <v>14</v>
      </c>
      <c r="I15" s="1">
        <v>7</v>
      </c>
      <c r="J15" s="1">
        <v>7</v>
      </c>
      <c r="K15" s="1">
        <v>7</v>
      </c>
      <c r="L15" s="1">
        <v>4</v>
      </c>
      <c r="M15" s="1">
        <v>3</v>
      </c>
      <c r="N15" s="1">
        <v>3</v>
      </c>
      <c r="O15" s="1">
        <v>1</v>
      </c>
      <c r="P15" s="1">
        <v>2</v>
      </c>
      <c r="Q15" s="15" t="s">
        <v>19</v>
      </c>
      <c r="R15" s="1">
        <v>0</v>
      </c>
      <c r="S15" s="1">
        <v>0</v>
      </c>
      <c r="T15" s="1">
        <v>0</v>
      </c>
      <c r="U15" s="1">
        <v>1</v>
      </c>
      <c r="V15" s="1">
        <v>1</v>
      </c>
      <c r="W15" s="1">
        <v>0</v>
      </c>
      <c r="X15" s="1">
        <v>3</v>
      </c>
      <c r="Y15" s="1">
        <v>1</v>
      </c>
      <c r="Z15" s="1">
        <v>2</v>
      </c>
      <c r="AA15" s="1">
        <v>12</v>
      </c>
      <c r="AB15" s="1">
        <v>5</v>
      </c>
      <c r="AC15" s="1">
        <v>7</v>
      </c>
      <c r="AD15" s="1">
        <v>2</v>
      </c>
      <c r="AE15" s="1">
        <v>1</v>
      </c>
      <c r="AF15" s="1">
        <v>1</v>
      </c>
    </row>
    <row r="16" spans="1:32" x14ac:dyDescent="0.2">
      <c r="A16" s="15" t="s">
        <v>20</v>
      </c>
      <c r="B16" s="1">
        <v>28</v>
      </c>
      <c r="C16" s="1">
        <v>12</v>
      </c>
      <c r="D16" s="1">
        <v>16</v>
      </c>
      <c r="E16" s="1">
        <v>4</v>
      </c>
      <c r="F16" s="1">
        <v>3</v>
      </c>
      <c r="G16" s="1">
        <v>1</v>
      </c>
      <c r="H16" s="1">
        <v>14</v>
      </c>
      <c r="I16" s="1">
        <v>7</v>
      </c>
      <c r="J16" s="1">
        <v>7</v>
      </c>
      <c r="K16" s="1">
        <v>4</v>
      </c>
      <c r="L16" s="1">
        <v>3</v>
      </c>
      <c r="M16" s="1">
        <v>1</v>
      </c>
      <c r="N16" s="1">
        <v>4</v>
      </c>
      <c r="O16" s="1">
        <v>0</v>
      </c>
      <c r="P16" s="1">
        <v>4</v>
      </c>
      <c r="Q16" s="15" t="s">
        <v>20</v>
      </c>
      <c r="R16" s="1">
        <v>1</v>
      </c>
      <c r="S16" s="1">
        <v>0</v>
      </c>
      <c r="T16" s="1">
        <v>1</v>
      </c>
      <c r="U16" s="1">
        <v>5</v>
      </c>
      <c r="V16" s="1">
        <v>4</v>
      </c>
      <c r="W16" s="1">
        <v>1</v>
      </c>
      <c r="X16" s="1">
        <v>0</v>
      </c>
      <c r="Y16" s="1">
        <v>0</v>
      </c>
      <c r="Z16" s="1">
        <v>0</v>
      </c>
      <c r="AA16" s="1">
        <v>10</v>
      </c>
      <c r="AB16" s="1">
        <v>2</v>
      </c>
      <c r="AC16" s="1">
        <v>8</v>
      </c>
      <c r="AD16" s="1">
        <v>0</v>
      </c>
      <c r="AE16" s="1">
        <v>0</v>
      </c>
      <c r="AF16" s="1">
        <v>0</v>
      </c>
    </row>
    <row r="17" spans="1:32" x14ac:dyDescent="0.2">
      <c r="A17" s="15" t="s">
        <v>21</v>
      </c>
      <c r="B17" s="1">
        <v>21</v>
      </c>
      <c r="C17" s="1">
        <v>8</v>
      </c>
      <c r="D17" s="1">
        <v>13</v>
      </c>
      <c r="E17" s="1">
        <v>2</v>
      </c>
      <c r="F17" s="1">
        <v>1</v>
      </c>
      <c r="G17" s="1">
        <v>1</v>
      </c>
      <c r="H17" s="1">
        <v>12</v>
      </c>
      <c r="I17" s="1">
        <v>5</v>
      </c>
      <c r="J17" s="1">
        <v>7</v>
      </c>
      <c r="K17" s="1">
        <v>3</v>
      </c>
      <c r="L17" s="1">
        <v>1</v>
      </c>
      <c r="M17" s="1">
        <v>2</v>
      </c>
      <c r="N17" s="1">
        <v>2</v>
      </c>
      <c r="O17" s="1">
        <v>1</v>
      </c>
      <c r="P17" s="1">
        <v>1</v>
      </c>
      <c r="Q17" s="15" t="s">
        <v>21</v>
      </c>
      <c r="R17" s="1">
        <v>2</v>
      </c>
      <c r="S17" s="1">
        <v>1</v>
      </c>
      <c r="T17" s="1">
        <v>1</v>
      </c>
      <c r="U17" s="1">
        <v>4</v>
      </c>
      <c r="V17" s="1">
        <v>1</v>
      </c>
      <c r="W17" s="1">
        <v>3</v>
      </c>
      <c r="X17" s="1">
        <v>1</v>
      </c>
      <c r="Y17" s="1">
        <v>1</v>
      </c>
      <c r="Z17" s="1">
        <v>0</v>
      </c>
      <c r="AA17" s="1">
        <v>5</v>
      </c>
      <c r="AB17" s="1">
        <v>2</v>
      </c>
      <c r="AC17" s="1">
        <v>3</v>
      </c>
      <c r="AD17" s="1">
        <v>2</v>
      </c>
      <c r="AE17" s="1">
        <v>0</v>
      </c>
      <c r="AF17" s="1">
        <v>2</v>
      </c>
    </row>
    <row r="18" spans="1:32" x14ac:dyDescent="0.2">
      <c r="A18" s="15" t="s">
        <v>22</v>
      </c>
      <c r="B18" s="1">
        <v>8</v>
      </c>
      <c r="C18" s="1">
        <v>2</v>
      </c>
      <c r="D18" s="1">
        <v>6</v>
      </c>
      <c r="E18" s="1">
        <v>0</v>
      </c>
      <c r="F18" s="1">
        <v>0</v>
      </c>
      <c r="G18" s="1">
        <v>0</v>
      </c>
      <c r="H18" s="1">
        <v>6</v>
      </c>
      <c r="I18" s="1">
        <v>1</v>
      </c>
      <c r="J18" s="1">
        <v>5</v>
      </c>
      <c r="K18" s="1">
        <v>2</v>
      </c>
      <c r="L18" s="1">
        <v>0</v>
      </c>
      <c r="M18" s="1">
        <v>2</v>
      </c>
      <c r="N18" s="1">
        <v>1</v>
      </c>
      <c r="O18" s="1">
        <v>1</v>
      </c>
      <c r="P18" s="1">
        <v>0</v>
      </c>
      <c r="Q18" s="15" t="s">
        <v>22</v>
      </c>
      <c r="R18" s="1">
        <v>1</v>
      </c>
      <c r="S18" s="1">
        <v>0</v>
      </c>
      <c r="T18" s="1">
        <v>1</v>
      </c>
      <c r="U18" s="1">
        <v>2</v>
      </c>
      <c r="V18" s="1">
        <v>0</v>
      </c>
      <c r="W18" s="1">
        <v>2</v>
      </c>
      <c r="X18" s="1">
        <v>0</v>
      </c>
      <c r="Y18" s="1">
        <v>0</v>
      </c>
      <c r="Z18" s="1">
        <v>0</v>
      </c>
      <c r="AA18" s="1">
        <v>2</v>
      </c>
      <c r="AB18" s="1">
        <v>1</v>
      </c>
      <c r="AC18" s="1">
        <v>1</v>
      </c>
      <c r="AD18" s="1">
        <v>0</v>
      </c>
      <c r="AE18" s="1">
        <v>0</v>
      </c>
      <c r="AF18" s="1">
        <v>0</v>
      </c>
    </row>
    <row r="19" spans="1:32" x14ac:dyDescent="0.2">
      <c r="A19" s="15" t="s">
        <v>23</v>
      </c>
      <c r="B19" s="1">
        <v>11</v>
      </c>
      <c r="C19" s="1">
        <v>7</v>
      </c>
      <c r="D19" s="1">
        <v>4</v>
      </c>
      <c r="E19" s="1">
        <v>1</v>
      </c>
      <c r="F19" s="1">
        <v>1</v>
      </c>
      <c r="G19" s="1">
        <v>0</v>
      </c>
      <c r="H19" s="1">
        <v>6</v>
      </c>
      <c r="I19" s="1">
        <v>4</v>
      </c>
      <c r="J19" s="1">
        <v>2</v>
      </c>
      <c r="K19" s="1">
        <v>3</v>
      </c>
      <c r="L19" s="1">
        <v>3</v>
      </c>
      <c r="M19" s="1">
        <v>0</v>
      </c>
      <c r="N19" s="1">
        <v>2</v>
      </c>
      <c r="O19" s="1">
        <v>0</v>
      </c>
      <c r="P19" s="1">
        <v>2</v>
      </c>
      <c r="Q19" s="15" t="s">
        <v>23</v>
      </c>
      <c r="R19" s="1">
        <v>0</v>
      </c>
      <c r="S19" s="1">
        <v>0</v>
      </c>
      <c r="T19" s="1">
        <v>0</v>
      </c>
      <c r="U19" s="1">
        <v>1</v>
      </c>
      <c r="V19" s="1">
        <v>1</v>
      </c>
      <c r="W19" s="1">
        <v>0</v>
      </c>
      <c r="X19" s="1">
        <v>0</v>
      </c>
      <c r="Y19" s="1">
        <v>0</v>
      </c>
      <c r="Z19" s="1">
        <v>0</v>
      </c>
      <c r="AA19" s="1">
        <v>4</v>
      </c>
      <c r="AB19" s="1">
        <v>2</v>
      </c>
      <c r="AC19" s="1">
        <v>2</v>
      </c>
      <c r="AD19" s="1">
        <v>0</v>
      </c>
      <c r="AE19" s="1">
        <v>0</v>
      </c>
      <c r="AF19" s="1">
        <v>0</v>
      </c>
    </row>
    <row r="20" spans="1:32" x14ac:dyDescent="0.2">
      <c r="A20" s="15" t="s">
        <v>24</v>
      </c>
      <c r="B20" s="1">
        <v>11</v>
      </c>
      <c r="C20" s="1">
        <v>5</v>
      </c>
      <c r="D20" s="1">
        <v>6</v>
      </c>
      <c r="E20" s="1">
        <v>2</v>
      </c>
      <c r="F20" s="1">
        <v>2</v>
      </c>
      <c r="G20" s="1">
        <v>0</v>
      </c>
      <c r="H20" s="1">
        <v>4</v>
      </c>
      <c r="I20" s="1">
        <v>0</v>
      </c>
      <c r="J20" s="1">
        <v>4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  <c r="P20" s="1">
        <v>1</v>
      </c>
      <c r="Q20" s="15" t="s">
        <v>24</v>
      </c>
      <c r="R20" s="1">
        <v>2</v>
      </c>
      <c r="S20" s="1">
        <v>0</v>
      </c>
      <c r="T20" s="1">
        <v>2</v>
      </c>
      <c r="U20" s="1">
        <v>1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4</v>
      </c>
      <c r="AB20" s="1">
        <v>3</v>
      </c>
      <c r="AC20" s="1">
        <v>1</v>
      </c>
      <c r="AD20" s="1">
        <v>1</v>
      </c>
      <c r="AE20" s="1">
        <v>0</v>
      </c>
      <c r="AF20" s="1">
        <v>1</v>
      </c>
    </row>
    <row r="21" spans="1:32" x14ac:dyDescent="0.2">
      <c r="A21" s="15" t="s">
        <v>25</v>
      </c>
      <c r="B21" s="12">
        <v>22.7</v>
      </c>
      <c r="C21" s="12">
        <v>22.2</v>
      </c>
      <c r="D21" s="12">
        <v>23</v>
      </c>
      <c r="E21" s="12">
        <v>19.3</v>
      </c>
      <c r="F21" s="12">
        <v>19.2</v>
      </c>
      <c r="G21" s="12">
        <v>19.399999999999999</v>
      </c>
      <c r="H21" s="12">
        <v>24</v>
      </c>
      <c r="I21" s="12">
        <v>22.8</v>
      </c>
      <c r="J21" s="12">
        <v>24.7</v>
      </c>
      <c r="K21" s="12">
        <v>21.5</v>
      </c>
      <c r="L21" s="12">
        <v>19.600000000000001</v>
      </c>
      <c r="M21" s="12">
        <v>22.6</v>
      </c>
      <c r="N21" s="12">
        <v>25.2</v>
      </c>
      <c r="O21" s="12">
        <v>24.1</v>
      </c>
      <c r="P21" s="12">
        <v>26</v>
      </c>
      <c r="Q21" s="15" t="s">
        <v>25</v>
      </c>
      <c r="R21" s="12">
        <v>25.6</v>
      </c>
      <c r="S21" s="12">
        <v>23.3</v>
      </c>
      <c r="T21" s="12">
        <v>28.8</v>
      </c>
      <c r="U21" s="12">
        <v>26.7</v>
      </c>
      <c r="V21" s="12">
        <v>27.5</v>
      </c>
      <c r="W21" s="12">
        <v>26.4</v>
      </c>
      <c r="X21" s="12">
        <v>24.6</v>
      </c>
      <c r="Y21" s="12">
        <v>24.6</v>
      </c>
      <c r="Z21" s="12">
        <v>24.6</v>
      </c>
      <c r="AA21" s="12">
        <v>21.4</v>
      </c>
      <c r="AB21" s="12">
        <v>21.9</v>
      </c>
      <c r="AC21" s="12">
        <v>20.9</v>
      </c>
      <c r="AD21" s="12">
        <v>28.5</v>
      </c>
      <c r="AE21" s="12">
        <v>29.4</v>
      </c>
      <c r="AF21" s="12">
        <v>25</v>
      </c>
    </row>
    <row r="22" spans="1:32" x14ac:dyDescent="0.2">
      <c r="A22" s="35" t="s">
        <v>241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 t="s">
        <v>241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</sheetData>
  <mergeCells count="12">
    <mergeCell ref="U2:W2"/>
    <mergeCell ref="X2:Z2"/>
    <mergeCell ref="AA2:AC2"/>
    <mergeCell ref="AD2:AF2"/>
    <mergeCell ref="A22:P22"/>
    <mergeCell ref="Q22:AF2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29E34-1D13-446A-B045-CDDE4BE7B611}">
  <dimension ref="A1:K4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33203125" style="1" customWidth="1"/>
    <col min="2" max="11" width="7.109375" style="1" customWidth="1"/>
    <col min="12" max="16384" width="8.88671875" style="1"/>
  </cols>
  <sheetData>
    <row r="1" spans="1:11" x14ac:dyDescent="0.2">
      <c r="A1" s="1" t="s">
        <v>335</v>
      </c>
    </row>
    <row r="2" spans="1:11" x14ac:dyDescent="0.2">
      <c r="A2" s="9" t="s">
        <v>310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311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134</v>
      </c>
    </row>
    <row r="5" spans="1:11" x14ac:dyDescent="0.2">
      <c r="A5" s="1" t="s">
        <v>244</v>
      </c>
      <c r="B5" s="1">
        <v>816</v>
      </c>
      <c r="C5" s="1">
        <v>91</v>
      </c>
      <c r="D5" s="1">
        <v>414</v>
      </c>
      <c r="E5" s="1">
        <v>147</v>
      </c>
      <c r="F5" s="1">
        <v>131</v>
      </c>
      <c r="G5" s="1">
        <v>42</v>
      </c>
      <c r="H5" s="1">
        <v>72</v>
      </c>
      <c r="I5" s="1">
        <v>22</v>
      </c>
      <c r="J5" s="1">
        <v>282</v>
      </c>
      <c r="K5" s="1">
        <v>29</v>
      </c>
    </row>
    <row r="6" spans="1:11" x14ac:dyDescent="0.2">
      <c r="A6" s="1" t="s">
        <v>135</v>
      </c>
      <c r="B6" s="1">
        <v>385</v>
      </c>
      <c r="C6" s="1">
        <v>53</v>
      </c>
      <c r="D6" s="1">
        <v>170</v>
      </c>
      <c r="E6" s="1">
        <v>65</v>
      </c>
      <c r="F6" s="1">
        <v>42</v>
      </c>
      <c r="G6" s="1">
        <v>15</v>
      </c>
      <c r="H6" s="1">
        <v>38</v>
      </c>
      <c r="I6" s="1">
        <v>10</v>
      </c>
      <c r="J6" s="1">
        <v>145</v>
      </c>
      <c r="K6" s="1">
        <v>17</v>
      </c>
    </row>
    <row r="7" spans="1:11" x14ac:dyDescent="0.2">
      <c r="A7" s="1" t="s">
        <v>136</v>
      </c>
      <c r="B7" s="1">
        <v>377</v>
      </c>
      <c r="C7" s="1">
        <v>27</v>
      </c>
      <c r="D7" s="1">
        <v>216</v>
      </c>
      <c r="E7" s="1">
        <v>66</v>
      </c>
      <c r="F7" s="1">
        <v>86</v>
      </c>
      <c r="G7" s="1">
        <v>25</v>
      </c>
      <c r="H7" s="1">
        <v>27</v>
      </c>
      <c r="I7" s="1">
        <v>12</v>
      </c>
      <c r="J7" s="1">
        <v>122</v>
      </c>
      <c r="K7" s="1">
        <v>12</v>
      </c>
    </row>
    <row r="8" spans="1:11" x14ac:dyDescent="0.2">
      <c r="A8" s="1" t="s">
        <v>137</v>
      </c>
      <c r="B8" s="1">
        <v>29</v>
      </c>
      <c r="C8" s="1">
        <v>10</v>
      </c>
      <c r="D8" s="1">
        <v>7</v>
      </c>
      <c r="E8" s="1">
        <v>3</v>
      </c>
      <c r="F8" s="1">
        <v>1</v>
      </c>
      <c r="G8" s="1">
        <v>1</v>
      </c>
      <c r="H8" s="1">
        <v>2</v>
      </c>
      <c r="I8" s="1">
        <v>0</v>
      </c>
      <c r="J8" s="1">
        <v>12</v>
      </c>
      <c r="K8" s="1">
        <v>0</v>
      </c>
    </row>
    <row r="9" spans="1:11" x14ac:dyDescent="0.2">
      <c r="A9" s="1" t="s">
        <v>91</v>
      </c>
      <c r="B9" s="1">
        <v>25</v>
      </c>
      <c r="C9" s="1">
        <v>1</v>
      </c>
      <c r="D9" s="1">
        <v>21</v>
      </c>
      <c r="E9" s="1">
        <v>13</v>
      </c>
      <c r="F9" s="1">
        <v>2</v>
      </c>
      <c r="G9" s="1">
        <v>1</v>
      </c>
      <c r="H9" s="1">
        <v>5</v>
      </c>
      <c r="I9" s="1">
        <v>0</v>
      </c>
      <c r="J9" s="1">
        <v>3</v>
      </c>
      <c r="K9" s="1">
        <v>0</v>
      </c>
    </row>
    <row r="11" spans="1:11" x14ac:dyDescent="0.2">
      <c r="A11" s="1" t="s">
        <v>138</v>
      </c>
    </row>
    <row r="12" spans="1:11" x14ac:dyDescent="0.2">
      <c r="A12" s="1" t="s">
        <v>244</v>
      </c>
      <c r="B12" s="1">
        <v>816</v>
      </c>
      <c r="C12" s="1">
        <v>91</v>
      </c>
      <c r="D12" s="1">
        <v>414</v>
      </c>
      <c r="E12" s="1">
        <v>147</v>
      </c>
      <c r="F12" s="1">
        <v>131</v>
      </c>
      <c r="G12" s="1">
        <v>42</v>
      </c>
      <c r="H12" s="1">
        <v>72</v>
      </c>
      <c r="I12" s="1">
        <v>22</v>
      </c>
      <c r="J12" s="1">
        <v>282</v>
      </c>
      <c r="K12" s="1">
        <v>29</v>
      </c>
    </row>
    <row r="13" spans="1:11" x14ac:dyDescent="0.2">
      <c r="A13" s="1" t="s">
        <v>139</v>
      </c>
      <c r="B13" s="1">
        <v>87</v>
      </c>
      <c r="C13" s="1">
        <v>3</v>
      </c>
      <c r="D13" s="1">
        <v>60</v>
      </c>
      <c r="E13" s="1">
        <v>13</v>
      </c>
      <c r="F13" s="1">
        <v>11</v>
      </c>
      <c r="G13" s="1">
        <v>1</v>
      </c>
      <c r="H13" s="1">
        <v>25</v>
      </c>
      <c r="I13" s="1">
        <v>10</v>
      </c>
      <c r="J13" s="1">
        <v>20</v>
      </c>
      <c r="K13" s="1">
        <v>4</v>
      </c>
    </row>
    <row r="14" spans="1:11" x14ac:dyDescent="0.2">
      <c r="A14" s="1" t="s">
        <v>140</v>
      </c>
      <c r="B14" s="1">
        <v>710</v>
      </c>
      <c r="C14" s="1">
        <v>87</v>
      </c>
      <c r="D14" s="1">
        <v>340</v>
      </c>
      <c r="E14" s="1">
        <v>132</v>
      </c>
      <c r="F14" s="1">
        <v>118</v>
      </c>
      <c r="G14" s="1">
        <v>37</v>
      </c>
      <c r="H14" s="1">
        <v>41</v>
      </c>
      <c r="I14" s="1">
        <v>12</v>
      </c>
      <c r="J14" s="1">
        <v>258</v>
      </c>
      <c r="K14" s="1">
        <v>25</v>
      </c>
    </row>
    <row r="15" spans="1:11" x14ac:dyDescent="0.2">
      <c r="A15" s="1" t="s">
        <v>48</v>
      </c>
      <c r="B15" s="1">
        <v>19</v>
      </c>
      <c r="C15" s="1">
        <v>1</v>
      </c>
      <c r="D15" s="1">
        <v>14</v>
      </c>
      <c r="E15" s="1">
        <v>2</v>
      </c>
      <c r="F15" s="1">
        <v>2</v>
      </c>
      <c r="G15" s="1">
        <v>4</v>
      </c>
      <c r="H15" s="1">
        <v>6</v>
      </c>
      <c r="I15" s="1">
        <v>0</v>
      </c>
      <c r="J15" s="1">
        <v>4</v>
      </c>
      <c r="K15" s="1">
        <v>0</v>
      </c>
    </row>
    <row r="17" spans="1:11" x14ac:dyDescent="0.2">
      <c r="A17" s="1" t="s">
        <v>141</v>
      </c>
    </row>
    <row r="18" spans="1:11" x14ac:dyDescent="0.2">
      <c r="A18" s="1" t="s">
        <v>244</v>
      </c>
      <c r="B18" s="1">
        <v>816</v>
      </c>
      <c r="C18" s="1">
        <v>91</v>
      </c>
      <c r="D18" s="1">
        <v>414</v>
      </c>
      <c r="E18" s="1">
        <v>147</v>
      </c>
      <c r="F18" s="1">
        <v>131</v>
      </c>
      <c r="G18" s="1">
        <v>42</v>
      </c>
      <c r="H18" s="1">
        <v>72</v>
      </c>
      <c r="I18" s="1">
        <v>22</v>
      </c>
      <c r="J18" s="1">
        <v>282</v>
      </c>
      <c r="K18" s="1">
        <v>29</v>
      </c>
    </row>
    <row r="19" spans="1:11" x14ac:dyDescent="0.2">
      <c r="A19" s="1" t="s">
        <v>92</v>
      </c>
      <c r="B19" s="1">
        <v>2</v>
      </c>
      <c r="C19" s="1">
        <v>0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</row>
    <row r="20" spans="1:11" x14ac:dyDescent="0.2">
      <c r="A20" s="1" t="s">
        <v>142</v>
      </c>
      <c r="B20" s="1">
        <v>6</v>
      </c>
      <c r="C20" s="1">
        <v>2</v>
      </c>
      <c r="D20" s="1">
        <v>2</v>
      </c>
      <c r="E20" s="1">
        <v>2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</row>
    <row r="21" spans="1:11" x14ac:dyDescent="0.2">
      <c r="A21" s="1" t="s">
        <v>143</v>
      </c>
      <c r="B21" s="1">
        <v>21</v>
      </c>
      <c r="C21" s="1">
        <v>2</v>
      </c>
      <c r="D21" s="1">
        <v>11</v>
      </c>
      <c r="E21" s="1">
        <v>3</v>
      </c>
      <c r="F21" s="1">
        <v>6</v>
      </c>
      <c r="G21" s="1">
        <v>0</v>
      </c>
      <c r="H21" s="1">
        <v>1</v>
      </c>
      <c r="I21" s="1">
        <v>1</v>
      </c>
      <c r="J21" s="1">
        <v>5</v>
      </c>
      <c r="K21" s="1">
        <v>3</v>
      </c>
    </row>
    <row r="22" spans="1:11" x14ac:dyDescent="0.2">
      <c r="A22" s="1" t="s">
        <v>144</v>
      </c>
      <c r="B22" s="1">
        <v>3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0</v>
      </c>
    </row>
    <row r="23" spans="1:11" x14ac:dyDescent="0.2">
      <c r="A23" s="16">
        <v>40</v>
      </c>
      <c r="B23" s="1">
        <v>724</v>
      </c>
      <c r="C23" s="1">
        <v>81</v>
      </c>
      <c r="D23" s="1">
        <v>369</v>
      </c>
      <c r="E23" s="1">
        <v>128</v>
      </c>
      <c r="F23" s="1">
        <v>120</v>
      </c>
      <c r="G23" s="1">
        <v>39</v>
      </c>
      <c r="H23" s="1">
        <v>61</v>
      </c>
      <c r="I23" s="1">
        <v>21</v>
      </c>
      <c r="J23" s="1">
        <v>256</v>
      </c>
      <c r="K23" s="1">
        <v>18</v>
      </c>
    </row>
    <row r="24" spans="1:11" x14ac:dyDescent="0.2">
      <c r="A24" s="1" t="s">
        <v>145</v>
      </c>
      <c r="B24" s="1">
        <v>5</v>
      </c>
      <c r="C24" s="1">
        <v>0</v>
      </c>
      <c r="D24" s="1">
        <v>1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1</v>
      </c>
    </row>
    <row r="25" spans="1:11" x14ac:dyDescent="0.2">
      <c r="A25" s="1" t="s">
        <v>146</v>
      </c>
      <c r="B25" s="1">
        <v>55</v>
      </c>
      <c r="C25" s="1">
        <v>5</v>
      </c>
      <c r="D25" s="1">
        <v>30</v>
      </c>
      <c r="E25" s="1">
        <v>12</v>
      </c>
      <c r="F25" s="1">
        <v>5</v>
      </c>
      <c r="G25" s="1">
        <v>3</v>
      </c>
      <c r="H25" s="1">
        <v>10</v>
      </c>
      <c r="I25" s="1">
        <v>0</v>
      </c>
      <c r="J25" s="1">
        <v>14</v>
      </c>
      <c r="K25" s="1">
        <v>6</v>
      </c>
    </row>
    <row r="26" spans="1:11" x14ac:dyDescent="0.2">
      <c r="A26" s="1" t="s">
        <v>25</v>
      </c>
      <c r="B26" s="1">
        <v>40.5</v>
      </c>
      <c r="C26" s="1">
        <v>40.5</v>
      </c>
      <c r="D26" s="1">
        <v>40.5</v>
      </c>
      <c r="E26" s="1">
        <v>40.5</v>
      </c>
      <c r="F26" s="1">
        <v>40.5</v>
      </c>
      <c r="G26" s="1">
        <v>40.5</v>
      </c>
      <c r="H26" s="1">
        <v>40.6</v>
      </c>
      <c r="I26" s="1">
        <v>40.5</v>
      </c>
      <c r="J26" s="1">
        <v>40.5</v>
      </c>
      <c r="K26" s="1">
        <v>40.6</v>
      </c>
    </row>
    <row r="28" spans="1:11" x14ac:dyDescent="0.2">
      <c r="A28" s="1" t="s">
        <v>147</v>
      </c>
    </row>
    <row r="29" spans="1:11" x14ac:dyDescent="0.2">
      <c r="A29" s="1" t="s">
        <v>244</v>
      </c>
      <c r="B29" s="1">
        <v>816</v>
      </c>
      <c r="C29" s="1">
        <v>91</v>
      </c>
      <c r="D29" s="1">
        <v>414</v>
      </c>
      <c r="E29" s="1">
        <v>147</v>
      </c>
      <c r="F29" s="1">
        <v>131</v>
      </c>
      <c r="G29" s="1">
        <v>42</v>
      </c>
      <c r="H29" s="1">
        <v>72</v>
      </c>
      <c r="I29" s="1">
        <v>22</v>
      </c>
      <c r="J29" s="1">
        <v>282</v>
      </c>
      <c r="K29" s="1">
        <v>29</v>
      </c>
    </row>
    <row r="30" spans="1:11" x14ac:dyDescent="0.2">
      <c r="A30" s="1" t="s">
        <v>148</v>
      </c>
      <c r="B30" s="1">
        <v>520</v>
      </c>
      <c r="C30" s="1">
        <v>48</v>
      </c>
      <c r="D30" s="1">
        <v>302</v>
      </c>
      <c r="E30" s="1">
        <v>108</v>
      </c>
      <c r="F30" s="1">
        <v>110</v>
      </c>
      <c r="G30" s="1">
        <v>39</v>
      </c>
      <c r="H30" s="1">
        <v>32</v>
      </c>
      <c r="I30" s="1">
        <v>13</v>
      </c>
      <c r="J30" s="1">
        <v>160</v>
      </c>
      <c r="K30" s="1">
        <v>10</v>
      </c>
    </row>
    <row r="31" spans="1:11" x14ac:dyDescent="0.2">
      <c r="A31" s="1" t="s">
        <v>149</v>
      </c>
      <c r="B31" s="1">
        <v>26</v>
      </c>
      <c r="C31" s="1">
        <v>7</v>
      </c>
      <c r="D31" s="1">
        <v>3</v>
      </c>
      <c r="E31" s="1">
        <v>0</v>
      </c>
      <c r="F31" s="1">
        <v>2</v>
      </c>
      <c r="G31" s="1">
        <v>0</v>
      </c>
      <c r="H31" s="1">
        <v>1</v>
      </c>
      <c r="I31" s="1">
        <v>0</v>
      </c>
      <c r="J31" s="1">
        <v>15</v>
      </c>
      <c r="K31" s="1">
        <v>1</v>
      </c>
    </row>
    <row r="32" spans="1:11" x14ac:dyDescent="0.2">
      <c r="A32" s="1" t="s">
        <v>150</v>
      </c>
      <c r="B32" s="1">
        <v>21</v>
      </c>
      <c r="C32" s="1">
        <v>3</v>
      </c>
      <c r="D32" s="1">
        <v>9</v>
      </c>
      <c r="E32" s="1">
        <v>3</v>
      </c>
      <c r="F32" s="1">
        <v>2</v>
      </c>
      <c r="G32" s="1">
        <v>1</v>
      </c>
      <c r="H32" s="1">
        <v>3</v>
      </c>
      <c r="I32" s="1">
        <v>0</v>
      </c>
      <c r="J32" s="1">
        <v>8</v>
      </c>
      <c r="K32" s="1">
        <v>1</v>
      </c>
    </row>
    <row r="33" spans="1:11" x14ac:dyDescent="0.2">
      <c r="A33" s="1" t="s">
        <v>151</v>
      </c>
      <c r="B33" s="1">
        <v>20</v>
      </c>
      <c r="C33" s="1">
        <v>8</v>
      </c>
      <c r="D33" s="1">
        <v>7</v>
      </c>
      <c r="E33" s="1">
        <v>1</v>
      </c>
      <c r="F33" s="1">
        <v>1</v>
      </c>
      <c r="G33" s="1">
        <v>1</v>
      </c>
      <c r="H33" s="1">
        <v>3</v>
      </c>
      <c r="I33" s="1">
        <v>1</v>
      </c>
      <c r="J33" s="1">
        <v>5</v>
      </c>
      <c r="K33" s="1">
        <v>0</v>
      </c>
    </row>
    <row r="34" spans="1:11" x14ac:dyDescent="0.2">
      <c r="A34" s="1" t="s">
        <v>152</v>
      </c>
      <c r="B34" s="1">
        <v>30</v>
      </c>
      <c r="C34" s="1">
        <v>0</v>
      </c>
      <c r="D34" s="1">
        <v>13</v>
      </c>
      <c r="E34" s="1">
        <v>7</v>
      </c>
      <c r="F34" s="1">
        <v>0</v>
      </c>
      <c r="G34" s="1">
        <v>0</v>
      </c>
      <c r="H34" s="1">
        <v>6</v>
      </c>
      <c r="I34" s="1">
        <v>0</v>
      </c>
      <c r="J34" s="1">
        <v>14</v>
      </c>
      <c r="K34" s="1">
        <v>3</v>
      </c>
    </row>
    <row r="35" spans="1:11" x14ac:dyDescent="0.2">
      <c r="A35" s="1" t="s">
        <v>153</v>
      </c>
      <c r="B35" s="1">
        <v>47</v>
      </c>
      <c r="C35" s="1">
        <v>7</v>
      </c>
      <c r="D35" s="1">
        <v>19</v>
      </c>
      <c r="E35" s="1">
        <v>10</v>
      </c>
      <c r="F35" s="1">
        <v>4</v>
      </c>
      <c r="G35" s="1">
        <v>1</v>
      </c>
      <c r="H35" s="1">
        <v>3</v>
      </c>
      <c r="I35" s="1">
        <v>1</v>
      </c>
      <c r="J35" s="1">
        <v>19</v>
      </c>
      <c r="K35" s="1">
        <v>2</v>
      </c>
    </row>
    <row r="36" spans="1:11" x14ac:dyDescent="0.2">
      <c r="A36" s="1" t="s">
        <v>154</v>
      </c>
      <c r="B36" s="1">
        <v>31</v>
      </c>
      <c r="C36" s="1">
        <v>4</v>
      </c>
      <c r="D36" s="1">
        <v>10</v>
      </c>
      <c r="E36" s="1">
        <v>6</v>
      </c>
      <c r="F36" s="1">
        <v>2</v>
      </c>
      <c r="G36" s="1">
        <v>0</v>
      </c>
      <c r="H36" s="1">
        <v>2</v>
      </c>
      <c r="I36" s="1">
        <v>0</v>
      </c>
      <c r="J36" s="1">
        <v>15</v>
      </c>
      <c r="K36" s="1">
        <v>2</v>
      </c>
    </row>
    <row r="37" spans="1:11" x14ac:dyDescent="0.2">
      <c r="A37" s="1" t="s">
        <v>155</v>
      </c>
      <c r="B37" s="1">
        <v>17</v>
      </c>
      <c r="C37" s="1">
        <v>4</v>
      </c>
      <c r="D37" s="1">
        <v>3</v>
      </c>
      <c r="E37" s="1">
        <v>0</v>
      </c>
      <c r="F37" s="1">
        <v>1</v>
      </c>
      <c r="G37" s="1">
        <v>0</v>
      </c>
      <c r="H37" s="1">
        <v>2</v>
      </c>
      <c r="I37" s="1">
        <v>0</v>
      </c>
      <c r="J37" s="1">
        <v>8</v>
      </c>
      <c r="K37" s="1">
        <v>2</v>
      </c>
    </row>
    <row r="38" spans="1:11" x14ac:dyDescent="0.2">
      <c r="A38" s="1" t="s">
        <v>156</v>
      </c>
      <c r="B38" s="1">
        <v>104</v>
      </c>
      <c r="C38" s="1">
        <v>10</v>
      </c>
      <c r="D38" s="1">
        <v>48</v>
      </c>
      <c r="E38" s="1">
        <v>12</v>
      </c>
      <c r="F38" s="1">
        <v>9</v>
      </c>
      <c r="G38" s="1">
        <v>0</v>
      </c>
      <c r="H38" s="1">
        <v>20</v>
      </c>
      <c r="I38" s="1">
        <v>7</v>
      </c>
      <c r="J38" s="1">
        <v>38</v>
      </c>
      <c r="K38" s="1">
        <v>8</v>
      </c>
    </row>
    <row r="39" spans="1:11" x14ac:dyDescent="0.2">
      <c r="A39" s="1" t="s">
        <v>25</v>
      </c>
      <c r="B39" s="31">
        <v>3.5310000000000001</v>
      </c>
      <c r="C39" s="31">
        <v>4.266</v>
      </c>
      <c r="D39" s="31">
        <v>3.0839999999999996</v>
      </c>
      <c r="E39" s="31">
        <v>3.0630000000000002</v>
      </c>
      <c r="F39" s="31">
        <v>2.68</v>
      </c>
      <c r="G39" s="31">
        <v>2.423</v>
      </c>
      <c r="H39" s="31">
        <v>5.5</v>
      </c>
      <c r="I39" s="31">
        <v>3.8080000000000003</v>
      </c>
      <c r="J39" s="31">
        <v>3.9660000000000002</v>
      </c>
      <c r="K39" s="31">
        <v>6.8329999999999993</v>
      </c>
    </row>
    <row r="40" spans="1:11" x14ac:dyDescent="0.2">
      <c r="A40" s="32" t="s">
        <v>241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</row>
  </sheetData>
  <mergeCells count="1">
    <mergeCell ref="A40:K4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B7EA-18C9-4F99-948E-24CDB0D15D1B}">
  <dimension ref="A1:K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0" style="16" customWidth="1"/>
    <col min="2" max="11" width="7.109375" style="1" customWidth="1"/>
    <col min="12" max="16384" width="8.88671875" style="1"/>
  </cols>
  <sheetData>
    <row r="1" spans="1:11" x14ac:dyDescent="0.2">
      <c r="A1" s="16" t="s">
        <v>336</v>
      </c>
    </row>
    <row r="2" spans="1:11" x14ac:dyDescent="0.2">
      <c r="A2" s="9" t="s">
        <v>314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315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6" t="s">
        <v>312</v>
      </c>
    </row>
    <row r="5" spans="1:11" x14ac:dyDescent="0.2">
      <c r="A5" s="16" t="s">
        <v>1</v>
      </c>
      <c r="B5" s="1">
        <v>432</v>
      </c>
      <c r="C5" s="1">
        <v>67</v>
      </c>
      <c r="D5" s="1">
        <v>209</v>
      </c>
      <c r="E5" s="1">
        <v>85</v>
      </c>
      <c r="F5" s="1">
        <v>59</v>
      </c>
      <c r="G5" s="1">
        <v>13</v>
      </c>
      <c r="H5" s="1">
        <v>40</v>
      </c>
      <c r="I5" s="1">
        <v>12</v>
      </c>
      <c r="J5" s="1">
        <v>140</v>
      </c>
      <c r="K5" s="1">
        <v>16</v>
      </c>
    </row>
    <row r="6" spans="1:11" x14ac:dyDescent="0.2">
      <c r="A6" s="16">
        <v>1</v>
      </c>
      <c r="B6" s="1">
        <v>376</v>
      </c>
      <c r="C6" s="1">
        <v>54</v>
      </c>
      <c r="D6" s="1">
        <v>190</v>
      </c>
      <c r="E6" s="1">
        <v>77</v>
      </c>
      <c r="F6" s="1">
        <v>53</v>
      </c>
      <c r="G6" s="1">
        <v>13</v>
      </c>
      <c r="H6" s="1">
        <v>36</v>
      </c>
      <c r="I6" s="1">
        <v>11</v>
      </c>
      <c r="J6" s="1">
        <v>122</v>
      </c>
      <c r="K6" s="1">
        <v>10</v>
      </c>
    </row>
    <row r="7" spans="1:11" x14ac:dyDescent="0.2">
      <c r="A7" s="16">
        <v>2</v>
      </c>
      <c r="B7" s="1">
        <v>23</v>
      </c>
      <c r="C7" s="1">
        <v>8</v>
      </c>
      <c r="D7" s="1">
        <v>4</v>
      </c>
      <c r="E7" s="1">
        <v>2</v>
      </c>
      <c r="F7" s="1">
        <v>1</v>
      </c>
      <c r="G7" s="1">
        <v>0</v>
      </c>
      <c r="H7" s="1">
        <v>1</v>
      </c>
      <c r="I7" s="1">
        <v>0</v>
      </c>
      <c r="J7" s="1">
        <v>8</v>
      </c>
      <c r="K7" s="1">
        <v>3</v>
      </c>
    </row>
    <row r="8" spans="1:11" x14ac:dyDescent="0.2">
      <c r="A8" s="16">
        <v>3</v>
      </c>
      <c r="B8" s="1">
        <v>10</v>
      </c>
      <c r="C8" s="1">
        <v>3</v>
      </c>
      <c r="D8" s="1">
        <v>5</v>
      </c>
      <c r="E8" s="1">
        <v>1</v>
      </c>
      <c r="F8" s="1">
        <v>3</v>
      </c>
      <c r="G8" s="1">
        <v>0</v>
      </c>
      <c r="H8" s="1">
        <v>1</v>
      </c>
      <c r="I8" s="1">
        <v>0</v>
      </c>
      <c r="J8" s="1">
        <v>2</v>
      </c>
      <c r="K8" s="1">
        <v>0</v>
      </c>
    </row>
    <row r="9" spans="1:11" x14ac:dyDescent="0.2">
      <c r="A9" s="16">
        <v>4</v>
      </c>
      <c r="B9" s="1">
        <v>8</v>
      </c>
      <c r="C9" s="1">
        <v>2</v>
      </c>
      <c r="D9" s="1">
        <v>4</v>
      </c>
      <c r="E9" s="1">
        <v>3</v>
      </c>
      <c r="F9" s="1">
        <v>0</v>
      </c>
      <c r="G9" s="1">
        <v>0</v>
      </c>
      <c r="H9" s="1">
        <v>1</v>
      </c>
      <c r="I9" s="1">
        <v>0</v>
      </c>
      <c r="J9" s="1">
        <v>2</v>
      </c>
      <c r="K9" s="1">
        <v>0</v>
      </c>
    </row>
    <row r="10" spans="1:11" x14ac:dyDescent="0.2">
      <c r="A10" s="16" t="s">
        <v>157</v>
      </c>
      <c r="B10" s="1">
        <v>8</v>
      </c>
      <c r="C10" s="1">
        <v>0</v>
      </c>
      <c r="D10" s="1">
        <v>3</v>
      </c>
      <c r="E10" s="1">
        <v>1</v>
      </c>
      <c r="F10" s="1">
        <v>0</v>
      </c>
      <c r="G10" s="1">
        <v>0</v>
      </c>
      <c r="H10" s="1">
        <v>1</v>
      </c>
      <c r="I10" s="1">
        <v>1</v>
      </c>
      <c r="J10" s="1">
        <v>5</v>
      </c>
      <c r="K10" s="1">
        <v>0</v>
      </c>
    </row>
    <row r="11" spans="1:11" x14ac:dyDescent="0.2">
      <c r="A11" s="16" t="s">
        <v>158</v>
      </c>
      <c r="B11" s="1">
        <v>5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1</v>
      </c>
      <c r="K11" s="1">
        <v>3</v>
      </c>
    </row>
    <row r="12" spans="1:11" x14ac:dyDescent="0.2">
      <c r="A12" s="16" t="s">
        <v>159</v>
      </c>
      <c r="B12" s="1">
        <v>2</v>
      </c>
      <c r="C12" s="1">
        <v>0</v>
      </c>
      <c r="D12" s="1">
        <v>2</v>
      </c>
      <c r="E12" s="1">
        <v>1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4" spans="1:11" x14ac:dyDescent="0.2">
      <c r="A14" s="16" t="s">
        <v>160</v>
      </c>
    </row>
    <row r="15" spans="1:11" x14ac:dyDescent="0.2">
      <c r="A15" s="16" t="s">
        <v>1</v>
      </c>
      <c r="B15" s="1">
        <v>432</v>
      </c>
      <c r="C15" s="1">
        <v>67</v>
      </c>
      <c r="D15" s="1">
        <v>209</v>
      </c>
      <c r="E15" s="1">
        <v>85</v>
      </c>
      <c r="F15" s="1">
        <v>59</v>
      </c>
      <c r="G15" s="1">
        <v>13</v>
      </c>
      <c r="H15" s="1">
        <v>40</v>
      </c>
      <c r="I15" s="1">
        <v>12</v>
      </c>
      <c r="J15" s="1">
        <v>140</v>
      </c>
      <c r="K15" s="1">
        <v>16</v>
      </c>
    </row>
    <row r="16" spans="1:11" x14ac:dyDescent="0.2">
      <c r="A16" s="16">
        <v>1</v>
      </c>
      <c r="B16" s="1">
        <v>53</v>
      </c>
      <c r="C16" s="1">
        <v>6</v>
      </c>
      <c r="D16" s="1">
        <v>32</v>
      </c>
      <c r="E16" s="1">
        <v>15</v>
      </c>
      <c r="F16" s="1">
        <v>5</v>
      </c>
      <c r="G16" s="1">
        <v>2</v>
      </c>
      <c r="H16" s="1">
        <v>7</v>
      </c>
      <c r="I16" s="1">
        <v>3</v>
      </c>
      <c r="J16" s="1">
        <v>12</v>
      </c>
      <c r="K16" s="1">
        <v>3</v>
      </c>
    </row>
    <row r="17" spans="1:11" x14ac:dyDescent="0.2">
      <c r="A17" s="16">
        <v>2</v>
      </c>
      <c r="B17" s="1">
        <v>89</v>
      </c>
      <c r="C17" s="1">
        <v>14</v>
      </c>
      <c r="D17" s="1">
        <v>46</v>
      </c>
      <c r="E17" s="1">
        <v>17</v>
      </c>
      <c r="F17" s="1">
        <v>13</v>
      </c>
      <c r="G17" s="1">
        <v>4</v>
      </c>
      <c r="H17" s="1">
        <v>8</v>
      </c>
      <c r="I17" s="1">
        <v>4</v>
      </c>
      <c r="J17" s="1">
        <v>29</v>
      </c>
      <c r="K17" s="1">
        <v>0</v>
      </c>
    </row>
    <row r="18" spans="1:11" x14ac:dyDescent="0.2">
      <c r="A18" s="16">
        <v>3</v>
      </c>
      <c r="B18" s="1">
        <v>105</v>
      </c>
      <c r="C18" s="1">
        <v>11</v>
      </c>
      <c r="D18" s="1">
        <v>58</v>
      </c>
      <c r="E18" s="1">
        <v>20</v>
      </c>
      <c r="F18" s="1">
        <v>20</v>
      </c>
      <c r="G18" s="1">
        <v>4</v>
      </c>
      <c r="H18" s="1">
        <v>12</v>
      </c>
      <c r="I18" s="1">
        <v>2</v>
      </c>
      <c r="J18" s="1">
        <v>33</v>
      </c>
      <c r="K18" s="1">
        <v>3</v>
      </c>
    </row>
    <row r="19" spans="1:11" x14ac:dyDescent="0.2">
      <c r="A19" s="16">
        <v>4</v>
      </c>
      <c r="B19" s="1">
        <v>83</v>
      </c>
      <c r="C19" s="1">
        <v>16</v>
      </c>
      <c r="D19" s="1">
        <v>27</v>
      </c>
      <c r="E19" s="1">
        <v>12</v>
      </c>
      <c r="F19" s="1">
        <v>7</v>
      </c>
      <c r="G19" s="1">
        <v>1</v>
      </c>
      <c r="H19" s="1">
        <v>6</v>
      </c>
      <c r="I19" s="1">
        <v>1</v>
      </c>
      <c r="J19" s="1">
        <v>35</v>
      </c>
      <c r="K19" s="1">
        <v>5</v>
      </c>
    </row>
    <row r="20" spans="1:11" x14ac:dyDescent="0.2">
      <c r="A20" s="16">
        <v>5</v>
      </c>
      <c r="B20" s="1">
        <v>56</v>
      </c>
      <c r="C20" s="1">
        <v>8</v>
      </c>
      <c r="D20" s="1">
        <v>23</v>
      </c>
      <c r="E20" s="1">
        <v>9</v>
      </c>
      <c r="F20" s="1">
        <v>9</v>
      </c>
      <c r="G20" s="1">
        <v>0</v>
      </c>
      <c r="H20" s="1">
        <v>4</v>
      </c>
      <c r="I20" s="1">
        <v>1</v>
      </c>
      <c r="J20" s="1">
        <v>23</v>
      </c>
      <c r="K20" s="1">
        <v>2</v>
      </c>
    </row>
    <row r="21" spans="1:11" x14ac:dyDescent="0.2">
      <c r="A21" s="16">
        <v>6</v>
      </c>
      <c r="B21" s="1">
        <v>16</v>
      </c>
      <c r="C21" s="1">
        <v>3</v>
      </c>
      <c r="D21" s="1">
        <v>9</v>
      </c>
      <c r="E21" s="1">
        <v>6</v>
      </c>
      <c r="F21" s="1">
        <v>3</v>
      </c>
      <c r="G21" s="1">
        <v>0</v>
      </c>
      <c r="H21" s="1">
        <v>0</v>
      </c>
      <c r="I21" s="1">
        <v>0</v>
      </c>
      <c r="J21" s="1">
        <v>3</v>
      </c>
      <c r="K21" s="1">
        <v>1</v>
      </c>
    </row>
    <row r="22" spans="1:11" x14ac:dyDescent="0.2">
      <c r="A22" s="16" t="s">
        <v>161</v>
      </c>
      <c r="B22" s="1">
        <v>30</v>
      </c>
      <c r="C22" s="1">
        <v>9</v>
      </c>
      <c r="D22" s="1">
        <v>14</v>
      </c>
      <c r="E22" s="1">
        <v>6</v>
      </c>
      <c r="F22" s="1">
        <v>2</v>
      </c>
      <c r="G22" s="1">
        <v>2</v>
      </c>
      <c r="H22" s="1">
        <v>3</v>
      </c>
      <c r="I22" s="1">
        <v>1</v>
      </c>
      <c r="J22" s="1">
        <v>5</v>
      </c>
      <c r="K22" s="1">
        <v>2</v>
      </c>
    </row>
    <row r="24" spans="1:11" x14ac:dyDescent="0.2">
      <c r="A24" s="16" t="s">
        <v>313</v>
      </c>
    </row>
    <row r="25" spans="1:11" x14ac:dyDescent="0.2">
      <c r="A25" s="16" t="s">
        <v>1</v>
      </c>
      <c r="B25" s="1">
        <v>432</v>
      </c>
      <c r="C25" s="1">
        <v>67</v>
      </c>
      <c r="D25" s="1">
        <v>209</v>
      </c>
      <c r="E25" s="1">
        <v>85</v>
      </c>
      <c r="F25" s="1">
        <v>59</v>
      </c>
      <c r="G25" s="1">
        <v>13</v>
      </c>
      <c r="H25" s="1">
        <v>40</v>
      </c>
      <c r="I25" s="1">
        <v>12</v>
      </c>
      <c r="J25" s="1">
        <v>140</v>
      </c>
      <c r="K25" s="1">
        <v>16</v>
      </c>
    </row>
    <row r="26" spans="1:11" x14ac:dyDescent="0.2">
      <c r="A26" s="16">
        <v>1</v>
      </c>
      <c r="B26" s="1">
        <v>141</v>
      </c>
      <c r="C26" s="1">
        <v>24</v>
      </c>
      <c r="D26" s="1">
        <v>78</v>
      </c>
      <c r="E26" s="1">
        <v>34</v>
      </c>
      <c r="F26" s="1">
        <v>19</v>
      </c>
      <c r="G26" s="1">
        <v>7</v>
      </c>
      <c r="H26" s="1">
        <v>11</v>
      </c>
      <c r="I26" s="1">
        <v>7</v>
      </c>
      <c r="J26" s="1">
        <v>36</v>
      </c>
      <c r="K26" s="1">
        <v>3</v>
      </c>
    </row>
    <row r="27" spans="1:11" x14ac:dyDescent="0.2">
      <c r="A27" s="16">
        <v>2</v>
      </c>
      <c r="B27" s="1">
        <v>142</v>
      </c>
      <c r="C27" s="1">
        <v>17</v>
      </c>
      <c r="D27" s="1">
        <v>69</v>
      </c>
      <c r="E27" s="1">
        <v>23</v>
      </c>
      <c r="F27" s="1">
        <v>24</v>
      </c>
      <c r="G27" s="1">
        <v>4</v>
      </c>
      <c r="H27" s="1">
        <v>16</v>
      </c>
      <c r="I27" s="1">
        <v>2</v>
      </c>
      <c r="J27" s="1">
        <v>49</v>
      </c>
      <c r="K27" s="1">
        <v>7</v>
      </c>
    </row>
    <row r="28" spans="1:11" x14ac:dyDescent="0.2">
      <c r="A28" s="16">
        <v>3</v>
      </c>
      <c r="B28" s="1">
        <v>83</v>
      </c>
      <c r="C28" s="1">
        <v>15</v>
      </c>
      <c r="D28" s="1">
        <v>29</v>
      </c>
      <c r="E28" s="1">
        <v>14</v>
      </c>
      <c r="F28" s="1">
        <v>7</v>
      </c>
      <c r="G28" s="1">
        <v>0</v>
      </c>
      <c r="H28" s="1">
        <v>7</v>
      </c>
      <c r="I28" s="1">
        <v>1</v>
      </c>
      <c r="J28" s="1">
        <v>34</v>
      </c>
      <c r="K28" s="1">
        <v>5</v>
      </c>
    </row>
    <row r="29" spans="1:11" x14ac:dyDescent="0.2">
      <c r="A29" s="16">
        <v>4</v>
      </c>
      <c r="B29" s="1">
        <v>42</v>
      </c>
      <c r="C29" s="1">
        <v>5</v>
      </c>
      <c r="D29" s="1">
        <v>20</v>
      </c>
      <c r="E29" s="1">
        <v>9</v>
      </c>
      <c r="F29" s="1">
        <v>6</v>
      </c>
      <c r="G29" s="1">
        <v>0</v>
      </c>
      <c r="H29" s="1">
        <v>4</v>
      </c>
      <c r="I29" s="1">
        <v>1</v>
      </c>
      <c r="J29" s="1">
        <v>17</v>
      </c>
      <c r="K29" s="1">
        <v>0</v>
      </c>
    </row>
    <row r="30" spans="1:11" x14ac:dyDescent="0.2">
      <c r="A30" s="16" t="s">
        <v>162</v>
      </c>
      <c r="B30" s="1">
        <v>24</v>
      </c>
      <c r="C30" s="1">
        <v>6</v>
      </c>
      <c r="D30" s="1">
        <v>13</v>
      </c>
      <c r="E30" s="1">
        <v>5</v>
      </c>
      <c r="F30" s="1">
        <v>3</v>
      </c>
      <c r="G30" s="1">
        <v>2</v>
      </c>
      <c r="H30" s="1">
        <v>2</v>
      </c>
      <c r="I30" s="1">
        <v>1</v>
      </c>
      <c r="J30" s="1">
        <v>4</v>
      </c>
      <c r="K30" s="1">
        <v>1</v>
      </c>
    </row>
    <row r="32" spans="1:11" x14ac:dyDescent="0.2">
      <c r="A32" s="16" t="s">
        <v>163</v>
      </c>
    </row>
    <row r="33" spans="1:11" x14ac:dyDescent="0.2">
      <c r="A33" s="16" t="s">
        <v>1</v>
      </c>
      <c r="B33" s="1">
        <v>432</v>
      </c>
      <c r="C33" s="1">
        <v>67</v>
      </c>
      <c r="D33" s="1">
        <v>209</v>
      </c>
      <c r="E33" s="1">
        <v>85</v>
      </c>
      <c r="F33" s="1">
        <v>59</v>
      </c>
      <c r="G33" s="1">
        <v>13</v>
      </c>
      <c r="H33" s="1">
        <v>40</v>
      </c>
      <c r="I33" s="1">
        <v>12</v>
      </c>
      <c r="J33" s="1">
        <v>140</v>
      </c>
      <c r="K33" s="1">
        <v>16</v>
      </c>
    </row>
    <row r="34" spans="1:11" x14ac:dyDescent="0.2">
      <c r="A34" s="16" t="s">
        <v>164</v>
      </c>
      <c r="B34" s="1">
        <v>379</v>
      </c>
      <c r="C34" s="1">
        <v>54</v>
      </c>
      <c r="D34" s="1">
        <v>177</v>
      </c>
      <c r="E34" s="1">
        <v>73</v>
      </c>
      <c r="F34" s="1">
        <v>52</v>
      </c>
      <c r="G34" s="1">
        <v>9</v>
      </c>
      <c r="H34" s="1">
        <v>36</v>
      </c>
      <c r="I34" s="1">
        <v>7</v>
      </c>
      <c r="J34" s="1">
        <v>133</v>
      </c>
      <c r="K34" s="1">
        <v>15</v>
      </c>
    </row>
    <row r="35" spans="1:11" x14ac:dyDescent="0.2">
      <c r="A35" s="16" t="s">
        <v>165</v>
      </c>
      <c r="B35" s="1">
        <v>53</v>
      </c>
      <c r="C35" s="1">
        <v>13</v>
      </c>
      <c r="D35" s="1">
        <v>32</v>
      </c>
      <c r="E35" s="1">
        <v>12</v>
      </c>
      <c r="F35" s="1">
        <v>7</v>
      </c>
      <c r="G35" s="1">
        <v>4</v>
      </c>
      <c r="H35" s="1">
        <v>4</v>
      </c>
      <c r="I35" s="1">
        <v>5</v>
      </c>
      <c r="J35" s="1">
        <v>7</v>
      </c>
      <c r="K35" s="1">
        <v>1</v>
      </c>
    </row>
    <row r="37" spans="1:11" x14ac:dyDescent="0.2">
      <c r="A37" s="16" t="s">
        <v>166</v>
      </c>
    </row>
    <row r="38" spans="1:11" x14ac:dyDescent="0.2">
      <c r="A38" s="16" t="s">
        <v>1</v>
      </c>
      <c r="B38" s="1">
        <v>420</v>
      </c>
      <c r="C38" s="1">
        <v>67</v>
      </c>
      <c r="D38" s="1">
        <v>198</v>
      </c>
      <c r="E38" s="1">
        <v>76</v>
      </c>
      <c r="F38" s="1">
        <v>57</v>
      </c>
      <c r="G38" s="1">
        <v>13</v>
      </c>
      <c r="H38" s="1">
        <v>40</v>
      </c>
      <c r="I38" s="1">
        <v>12</v>
      </c>
      <c r="J38" s="1">
        <v>139</v>
      </c>
      <c r="K38" s="1">
        <v>16</v>
      </c>
    </row>
    <row r="39" spans="1:11" x14ac:dyDescent="0.2">
      <c r="A39" s="16" t="s">
        <v>167</v>
      </c>
      <c r="B39" s="1">
        <v>60</v>
      </c>
      <c r="C39" s="1">
        <v>6</v>
      </c>
      <c r="D39" s="1">
        <v>21</v>
      </c>
      <c r="E39" s="1">
        <v>11</v>
      </c>
      <c r="F39" s="1">
        <v>4</v>
      </c>
      <c r="G39" s="1">
        <v>1</v>
      </c>
      <c r="H39" s="1">
        <v>4</v>
      </c>
      <c r="I39" s="1">
        <v>1</v>
      </c>
      <c r="J39" s="1">
        <v>29</v>
      </c>
      <c r="K39" s="1">
        <v>4</v>
      </c>
    </row>
    <row r="40" spans="1:11" x14ac:dyDescent="0.2">
      <c r="A40" s="16" t="s">
        <v>168</v>
      </c>
      <c r="B40" s="1">
        <v>247</v>
      </c>
      <c r="C40" s="1">
        <v>48</v>
      </c>
      <c r="D40" s="1">
        <v>88</v>
      </c>
      <c r="E40" s="1">
        <v>35</v>
      </c>
      <c r="F40" s="1">
        <v>20</v>
      </c>
      <c r="G40" s="1">
        <v>3</v>
      </c>
      <c r="H40" s="1">
        <v>24</v>
      </c>
      <c r="I40" s="1">
        <v>6</v>
      </c>
      <c r="J40" s="1">
        <v>100</v>
      </c>
      <c r="K40" s="1">
        <v>11</v>
      </c>
    </row>
    <row r="41" spans="1:11" x14ac:dyDescent="0.2">
      <c r="A41" s="16" t="s">
        <v>92</v>
      </c>
      <c r="B41" s="1">
        <v>113</v>
      </c>
      <c r="C41" s="1">
        <v>13</v>
      </c>
      <c r="D41" s="1">
        <v>89</v>
      </c>
      <c r="E41" s="1">
        <v>30</v>
      </c>
      <c r="F41" s="1">
        <v>33</v>
      </c>
      <c r="G41" s="1">
        <v>9</v>
      </c>
      <c r="H41" s="1">
        <v>12</v>
      </c>
      <c r="I41" s="1">
        <v>5</v>
      </c>
      <c r="J41" s="1">
        <v>10</v>
      </c>
      <c r="K41" s="1">
        <v>1</v>
      </c>
    </row>
    <row r="43" spans="1:11" x14ac:dyDescent="0.2">
      <c r="A43" s="16" t="s">
        <v>169</v>
      </c>
    </row>
    <row r="44" spans="1:11" x14ac:dyDescent="0.2">
      <c r="A44" s="16" t="s">
        <v>1</v>
      </c>
      <c r="B44" s="1">
        <v>429</v>
      </c>
      <c r="C44" s="1">
        <v>67</v>
      </c>
      <c r="D44" s="1">
        <v>206</v>
      </c>
      <c r="E44" s="1">
        <v>83</v>
      </c>
      <c r="F44" s="1">
        <v>58</v>
      </c>
      <c r="G44" s="1">
        <v>13</v>
      </c>
      <c r="H44" s="1">
        <v>40</v>
      </c>
      <c r="I44" s="1">
        <v>12</v>
      </c>
      <c r="J44" s="1">
        <v>140</v>
      </c>
      <c r="K44" s="1">
        <v>16</v>
      </c>
    </row>
    <row r="45" spans="1:11" x14ac:dyDescent="0.2">
      <c r="A45" s="16" t="s">
        <v>170</v>
      </c>
      <c r="B45" s="1">
        <v>251</v>
      </c>
      <c r="C45" s="1">
        <v>36</v>
      </c>
      <c r="D45" s="1">
        <v>113</v>
      </c>
      <c r="E45" s="1">
        <v>48</v>
      </c>
      <c r="F45" s="1">
        <v>36</v>
      </c>
      <c r="G45" s="1">
        <v>6</v>
      </c>
      <c r="H45" s="1">
        <v>19</v>
      </c>
      <c r="I45" s="1">
        <v>4</v>
      </c>
      <c r="J45" s="1">
        <v>89</v>
      </c>
      <c r="K45" s="1">
        <v>13</v>
      </c>
    </row>
    <row r="46" spans="1:11" x14ac:dyDescent="0.2">
      <c r="A46" s="16" t="s">
        <v>171</v>
      </c>
      <c r="B46" s="1">
        <v>178</v>
      </c>
      <c r="C46" s="1">
        <v>31</v>
      </c>
      <c r="D46" s="1">
        <v>93</v>
      </c>
      <c r="E46" s="1">
        <v>35</v>
      </c>
      <c r="F46" s="1">
        <v>22</v>
      </c>
      <c r="G46" s="1">
        <v>7</v>
      </c>
      <c r="H46" s="1">
        <v>21</v>
      </c>
      <c r="I46" s="1">
        <v>8</v>
      </c>
      <c r="J46" s="1">
        <v>51</v>
      </c>
      <c r="K46" s="1">
        <v>3</v>
      </c>
    </row>
    <row r="47" spans="1:11" x14ac:dyDescent="0.2">
      <c r="A47" s="32" t="s">
        <v>241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29D6-0B71-46DB-B6F1-CE8D3C3DE05F}">
  <dimension ref="A1:K3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44140625" style="1" customWidth="1"/>
    <col min="2" max="11" width="7.109375" style="1" customWidth="1"/>
    <col min="12" max="16384" width="8.88671875" style="1"/>
  </cols>
  <sheetData>
    <row r="1" spans="1:11" x14ac:dyDescent="0.2">
      <c r="A1" s="1" t="s">
        <v>337</v>
      </c>
    </row>
    <row r="2" spans="1:11" x14ac:dyDescent="0.2">
      <c r="A2" s="9" t="s">
        <v>314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315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172</v>
      </c>
    </row>
    <row r="5" spans="1:11" x14ac:dyDescent="0.2">
      <c r="A5" s="1" t="s">
        <v>1</v>
      </c>
      <c r="B5" s="1">
        <v>379</v>
      </c>
      <c r="C5" s="1">
        <v>54</v>
      </c>
      <c r="D5" s="1">
        <v>177</v>
      </c>
      <c r="E5" s="1">
        <v>73</v>
      </c>
      <c r="F5" s="1">
        <v>52</v>
      </c>
      <c r="G5" s="1">
        <v>9</v>
      </c>
      <c r="H5" s="1">
        <v>36</v>
      </c>
      <c r="I5" s="1">
        <v>7</v>
      </c>
      <c r="J5" s="1">
        <v>133</v>
      </c>
      <c r="K5" s="1">
        <v>15</v>
      </c>
    </row>
    <row r="6" spans="1:11" x14ac:dyDescent="0.2">
      <c r="A6" s="1" t="s">
        <v>173</v>
      </c>
      <c r="B6" s="1">
        <v>202</v>
      </c>
      <c r="C6" s="1">
        <v>30</v>
      </c>
      <c r="D6" s="1">
        <v>88</v>
      </c>
      <c r="E6" s="1">
        <v>41</v>
      </c>
      <c r="F6" s="1">
        <v>27</v>
      </c>
      <c r="G6" s="1">
        <v>5</v>
      </c>
      <c r="H6" s="1">
        <v>13</v>
      </c>
      <c r="I6" s="1">
        <v>2</v>
      </c>
      <c r="J6" s="1">
        <v>72</v>
      </c>
      <c r="K6" s="1">
        <v>12</v>
      </c>
    </row>
    <row r="7" spans="1:11" x14ac:dyDescent="0.2">
      <c r="A7" s="1" t="s">
        <v>174</v>
      </c>
      <c r="B7" s="1">
        <v>39</v>
      </c>
      <c r="C7" s="1">
        <v>5</v>
      </c>
      <c r="D7" s="1">
        <v>20</v>
      </c>
      <c r="E7" s="1">
        <v>6</v>
      </c>
      <c r="F7" s="1">
        <v>6</v>
      </c>
      <c r="G7" s="1">
        <v>2</v>
      </c>
      <c r="H7" s="1">
        <v>4</v>
      </c>
      <c r="I7" s="1">
        <v>2</v>
      </c>
      <c r="J7" s="1">
        <v>14</v>
      </c>
      <c r="K7" s="1">
        <v>0</v>
      </c>
    </row>
    <row r="8" spans="1:11" x14ac:dyDescent="0.2">
      <c r="A8" s="1" t="s">
        <v>175</v>
      </c>
      <c r="B8" s="1">
        <v>11</v>
      </c>
      <c r="C8" s="1">
        <v>3</v>
      </c>
      <c r="D8" s="1">
        <v>5</v>
      </c>
      <c r="E8" s="1">
        <v>2</v>
      </c>
      <c r="F8" s="1">
        <v>0</v>
      </c>
      <c r="G8" s="1">
        <v>0</v>
      </c>
      <c r="H8" s="1">
        <v>3</v>
      </c>
      <c r="I8" s="1">
        <v>0</v>
      </c>
      <c r="J8" s="1">
        <v>1</v>
      </c>
      <c r="K8" s="1">
        <v>2</v>
      </c>
    </row>
    <row r="9" spans="1:11" x14ac:dyDescent="0.2">
      <c r="A9" s="1" t="s">
        <v>92</v>
      </c>
      <c r="B9" s="1">
        <v>127</v>
      </c>
      <c r="C9" s="1">
        <v>16</v>
      </c>
      <c r="D9" s="1">
        <v>64</v>
      </c>
      <c r="E9" s="1">
        <v>24</v>
      </c>
      <c r="F9" s="1">
        <v>19</v>
      </c>
      <c r="G9" s="1">
        <v>2</v>
      </c>
      <c r="H9" s="1">
        <v>16</v>
      </c>
      <c r="I9" s="1">
        <v>3</v>
      </c>
      <c r="J9" s="1">
        <v>46</v>
      </c>
      <c r="K9" s="1">
        <v>1</v>
      </c>
    </row>
    <row r="11" spans="1:11" x14ac:dyDescent="0.2">
      <c r="A11" s="1" t="s">
        <v>176</v>
      </c>
    </row>
    <row r="12" spans="1:11" x14ac:dyDescent="0.2">
      <c r="A12" s="1" t="s">
        <v>1</v>
      </c>
      <c r="B12" s="1">
        <v>427</v>
      </c>
      <c r="C12" s="1">
        <v>66</v>
      </c>
      <c r="D12" s="1">
        <v>206</v>
      </c>
      <c r="E12" s="1">
        <v>83</v>
      </c>
      <c r="F12" s="1">
        <v>58</v>
      </c>
      <c r="G12" s="1">
        <v>13</v>
      </c>
      <c r="H12" s="1">
        <v>40</v>
      </c>
      <c r="I12" s="1">
        <v>12</v>
      </c>
      <c r="J12" s="1">
        <v>139</v>
      </c>
      <c r="K12" s="1">
        <v>16</v>
      </c>
    </row>
    <row r="13" spans="1:11" x14ac:dyDescent="0.2">
      <c r="A13" s="1" t="s">
        <v>177</v>
      </c>
      <c r="B13" s="1">
        <v>154</v>
      </c>
      <c r="C13" s="1">
        <v>19</v>
      </c>
      <c r="D13" s="1">
        <v>80</v>
      </c>
      <c r="E13" s="1">
        <v>29</v>
      </c>
      <c r="F13" s="1">
        <v>28</v>
      </c>
      <c r="G13" s="1">
        <v>3</v>
      </c>
      <c r="H13" s="1">
        <v>15</v>
      </c>
      <c r="I13" s="1">
        <v>5</v>
      </c>
      <c r="J13" s="1">
        <v>44</v>
      </c>
      <c r="K13" s="1">
        <v>11</v>
      </c>
    </row>
    <row r="14" spans="1:11" x14ac:dyDescent="0.2">
      <c r="A14" s="1" t="s">
        <v>165</v>
      </c>
      <c r="B14" s="1">
        <v>273</v>
      </c>
      <c r="C14" s="1">
        <v>47</v>
      </c>
      <c r="D14" s="1">
        <v>126</v>
      </c>
      <c r="E14" s="1">
        <v>54</v>
      </c>
      <c r="F14" s="1">
        <v>30</v>
      </c>
      <c r="G14" s="1">
        <v>10</v>
      </c>
      <c r="H14" s="1">
        <v>25</v>
      </c>
      <c r="I14" s="1">
        <v>7</v>
      </c>
      <c r="J14" s="1">
        <v>95</v>
      </c>
      <c r="K14" s="1">
        <v>5</v>
      </c>
    </row>
    <row r="16" spans="1:11" x14ac:dyDescent="0.2">
      <c r="A16" s="1" t="s">
        <v>178</v>
      </c>
    </row>
    <row r="17" spans="1:11" x14ac:dyDescent="0.2">
      <c r="A17" s="1" t="s">
        <v>1</v>
      </c>
      <c r="B17" s="1">
        <v>432</v>
      </c>
      <c r="C17" s="1">
        <v>67</v>
      </c>
      <c r="D17" s="1">
        <v>209</v>
      </c>
      <c r="E17" s="1">
        <v>85</v>
      </c>
      <c r="F17" s="1">
        <v>59</v>
      </c>
      <c r="G17" s="1">
        <v>13</v>
      </c>
      <c r="H17" s="1">
        <v>40</v>
      </c>
      <c r="I17" s="1">
        <v>12</v>
      </c>
      <c r="J17" s="1">
        <v>140</v>
      </c>
      <c r="K17" s="1">
        <v>16</v>
      </c>
    </row>
    <row r="18" spans="1:11" x14ac:dyDescent="0.2">
      <c r="A18" s="1" t="s">
        <v>179</v>
      </c>
      <c r="B18" s="1">
        <v>19</v>
      </c>
      <c r="C18" s="1">
        <v>3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13</v>
      </c>
      <c r="K18" s="1">
        <v>2</v>
      </c>
    </row>
    <row r="19" spans="1:11" x14ac:dyDescent="0.2">
      <c r="A19" s="1" t="s">
        <v>180</v>
      </c>
      <c r="B19" s="1">
        <v>180</v>
      </c>
      <c r="C19" s="1">
        <v>23</v>
      </c>
      <c r="D19" s="1">
        <v>85</v>
      </c>
      <c r="E19" s="1">
        <v>29</v>
      </c>
      <c r="F19" s="1">
        <v>30</v>
      </c>
      <c r="G19" s="1">
        <v>5</v>
      </c>
      <c r="H19" s="1">
        <v>18</v>
      </c>
      <c r="I19" s="1">
        <v>3</v>
      </c>
      <c r="J19" s="1">
        <v>63</v>
      </c>
      <c r="K19" s="1">
        <v>9</v>
      </c>
    </row>
    <row r="20" spans="1:11" x14ac:dyDescent="0.2">
      <c r="A20" s="1" t="s">
        <v>181</v>
      </c>
      <c r="B20" s="1">
        <v>127</v>
      </c>
      <c r="C20" s="1">
        <v>13</v>
      </c>
      <c r="D20" s="1">
        <v>70</v>
      </c>
      <c r="E20" s="1">
        <v>18</v>
      </c>
      <c r="F20" s="1">
        <v>22</v>
      </c>
      <c r="G20" s="1">
        <v>8</v>
      </c>
      <c r="H20" s="1">
        <v>17</v>
      </c>
      <c r="I20" s="1">
        <v>5</v>
      </c>
      <c r="J20" s="1">
        <v>42</v>
      </c>
      <c r="K20" s="1">
        <v>2</v>
      </c>
    </row>
    <row r="21" spans="1:11" x14ac:dyDescent="0.2">
      <c r="A21" s="1" t="s">
        <v>182</v>
      </c>
      <c r="B21" s="1">
        <v>106</v>
      </c>
      <c r="C21" s="1">
        <v>28</v>
      </c>
      <c r="D21" s="1">
        <v>53</v>
      </c>
      <c r="E21" s="1">
        <v>37</v>
      </c>
      <c r="F21" s="1">
        <v>7</v>
      </c>
      <c r="G21" s="1">
        <v>0</v>
      </c>
      <c r="H21" s="1">
        <v>5</v>
      </c>
      <c r="I21" s="1">
        <v>4</v>
      </c>
      <c r="J21" s="1">
        <v>22</v>
      </c>
      <c r="K21" s="1">
        <v>3</v>
      </c>
    </row>
    <row r="23" spans="1:11" x14ac:dyDescent="0.2">
      <c r="A23" s="1" t="s">
        <v>183</v>
      </c>
    </row>
    <row r="24" spans="1:11" x14ac:dyDescent="0.2">
      <c r="A24" s="1" t="s">
        <v>1</v>
      </c>
      <c r="B24" s="1">
        <v>432</v>
      </c>
      <c r="C24" s="1">
        <v>67</v>
      </c>
      <c r="D24" s="1">
        <v>209</v>
      </c>
      <c r="E24" s="1">
        <v>85</v>
      </c>
      <c r="F24" s="1">
        <v>59</v>
      </c>
      <c r="G24" s="1">
        <v>13</v>
      </c>
      <c r="H24" s="1">
        <v>40</v>
      </c>
      <c r="I24" s="1">
        <v>12</v>
      </c>
      <c r="J24" s="1">
        <v>140</v>
      </c>
      <c r="K24" s="1">
        <v>16</v>
      </c>
    </row>
    <row r="25" spans="1:11" x14ac:dyDescent="0.2">
      <c r="A25" s="1" t="s">
        <v>184</v>
      </c>
      <c r="B25" s="1">
        <v>132</v>
      </c>
      <c r="C25" s="1">
        <v>17</v>
      </c>
      <c r="D25" s="1">
        <v>61</v>
      </c>
      <c r="E25" s="1">
        <v>24</v>
      </c>
      <c r="F25" s="1">
        <v>18</v>
      </c>
      <c r="G25" s="1">
        <v>4</v>
      </c>
      <c r="H25" s="1">
        <v>14</v>
      </c>
      <c r="I25" s="1">
        <v>1</v>
      </c>
      <c r="J25" s="1">
        <v>47</v>
      </c>
      <c r="K25" s="1">
        <v>7</v>
      </c>
    </row>
    <row r="26" spans="1:11" x14ac:dyDescent="0.2">
      <c r="A26" s="1" t="s">
        <v>185</v>
      </c>
      <c r="B26" s="1">
        <v>293</v>
      </c>
      <c r="C26" s="1">
        <v>48</v>
      </c>
      <c r="D26" s="1">
        <v>145</v>
      </c>
      <c r="E26" s="1">
        <v>60</v>
      </c>
      <c r="F26" s="1">
        <v>41</v>
      </c>
      <c r="G26" s="1">
        <v>8</v>
      </c>
      <c r="H26" s="1">
        <v>25</v>
      </c>
      <c r="I26" s="1">
        <v>11</v>
      </c>
      <c r="J26" s="1">
        <v>91</v>
      </c>
      <c r="K26" s="1">
        <v>9</v>
      </c>
    </row>
    <row r="27" spans="1:11" x14ac:dyDescent="0.2">
      <c r="A27" s="1" t="s">
        <v>182</v>
      </c>
      <c r="B27" s="1">
        <v>7</v>
      </c>
      <c r="C27" s="1">
        <v>2</v>
      </c>
      <c r="D27" s="1">
        <v>3</v>
      </c>
      <c r="E27" s="1">
        <v>1</v>
      </c>
      <c r="F27" s="1">
        <v>0</v>
      </c>
      <c r="G27" s="1">
        <v>1</v>
      </c>
      <c r="H27" s="1">
        <v>1</v>
      </c>
      <c r="I27" s="1">
        <v>0</v>
      </c>
      <c r="J27" s="1">
        <v>2</v>
      </c>
      <c r="K27" s="1">
        <v>0</v>
      </c>
    </row>
    <row r="29" spans="1:11" x14ac:dyDescent="0.2">
      <c r="A29" s="1" t="s">
        <v>186</v>
      </c>
    </row>
    <row r="30" spans="1:11" x14ac:dyDescent="0.2">
      <c r="A30" s="1" t="s">
        <v>1</v>
      </c>
      <c r="B30" s="1">
        <v>432</v>
      </c>
      <c r="C30" s="1">
        <v>67</v>
      </c>
      <c r="D30" s="1">
        <v>209</v>
      </c>
      <c r="E30" s="1">
        <v>85</v>
      </c>
      <c r="F30" s="1">
        <v>59</v>
      </c>
      <c r="G30" s="1">
        <v>13</v>
      </c>
      <c r="H30" s="1">
        <v>40</v>
      </c>
      <c r="I30" s="1">
        <v>12</v>
      </c>
      <c r="J30" s="1">
        <v>140</v>
      </c>
      <c r="K30" s="1">
        <v>16</v>
      </c>
    </row>
    <row r="31" spans="1:11" x14ac:dyDescent="0.2">
      <c r="A31" s="1" t="s">
        <v>187</v>
      </c>
      <c r="B31" s="1">
        <v>250</v>
      </c>
      <c r="C31" s="1">
        <v>47</v>
      </c>
      <c r="D31" s="1">
        <v>86</v>
      </c>
      <c r="E31" s="1">
        <v>42</v>
      </c>
      <c r="F31" s="1">
        <v>21</v>
      </c>
      <c r="G31" s="1">
        <v>3</v>
      </c>
      <c r="H31" s="1">
        <v>17</v>
      </c>
      <c r="I31" s="1">
        <v>3</v>
      </c>
      <c r="J31" s="1">
        <v>103</v>
      </c>
      <c r="K31" s="1">
        <v>14</v>
      </c>
    </row>
    <row r="32" spans="1:11" x14ac:dyDescent="0.2">
      <c r="A32" s="1" t="s">
        <v>188</v>
      </c>
      <c r="B32" s="1">
        <v>101</v>
      </c>
      <c r="C32" s="1">
        <v>9</v>
      </c>
      <c r="D32" s="1">
        <v>65</v>
      </c>
      <c r="E32" s="1">
        <v>15</v>
      </c>
      <c r="F32" s="1">
        <v>26</v>
      </c>
      <c r="G32" s="1">
        <v>5</v>
      </c>
      <c r="H32" s="1">
        <v>15</v>
      </c>
      <c r="I32" s="1">
        <v>4</v>
      </c>
      <c r="J32" s="1">
        <v>27</v>
      </c>
      <c r="K32" s="1">
        <v>0</v>
      </c>
    </row>
    <row r="33" spans="1:11" x14ac:dyDescent="0.2">
      <c r="A33" s="1" t="s">
        <v>92</v>
      </c>
      <c r="B33" s="1">
        <v>81</v>
      </c>
      <c r="C33" s="1">
        <v>11</v>
      </c>
      <c r="D33" s="1">
        <v>58</v>
      </c>
      <c r="E33" s="1">
        <v>28</v>
      </c>
      <c r="F33" s="1">
        <v>12</v>
      </c>
      <c r="G33" s="1">
        <v>5</v>
      </c>
      <c r="H33" s="1">
        <v>8</v>
      </c>
      <c r="I33" s="1">
        <v>5</v>
      </c>
      <c r="J33" s="1">
        <v>10</v>
      </c>
      <c r="K33" s="1">
        <v>2</v>
      </c>
    </row>
    <row r="34" spans="1:11" x14ac:dyDescent="0.2">
      <c r="A34" s="32" t="s">
        <v>241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</sheetData>
  <mergeCells count="1">
    <mergeCell ref="A34:K3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0C49B-A3E1-4FAF-AF41-5011FA085C9F}">
  <dimension ref="A1:K4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338</v>
      </c>
    </row>
    <row r="2" spans="1:11" x14ac:dyDescent="0.2">
      <c r="A2" s="9" t="s">
        <v>314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315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189</v>
      </c>
    </row>
    <row r="5" spans="1:11" x14ac:dyDescent="0.2">
      <c r="A5" s="1" t="s">
        <v>1</v>
      </c>
      <c r="B5" s="1">
        <v>432</v>
      </c>
      <c r="C5" s="1">
        <v>67</v>
      </c>
      <c r="D5" s="1">
        <v>209</v>
      </c>
      <c r="E5" s="1">
        <v>85</v>
      </c>
      <c r="F5" s="1">
        <v>59</v>
      </c>
      <c r="G5" s="1">
        <v>13</v>
      </c>
      <c r="H5" s="1">
        <v>40</v>
      </c>
      <c r="I5" s="1">
        <v>12</v>
      </c>
      <c r="J5" s="1">
        <v>140</v>
      </c>
      <c r="K5" s="1">
        <v>16</v>
      </c>
    </row>
    <row r="6" spans="1:11" x14ac:dyDescent="0.2">
      <c r="A6" s="1" t="s">
        <v>190</v>
      </c>
      <c r="B6" s="1">
        <v>283</v>
      </c>
      <c r="C6" s="1">
        <v>50</v>
      </c>
      <c r="D6" s="1">
        <v>119</v>
      </c>
      <c r="E6" s="1">
        <v>47</v>
      </c>
      <c r="F6" s="1">
        <v>29</v>
      </c>
      <c r="G6" s="1">
        <v>5</v>
      </c>
      <c r="H6" s="1">
        <v>29</v>
      </c>
      <c r="I6" s="1">
        <v>9</v>
      </c>
      <c r="J6" s="1">
        <v>101</v>
      </c>
      <c r="K6" s="1">
        <v>13</v>
      </c>
    </row>
    <row r="7" spans="1:11" x14ac:dyDescent="0.2">
      <c r="A7" s="1" t="s">
        <v>191</v>
      </c>
      <c r="B7" s="1">
        <v>149</v>
      </c>
      <c r="C7" s="1">
        <v>17</v>
      </c>
      <c r="D7" s="1">
        <v>90</v>
      </c>
      <c r="E7" s="1">
        <v>38</v>
      </c>
      <c r="F7" s="1">
        <v>30</v>
      </c>
      <c r="G7" s="1">
        <v>8</v>
      </c>
      <c r="H7" s="1">
        <v>11</v>
      </c>
      <c r="I7" s="1">
        <v>3</v>
      </c>
      <c r="J7" s="1">
        <v>39</v>
      </c>
      <c r="K7" s="1">
        <v>3</v>
      </c>
    </row>
    <row r="9" spans="1:11" x14ac:dyDescent="0.2">
      <c r="A9" s="1" t="s">
        <v>192</v>
      </c>
    </row>
    <row r="10" spans="1:11" x14ac:dyDescent="0.2">
      <c r="A10" s="1" t="s">
        <v>1</v>
      </c>
      <c r="B10" s="1">
        <v>432</v>
      </c>
      <c r="C10" s="1">
        <v>67</v>
      </c>
      <c r="D10" s="1">
        <v>209</v>
      </c>
      <c r="E10" s="1">
        <v>85</v>
      </c>
      <c r="F10" s="1">
        <v>59</v>
      </c>
      <c r="G10" s="1">
        <v>13</v>
      </c>
      <c r="H10" s="1">
        <v>40</v>
      </c>
      <c r="I10" s="1">
        <v>12</v>
      </c>
      <c r="J10" s="1">
        <v>140</v>
      </c>
      <c r="K10" s="1">
        <v>16</v>
      </c>
    </row>
    <row r="11" spans="1:11" x14ac:dyDescent="0.2">
      <c r="A11" s="1" t="s">
        <v>193</v>
      </c>
      <c r="B11" s="1">
        <v>215</v>
      </c>
      <c r="C11" s="1">
        <v>34</v>
      </c>
      <c r="D11" s="1">
        <v>82</v>
      </c>
      <c r="E11" s="1">
        <v>33</v>
      </c>
      <c r="F11" s="1">
        <v>29</v>
      </c>
      <c r="G11" s="1">
        <v>4</v>
      </c>
      <c r="H11" s="1">
        <v>13</v>
      </c>
      <c r="I11" s="1">
        <v>3</v>
      </c>
      <c r="J11" s="1">
        <v>91</v>
      </c>
      <c r="K11" s="1">
        <v>8</v>
      </c>
    </row>
    <row r="12" spans="1:11" x14ac:dyDescent="0.2">
      <c r="A12" s="1" t="s">
        <v>194</v>
      </c>
      <c r="B12" s="1">
        <v>88</v>
      </c>
      <c r="C12" s="1">
        <v>19</v>
      </c>
      <c r="D12" s="1">
        <v>50</v>
      </c>
      <c r="E12" s="1">
        <v>24</v>
      </c>
      <c r="F12" s="1">
        <v>10</v>
      </c>
      <c r="G12" s="1">
        <v>3</v>
      </c>
      <c r="H12" s="1">
        <v>9</v>
      </c>
      <c r="I12" s="1">
        <v>4</v>
      </c>
      <c r="J12" s="1">
        <v>14</v>
      </c>
      <c r="K12" s="1">
        <v>5</v>
      </c>
    </row>
    <row r="13" spans="1:11" x14ac:dyDescent="0.2">
      <c r="A13" s="1" t="s">
        <v>91</v>
      </c>
      <c r="B13" s="1">
        <v>78</v>
      </c>
      <c r="C13" s="1">
        <v>8</v>
      </c>
      <c r="D13" s="1">
        <v>53</v>
      </c>
      <c r="E13" s="1">
        <v>21</v>
      </c>
      <c r="F13" s="1">
        <v>12</v>
      </c>
      <c r="G13" s="1">
        <v>3</v>
      </c>
      <c r="H13" s="1">
        <v>13</v>
      </c>
      <c r="I13" s="1">
        <v>4</v>
      </c>
      <c r="J13" s="1">
        <v>16</v>
      </c>
      <c r="K13" s="1">
        <v>1</v>
      </c>
    </row>
    <row r="14" spans="1:11" x14ac:dyDescent="0.2">
      <c r="A14" s="1" t="s">
        <v>92</v>
      </c>
      <c r="B14" s="1">
        <v>51</v>
      </c>
      <c r="C14" s="1">
        <v>6</v>
      </c>
      <c r="D14" s="1">
        <v>24</v>
      </c>
      <c r="E14" s="1">
        <v>7</v>
      </c>
      <c r="F14" s="1">
        <v>8</v>
      </c>
      <c r="G14" s="1">
        <v>3</v>
      </c>
      <c r="H14" s="1">
        <v>5</v>
      </c>
      <c r="I14" s="1">
        <v>1</v>
      </c>
      <c r="J14" s="1">
        <v>19</v>
      </c>
      <c r="K14" s="1">
        <v>2</v>
      </c>
    </row>
    <row r="16" spans="1:11" x14ac:dyDescent="0.2">
      <c r="A16" s="1" t="s">
        <v>195</v>
      </c>
    </row>
    <row r="17" spans="1:11" x14ac:dyDescent="0.2">
      <c r="A17" s="1" t="s">
        <v>1</v>
      </c>
      <c r="B17" s="1">
        <v>432</v>
      </c>
      <c r="C17" s="1">
        <v>67</v>
      </c>
      <c r="D17" s="1">
        <v>209</v>
      </c>
      <c r="E17" s="1">
        <v>85</v>
      </c>
      <c r="F17" s="1">
        <v>59</v>
      </c>
      <c r="G17" s="1">
        <v>13</v>
      </c>
      <c r="H17" s="1">
        <v>40</v>
      </c>
      <c r="I17" s="1">
        <v>12</v>
      </c>
      <c r="J17" s="1">
        <v>140</v>
      </c>
      <c r="K17" s="1">
        <v>16</v>
      </c>
    </row>
    <row r="18" spans="1:11" x14ac:dyDescent="0.2">
      <c r="A18" s="1" t="s">
        <v>196</v>
      </c>
      <c r="B18" s="1">
        <v>94</v>
      </c>
      <c r="C18" s="1">
        <v>14</v>
      </c>
      <c r="D18" s="1">
        <v>33</v>
      </c>
      <c r="E18" s="1">
        <v>13</v>
      </c>
      <c r="F18" s="1">
        <v>5</v>
      </c>
      <c r="G18" s="1">
        <v>3</v>
      </c>
      <c r="H18" s="1">
        <v>10</v>
      </c>
      <c r="I18" s="1">
        <v>2</v>
      </c>
      <c r="J18" s="1">
        <v>38</v>
      </c>
      <c r="K18" s="1">
        <v>9</v>
      </c>
    </row>
    <row r="19" spans="1:11" x14ac:dyDescent="0.2">
      <c r="A19" s="1" t="s">
        <v>197</v>
      </c>
      <c r="B19" s="1">
        <v>338</v>
      </c>
      <c r="C19" s="1">
        <v>53</v>
      </c>
      <c r="D19" s="1">
        <v>176</v>
      </c>
      <c r="E19" s="1">
        <v>72</v>
      </c>
      <c r="F19" s="1">
        <v>54</v>
      </c>
      <c r="G19" s="1">
        <v>10</v>
      </c>
      <c r="H19" s="1">
        <v>30</v>
      </c>
      <c r="I19" s="1">
        <v>10</v>
      </c>
      <c r="J19" s="1">
        <v>102</v>
      </c>
      <c r="K19" s="1">
        <v>7</v>
      </c>
    </row>
    <row r="21" spans="1:11" x14ac:dyDescent="0.2">
      <c r="A21" s="1" t="s">
        <v>198</v>
      </c>
    </row>
    <row r="22" spans="1:11" x14ac:dyDescent="0.2">
      <c r="A22" s="1" t="s">
        <v>1</v>
      </c>
      <c r="B22" s="1">
        <v>432</v>
      </c>
      <c r="C22" s="1">
        <v>67</v>
      </c>
      <c r="D22" s="1">
        <v>209</v>
      </c>
      <c r="E22" s="1">
        <v>85</v>
      </c>
      <c r="F22" s="1">
        <v>59</v>
      </c>
      <c r="G22" s="1">
        <v>13</v>
      </c>
      <c r="H22" s="1">
        <v>40</v>
      </c>
      <c r="I22" s="1">
        <v>12</v>
      </c>
      <c r="J22" s="1">
        <v>140</v>
      </c>
      <c r="K22" s="1">
        <v>16</v>
      </c>
    </row>
    <row r="23" spans="1:11" x14ac:dyDescent="0.2">
      <c r="A23" s="1" t="s">
        <v>199</v>
      </c>
      <c r="B23" s="1">
        <v>252</v>
      </c>
      <c r="C23" s="1">
        <v>42</v>
      </c>
      <c r="D23" s="1">
        <v>86</v>
      </c>
      <c r="E23" s="1">
        <v>41</v>
      </c>
      <c r="F23" s="1">
        <v>16</v>
      </c>
      <c r="G23" s="1">
        <v>3</v>
      </c>
      <c r="H23" s="1">
        <v>20</v>
      </c>
      <c r="I23" s="1">
        <v>6</v>
      </c>
      <c r="J23" s="1">
        <v>111</v>
      </c>
      <c r="K23" s="1">
        <v>13</v>
      </c>
    </row>
    <row r="24" spans="1:11" x14ac:dyDescent="0.2">
      <c r="A24" s="1" t="s">
        <v>197</v>
      </c>
      <c r="B24" s="1">
        <v>180</v>
      </c>
      <c r="C24" s="1">
        <v>25</v>
      </c>
      <c r="D24" s="1">
        <v>123</v>
      </c>
      <c r="E24" s="1">
        <v>44</v>
      </c>
      <c r="F24" s="1">
        <v>43</v>
      </c>
      <c r="G24" s="1">
        <v>10</v>
      </c>
      <c r="H24" s="1">
        <v>20</v>
      </c>
      <c r="I24" s="1">
        <v>6</v>
      </c>
      <c r="J24" s="1">
        <v>29</v>
      </c>
      <c r="K24" s="1">
        <v>3</v>
      </c>
    </row>
    <row r="26" spans="1:11" x14ac:dyDescent="0.2">
      <c r="A26" s="1" t="s">
        <v>200</v>
      </c>
    </row>
    <row r="27" spans="1:11" x14ac:dyDescent="0.2">
      <c r="A27" s="1" t="s">
        <v>1</v>
      </c>
      <c r="B27" s="1">
        <v>432</v>
      </c>
      <c r="C27" s="1">
        <v>67</v>
      </c>
      <c r="D27" s="1">
        <v>209</v>
      </c>
      <c r="E27" s="1">
        <v>85</v>
      </c>
      <c r="F27" s="1">
        <v>59</v>
      </c>
      <c r="G27" s="1">
        <v>13</v>
      </c>
      <c r="H27" s="1">
        <v>40</v>
      </c>
      <c r="I27" s="1">
        <v>12</v>
      </c>
      <c r="J27" s="1">
        <v>140</v>
      </c>
      <c r="K27" s="1">
        <v>16</v>
      </c>
    </row>
    <row r="28" spans="1:11" x14ac:dyDescent="0.2">
      <c r="A28" s="1" t="s">
        <v>201</v>
      </c>
      <c r="B28" s="1">
        <v>96</v>
      </c>
      <c r="C28" s="1">
        <v>14</v>
      </c>
      <c r="D28" s="1">
        <v>32</v>
      </c>
      <c r="E28" s="1">
        <v>14</v>
      </c>
      <c r="F28" s="1">
        <v>3</v>
      </c>
      <c r="G28" s="1">
        <v>3</v>
      </c>
      <c r="H28" s="1">
        <v>8</v>
      </c>
      <c r="I28" s="1">
        <v>4</v>
      </c>
      <c r="J28" s="1">
        <v>45</v>
      </c>
      <c r="K28" s="1">
        <v>5</v>
      </c>
    </row>
    <row r="29" spans="1:11" x14ac:dyDescent="0.2">
      <c r="A29" s="1" t="s">
        <v>197</v>
      </c>
      <c r="B29" s="1">
        <v>336</v>
      </c>
      <c r="C29" s="1">
        <v>53</v>
      </c>
      <c r="D29" s="1">
        <v>177</v>
      </c>
      <c r="E29" s="1">
        <v>71</v>
      </c>
      <c r="F29" s="1">
        <v>56</v>
      </c>
      <c r="G29" s="1">
        <v>10</v>
      </c>
      <c r="H29" s="1">
        <v>32</v>
      </c>
      <c r="I29" s="1">
        <v>8</v>
      </c>
      <c r="J29" s="1">
        <v>95</v>
      </c>
      <c r="K29" s="1">
        <v>11</v>
      </c>
    </row>
    <row r="31" spans="1:11" x14ac:dyDescent="0.2">
      <c r="A31" s="1" t="s">
        <v>202</v>
      </c>
    </row>
    <row r="32" spans="1:11" x14ac:dyDescent="0.2">
      <c r="A32" s="1" t="s">
        <v>1</v>
      </c>
      <c r="B32" s="1">
        <v>432</v>
      </c>
      <c r="C32" s="1">
        <v>67</v>
      </c>
      <c r="D32" s="1">
        <v>209</v>
      </c>
      <c r="E32" s="1">
        <v>85</v>
      </c>
      <c r="F32" s="1">
        <v>59</v>
      </c>
      <c r="G32" s="1">
        <v>13</v>
      </c>
      <c r="H32" s="1">
        <v>40</v>
      </c>
      <c r="I32" s="1">
        <v>12</v>
      </c>
      <c r="J32" s="1">
        <v>140</v>
      </c>
      <c r="K32" s="1">
        <v>16</v>
      </c>
    </row>
    <row r="33" spans="1:11" x14ac:dyDescent="0.2">
      <c r="A33" s="1" t="s">
        <v>203</v>
      </c>
      <c r="B33" s="1">
        <v>246</v>
      </c>
      <c r="C33" s="1">
        <v>42</v>
      </c>
      <c r="D33" s="1">
        <v>91</v>
      </c>
      <c r="E33" s="1">
        <v>40</v>
      </c>
      <c r="F33" s="1">
        <v>20</v>
      </c>
      <c r="G33" s="1">
        <v>4</v>
      </c>
      <c r="H33" s="1">
        <v>21</v>
      </c>
      <c r="I33" s="1">
        <v>6</v>
      </c>
      <c r="J33" s="1">
        <v>100</v>
      </c>
      <c r="K33" s="1">
        <v>13</v>
      </c>
    </row>
    <row r="34" spans="1:11" x14ac:dyDescent="0.2">
      <c r="A34" s="1" t="s">
        <v>204</v>
      </c>
      <c r="B34" s="1">
        <v>186</v>
      </c>
      <c r="C34" s="1">
        <v>25</v>
      </c>
      <c r="D34" s="1">
        <v>118</v>
      </c>
      <c r="E34" s="1">
        <v>45</v>
      </c>
      <c r="F34" s="1">
        <v>39</v>
      </c>
      <c r="G34" s="1">
        <v>9</v>
      </c>
      <c r="H34" s="1">
        <v>19</v>
      </c>
      <c r="I34" s="1">
        <v>6</v>
      </c>
      <c r="J34" s="1">
        <v>40</v>
      </c>
      <c r="K34" s="1">
        <v>3</v>
      </c>
    </row>
    <row r="36" spans="1:11" x14ac:dyDescent="0.2">
      <c r="A36" s="1" t="s">
        <v>205</v>
      </c>
    </row>
    <row r="37" spans="1:11" x14ac:dyDescent="0.2">
      <c r="A37" s="1" t="s">
        <v>1</v>
      </c>
      <c r="B37" s="1">
        <v>432</v>
      </c>
      <c r="C37" s="1">
        <v>67</v>
      </c>
      <c r="D37" s="1">
        <v>209</v>
      </c>
      <c r="E37" s="1">
        <v>85</v>
      </c>
      <c r="F37" s="1">
        <v>59</v>
      </c>
      <c r="G37" s="1">
        <v>13</v>
      </c>
      <c r="H37" s="1">
        <v>40</v>
      </c>
      <c r="I37" s="1">
        <v>12</v>
      </c>
      <c r="J37" s="1">
        <v>140</v>
      </c>
      <c r="K37" s="1">
        <v>16</v>
      </c>
    </row>
    <row r="38" spans="1:11" x14ac:dyDescent="0.2">
      <c r="A38" s="1" t="s">
        <v>206</v>
      </c>
      <c r="B38" s="1">
        <v>193</v>
      </c>
      <c r="C38" s="1">
        <v>29</v>
      </c>
      <c r="D38" s="1">
        <v>73</v>
      </c>
      <c r="E38" s="1">
        <v>30</v>
      </c>
      <c r="F38" s="1">
        <v>17</v>
      </c>
      <c r="G38" s="1">
        <v>3</v>
      </c>
      <c r="H38" s="1">
        <v>19</v>
      </c>
      <c r="I38" s="1">
        <v>4</v>
      </c>
      <c r="J38" s="1">
        <v>80</v>
      </c>
      <c r="K38" s="1">
        <v>11</v>
      </c>
    </row>
    <row r="39" spans="1:11" x14ac:dyDescent="0.2">
      <c r="A39" s="1" t="s">
        <v>197</v>
      </c>
      <c r="B39" s="1">
        <v>239</v>
      </c>
      <c r="C39" s="1">
        <v>38</v>
      </c>
      <c r="D39" s="1">
        <v>136</v>
      </c>
      <c r="E39" s="1">
        <v>55</v>
      </c>
      <c r="F39" s="1">
        <v>42</v>
      </c>
      <c r="G39" s="1">
        <v>10</v>
      </c>
      <c r="H39" s="1">
        <v>21</v>
      </c>
      <c r="I39" s="1">
        <v>8</v>
      </c>
      <c r="J39" s="1">
        <v>60</v>
      </c>
      <c r="K39" s="1">
        <v>5</v>
      </c>
    </row>
    <row r="41" spans="1:11" x14ac:dyDescent="0.2">
      <c r="A41" s="1" t="s">
        <v>207</v>
      </c>
    </row>
    <row r="42" spans="1:11" x14ac:dyDescent="0.2">
      <c r="A42" s="1" t="s">
        <v>1</v>
      </c>
      <c r="B42" s="1">
        <v>432</v>
      </c>
      <c r="C42" s="1">
        <v>67</v>
      </c>
      <c r="D42" s="1">
        <v>209</v>
      </c>
      <c r="E42" s="1">
        <v>85</v>
      </c>
      <c r="F42" s="1">
        <v>59</v>
      </c>
      <c r="G42" s="1">
        <v>13</v>
      </c>
      <c r="H42" s="1">
        <v>40</v>
      </c>
      <c r="I42" s="1">
        <v>12</v>
      </c>
      <c r="J42" s="1">
        <v>140</v>
      </c>
      <c r="K42" s="1">
        <v>16</v>
      </c>
    </row>
    <row r="43" spans="1:11" x14ac:dyDescent="0.2">
      <c r="A43" s="1" t="s">
        <v>208</v>
      </c>
      <c r="B43" s="1">
        <v>148</v>
      </c>
      <c r="C43" s="1">
        <v>21</v>
      </c>
      <c r="D43" s="1">
        <v>59</v>
      </c>
      <c r="E43" s="1">
        <v>30</v>
      </c>
      <c r="F43" s="1">
        <v>10</v>
      </c>
      <c r="G43" s="1">
        <v>3</v>
      </c>
      <c r="H43" s="1">
        <v>11</v>
      </c>
      <c r="I43" s="1">
        <v>5</v>
      </c>
      <c r="J43" s="1">
        <v>60</v>
      </c>
      <c r="K43" s="1">
        <v>8</v>
      </c>
    </row>
    <row r="44" spans="1:11" x14ac:dyDescent="0.2">
      <c r="A44" s="1" t="s">
        <v>209</v>
      </c>
      <c r="B44" s="1">
        <v>284</v>
      </c>
      <c r="C44" s="1">
        <v>46</v>
      </c>
      <c r="D44" s="1">
        <v>150</v>
      </c>
      <c r="E44" s="1">
        <v>55</v>
      </c>
      <c r="F44" s="1">
        <v>49</v>
      </c>
      <c r="G44" s="1">
        <v>10</v>
      </c>
      <c r="H44" s="1">
        <v>29</v>
      </c>
      <c r="I44" s="1">
        <v>7</v>
      </c>
      <c r="J44" s="1">
        <v>80</v>
      </c>
      <c r="K44" s="1">
        <v>8</v>
      </c>
    </row>
    <row r="45" spans="1:11" x14ac:dyDescent="0.2">
      <c r="A45" s="32" t="s">
        <v>241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mergeCells count="1">
    <mergeCell ref="A45:K4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1C5D-A61C-46C5-81C1-DE5E76FC8857}">
  <dimension ref="A1:K4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0.44140625" style="16" customWidth="1"/>
    <col min="2" max="11" width="7.109375" style="1" customWidth="1"/>
    <col min="12" max="16384" width="8.88671875" style="1"/>
  </cols>
  <sheetData>
    <row r="1" spans="1:11" x14ac:dyDescent="0.2">
      <c r="A1" s="16" t="s">
        <v>339</v>
      </c>
    </row>
    <row r="2" spans="1:11" x14ac:dyDescent="0.2">
      <c r="A2" s="9" t="s">
        <v>314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315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6" t="s">
        <v>210</v>
      </c>
    </row>
    <row r="5" spans="1:11" x14ac:dyDescent="0.2">
      <c r="A5" s="16" t="s">
        <v>1</v>
      </c>
      <c r="B5" s="1">
        <v>432</v>
      </c>
      <c r="C5" s="1">
        <v>67</v>
      </c>
      <c r="D5" s="1">
        <v>209</v>
      </c>
      <c r="E5" s="1">
        <v>85</v>
      </c>
      <c r="F5" s="1">
        <v>59</v>
      </c>
      <c r="G5" s="1">
        <v>13</v>
      </c>
      <c r="H5" s="1">
        <v>40</v>
      </c>
      <c r="I5" s="1">
        <v>12</v>
      </c>
      <c r="J5" s="1">
        <v>140</v>
      </c>
      <c r="K5" s="1">
        <v>16</v>
      </c>
    </row>
    <row r="6" spans="1:11" x14ac:dyDescent="0.2">
      <c r="A6" s="16" t="s">
        <v>92</v>
      </c>
      <c r="B6" s="1">
        <v>103</v>
      </c>
      <c r="C6" s="1">
        <v>15</v>
      </c>
      <c r="D6" s="1">
        <v>61</v>
      </c>
      <c r="E6" s="1">
        <v>28</v>
      </c>
      <c r="F6" s="1">
        <v>19</v>
      </c>
      <c r="G6" s="1">
        <v>4</v>
      </c>
      <c r="H6" s="1">
        <v>6</v>
      </c>
      <c r="I6" s="1">
        <v>4</v>
      </c>
      <c r="J6" s="1">
        <v>24</v>
      </c>
      <c r="K6" s="1">
        <v>3</v>
      </c>
    </row>
    <row r="7" spans="1:11" x14ac:dyDescent="0.2">
      <c r="A7" s="16">
        <v>1</v>
      </c>
      <c r="B7" s="1">
        <v>268</v>
      </c>
      <c r="C7" s="1">
        <v>40</v>
      </c>
      <c r="D7" s="1">
        <v>124</v>
      </c>
      <c r="E7" s="1">
        <v>46</v>
      </c>
      <c r="F7" s="1">
        <v>36</v>
      </c>
      <c r="G7" s="1">
        <v>8</v>
      </c>
      <c r="H7" s="1">
        <v>29</v>
      </c>
      <c r="I7" s="1">
        <v>5</v>
      </c>
      <c r="J7" s="1">
        <v>96</v>
      </c>
      <c r="K7" s="1">
        <v>8</v>
      </c>
    </row>
    <row r="8" spans="1:11" x14ac:dyDescent="0.2">
      <c r="A8" s="16">
        <v>2</v>
      </c>
      <c r="B8" s="1">
        <v>48</v>
      </c>
      <c r="C8" s="1">
        <v>7</v>
      </c>
      <c r="D8" s="1">
        <v>20</v>
      </c>
      <c r="E8" s="1">
        <v>9</v>
      </c>
      <c r="F8" s="1">
        <v>4</v>
      </c>
      <c r="G8" s="1">
        <v>1</v>
      </c>
      <c r="H8" s="1">
        <v>5</v>
      </c>
      <c r="I8" s="1">
        <v>1</v>
      </c>
      <c r="J8" s="1">
        <v>17</v>
      </c>
      <c r="K8" s="1">
        <v>4</v>
      </c>
    </row>
    <row r="9" spans="1:11" x14ac:dyDescent="0.2">
      <c r="A9" s="16">
        <v>3</v>
      </c>
      <c r="B9" s="1">
        <v>5</v>
      </c>
      <c r="C9" s="1">
        <v>1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1</v>
      </c>
      <c r="J9" s="1">
        <v>2</v>
      </c>
      <c r="K9" s="1">
        <v>1</v>
      </c>
    </row>
    <row r="10" spans="1:11" x14ac:dyDescent="0.2">
      <c r="A10" s="16">
        <v>4</v>
      </c>
      <c r="B10" s="1">
        <v>4</v>
      </c>
      <c r="C10" s="1">
        <v>3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</row>
    <row r="11" spans="1:11" x14ac:dyDescent="0.2">
      <c r="A11" s="16">
        <v>5</v>
      </c>
      <c r="B11" s="1">
        <v>3</v>
      </c>
      <c r="C11" s="1">
        <v>1</v>
      </c>
      <c r="D11" s="1">
        <v>2</v>
      </c>
      <c r="E11" s="1">
        <v>1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</row>
    <row r="12" spans="1:11" x14ac:dyDescent="0.2">
      <c r="A12" s="16" t="s">
        <v>211</v>
      </c>
      <c r="B12" s="1">
        <v>1</v>
      </c>
      <c r="C12" s="1">
        <v>0</v>
      </c>
      <c r="D12" s="1">
        <v>1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4" spans="1:11" x14ac:dyDescent="0.2">
      <c r="A14" s="16" t="s">
        <v>212</v>
      </c>
    </row>
    <row r="15" spans="1:11" x14ac:dyDescent="0.2">
      <c r="A15" s="16" t="s">
        <v>1</v>
      </c>
      <c r="B15" s="1">
        <v>422</v>
      </c>
      <c r="C15" s="1">
        <v>67</v>
      </c>
      <c r="D15" s="1">
        <v>202</v>
      </c>
      <c r="E15" s="1">
        <v>81</v>
      </c>
      <c r="F15" s="1">
        <v>56</v>
      </c>
      <c r="G15" s="1">
        <v>13</v>
      </c>
      <c r="H15" s="1">
        <v>40</v>
      </c>
      <c r="I15" s="1">
        <v>12</v>
      </c>
      <c r="J15" s="1">
        <v>137</v>
      </c>
      <c r="K15" s="1">
        <v>16</v>
      </c>
    </row>
    <row r="16" spans="1:11" x14ac:dyDescent="0.2">
      <c r="A16" s="16" t="s">
        <v>213</v>
      </c>
      <c r="B16" s="1">
        <v>180</v>
      </c>
      <c r="C16" s="1">
        <v>22</v>
      </c>
      <c r="D16" s="1">
        <v>93</v>
      </c>
      <c r="E16" s="1">
        <v>35</v>
      </c>
      <c r="F16" s="1">
        <v>39</v>
      </c>
      <c r="G16" s="1">
        <v>4</v>
      </c>
      <c r="H16" s="1">
        <v>11</v>
      </c>
      <c r="I16" s="1">
        <v>4</v>
      </c>
      <c r="J16" s="1">
        <v>61</v>
      </c>
      <c r="K16" s="1">
        <v>4</v>
      </c>
    </row>
    <row r="17" spans="1:11" x14ac:dyDescent="0.2">
      <c r="A17" s="16" t="s">
        <v>214</v>
      </c>
      <c r="B17" s="1">
        <v>181</v>
      </c>
      <c r="C17" s="1">
        <v>34</v>
      </c>
      <c r="D17" s="1">
        <v>86</v>
      </c>
      <c r="E17" s="1">
        <v>37</v>
      </c>
      <c r="F17" s="1">
        <v>14</v>
      </c>
      <c r="G17" s="1">
        <v>8</v>
      </c>
      <c r="H17" s="1">
        <v>20</v>
      </c>
      <c r="I17" s="1">
        <v>7</v>
      </c>
      <c r="J17" s="1">
        <v>51</v>
      </c>
      <c r="K17" s="1">
        <v>10</v>
      </c>
    </row>
    <row r="18" spans="1:11" x14ac:dyDescent="0.2">
      <c r="A18" s="16" t="s">
        <v>215</v>
      </c>
      <c r="B18" s="1">
        <v>61</v>
      </c>
      <c r="C18" s="1">
        <v>11</v>
      </c>
      <c r="D18" s="1">
        <v>23</v>
      </c>
      <c r="E18" s="1">
        <v>9</v>
      </c>
      <c r="F18" s="1">
        <v>3</v>
      </c>
      <c r="G18" s="1">
        <v>1</v>
      </c>
      <c r="H18" s="1">
        <v>9</v>
      </c>
      <c r="I18" s="1">
        <v>1</v>
      </c>
      <c r="J18" s="1">
        <v>25</v>
      </c>
      <c r="K18" s="1">
        <v>2</v>
      </c>
    </row>
    <row r="20" spans="1:11" x14ac:dyDescent="0.2">
      <c r="A20" s="16" t="s">
        <v>216</v>
      </c>
    </row>
    <row r="21" spans="1:11" x14ac:dyDescent="0.2">
      <c r="A21" s="16" t="s">
        <v>1</v>
      </c>
      <c r="B21" s="1">
        <v>250</v>
      </c>
      <c r="C21" s="1">
        <v>34</v>
      </c>
      <c r="D21" s="1">
        <v>115</v>
      </c>
      <c r="E21" s="1">
        <v>46</v>
      </c>
      <c r="F21" s="1">
        <v>41</v>
      </c>
      <c r="G21" s="1">
        <v>4</v>
      </c>
      <c r="H21" s="1">
        <v>20</v>
      </c>
      <c r="I21" s="1">
        <v>4</v>
      </c>
      <c r="J21" s="1">
        <v>91</v>
      </c>
      <c r="K21" s="1">
        <v>10</v>
      </c>
    </row>
    <row r="22" spans="1:11" x14ac:dyDescent="0.2">
      <c r="A22" s="16" t="s">
        <v>217</v>
      </c>
      <c r="B22" s="1">
        <v>98</v>
      </c>
      <c r="C22" s="1">
        <v>15</v>
      </c>
      <c r="D22" s="1">
        <v>42</v>
      </c>
      <c r="E22" s="1">
        <v>19</v>
      </c>
      <c r="F22" s="1">
        <v>11</v>
      </c>
      <c r="G22" s="1">
        <v>1</v>
      </c>
      <c r="H22" s="1">
        <v>9</v>
      </c>
      <c r="I22" s="1">
        <v>2</v>
      </c>
      <c r="J22" s="1">
        <v>35</v>
      </c>
      <c r="K22" s="1">
        <v>6</v>
      </c>
    </row>
    <row r="23" spans="1:11" x14ac:dyDescent="0.2">
      <c r="A23" s="16" t="s">
        <v>218</v>
      </c>
      <c r="B23" s="1">
        <v>52</v>
      </c>
      <c r="C23" s="1">
        <v>7</v>
      </c>
      <c r="D23" s="1">
        <v>27</v>
      </c>
      <c r="E23" s="1">
        <v>12</v>
      </c>
      <c r="F23" s="1">
        <v>9</v>
      </c>
      <c r="G23" s="1">
        <v>1</v>
      </c>
      <c r="H23" s="1">
        <v>3</v>
      </c>
      <c r="I23" s="1">
        <v>2</v>
      </c>
      <c r="J23" s="1">
        <v>18</v>
      </c>
      <c r="K23" s="1">
        <v>0</v>
      </c>
    </row>
    <row r="24" spans="1:11" x14ac:dyDescent="0.2">
      <c r="A24" s="16" t="s">
        <v>219</v>
      </c>
      <c r="B24" s="1">
        <v>44</v>
      </c>
      <c r="C24" s="1">
        <v>4</v>
      </c>
      <c r="D24" s="1">
        <v>26</v>
      </c>
      <c r="E24" s="1">
        <v>9</v>
      </c>
      <c r="F24" s="1">
        <v>14</v>
      </c>
      <c r="G24" s="1">
        <v>1</v>
      </c>
      <c r="H24" s="1">
        <v>2</v>
      </c>
      <c r="I24" s="1">
        <v>0</v>
      </c>
      <c r="J24" s="1">
        <v>14</v>
      </c>
      <c r="K24" s="1">
        <v>0</v>
      </c>
    </row>
    <row r="25" spans="1:11" x14ac:dyDescent="0.2">
      <c r="A25" s="16" t="s">
        <v>220</v>
      </c>
      <c r="B25" s="1">
        <v>19</v>
      </c>
      <c r="C25" s="1">
        <v>2</v>
      </c>
      <c r="D25" s="1">
        <v>6</v>
      </c>
      <c r="E25" s="1">
        <v>1</v>
      </c>
      <c r="F25" s="1">
        <v>3</v>
      </c>
      <c r="G25" s="1">
        <v>0</v>
      </c>
      <c r="H25" s="1">
        <v>2</v>
      </c>
      <c r="I25" s="1">
        <v>0</v>
      </c>
      <c r="J25" s="1">
        <v>9</v>
      </c>
      <c r="K25" s="1">
        <v>2</v>
      </c>
    </row>
    <row r="26" spans="1:11" x14ac:dyDescent="0.2">
      <c r="A26" s="16" t="s">
        <v>221</v>
      </c>
      <c r="B26" s="1">
        <v>13</v>
      </c>
      <c r="C26" s="1">
        <v>4</v>
      </c>
      <c r="D26" s="1">
        <v>6</v>
      </c>
      <c r="E26" s="1">
        <v>3</v>
      </c>
      <c r="F26" s="1">
        <v>1</v>
      </c>
      <c r="G26" s="1">
        <v>1</v>
      </c>
      <c r="H26" s="1">
        <v>1</v>
      </c>
      <c r="I26" s="1">
        <v>0</v>
      </c>
      <c r="J26" s="1">
        <v>3</v>
      </c>
      <c r="K26" s="1">
        <v>0</v>
      </c>
    </row>
    <row r="27" spans="1:11" x14ac:dyDescent="0.2">
      <c r="A27" s="16" t="s">
        <v>222</v>
      </c>
      <c r="B27" s="1">
        <v>11</v>
      </c>
      <c r="C27" s="1">
        <v>1</v>
      </c>
      <c r="D27" s="1">
        <v>3</v>
      </c>
      <c r="E27" s="1">
        <v>1</v>
      </c>
      <c r="F27" s="1">
        <v>1</v>
      </c>
      <c r="G27" s="1">
        <v>0</v>
      </c>
      <c r="H27" s="1">
        <v>1</v>
      </c>
      <c r="I27" s="1">
        <v>0</v>
      </c>
      <c r="J27" s="1">
        <v>5</v>
      </c>
      <c r="K27" s="1">
        <v>2</v>
      </c>
    </row>
    <row r="28" spans="1:11" x14ac:dyDescent="0.2">
      <c r="A28" s="16" t="s">
        <v>223</v>
      </c>
      <c r="B28" s="1">
        <v>3</v>
      </c>
      <c r="C28" s="1">
        <v>0</v>
      </c>
      <c r="D28" s="1">
        <v>2</v>
      </c>
      <c r="E28" s="1">
        <v>1</v>
      </c>
      <c r="F28" s="1">
        <v>0</v>
      </c>
      <c r="G28" s="1">
        <v>0</v>
      </c>
      <c r="H28" s="1">
        <v>1</v>
      </c>
      <c r="I28" s="1">
        <v>0</v>
      </c>
      <c r="J28" s="1">
        <v>1</v>
      </c>
      <c r="K28" s="1">
        <v>0</v>
      </c>
    </row>
    <row r="29" spans="1:11" x14ac:dyDescent="0.2">
      <c r="A29" s="16" t="s">
        <v>224</v>
      </c>
      <c r="B29" s="1">
        <v>5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3</v>
      </c>
      <c r="K29" s="1">
        <v>0</v>
      </c>
    </row>
    <row r="30" spans="1:11" x14ac:dyDescent="0.2">
      <c r="A30" s="16" t="s">
        <v>225</v>
      </c>
      <c r="B30" s="1">
        <v>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</v>
      </c>
      <c r="K30" s="1">
        <v>0</v>
      </c>
    </row>
    <row r="31" spans="1:11" x14ac:dyDescent="0.2">
      <c r="A31" s="16" t="s">
        <v>226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</row>
    <row r="32" spans="1:11" x14ac:dyDescent="0.2">
      <c r="A32" s="16" t="s">
        <v>227</v>
      </c>
      <c r="B32" s="1">
        <v>2</v>
      </c>
      <c r="C32" s="1">
        <v>0</v>
      </c>
      <c r="D32" s="1">
        <v>2</v>
      </c>
      <c r="E32" s="1">
        <v>0</v>
      </c>
      <c r="F32" s="1">
        <v>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6" t="s">
        <v>25</v>
      </c>
      <c r="B33" s="1">
        <v>151.9</v>
      </c>
      <c r="C33" s="1">
        <v>128.6</v>
      </c>
      <c r="D33" s="1">
        <v>157.4</v>
      </c>
      <c r="E33" s="1">
        <v>133.30000000000001</v>
      </c>
      <c r="F33" s="1">
        <v>203.6</v>
      </c>
      <c r="G33" s="1">
        <v>200</v>
      </c>
      <c r="H33" s="1">
        <v>133.30000000000001</v>
      </c>
      <c r="I33" s="1">
        <v>100</v>
      </c>
      <c r="J33" s="1">
        <v>158.30000000000001</v>
      </c>
      <c r="K33" s="1">
        <v>83.3</v>
      </c>
    </row>
    <row r="35" spans="1:11" x14ac:dyDescent="0.2">
      <c r="A35" s="16" t="s">
        <v>228</v>
      </c>
    </row>
    <row r="36" spans="1:11" x14ac:dyDescent="0.2">
      <c r="A36" s="16" t="s">
        <v>1</v>
      </c>
      <c r="B36" s="1">
        <v>426</v>
      </c>
      <c r="C36" s="1">
        <v>67</v>
      </c>
      <c r="D36" s="1">
        <v>206</v>
      </c>
      <c r="E36" s="1">
        <v>84</v>
      </c>
      <c r="F36" s="1">
        <v>58</v>
      </c>
      <c r="G36" s="1">
        <v>13</v>
      </c>
      <c r="H36" s="1">
        <v>39</v>
      </c>
      <c r="I36" s="1">
        <v>12</v>
      </c>
      <c r="J36" s="1">
        <v>137</v>
      </c>
      <c r="K36" s="1">
        <v>16</v>
      </c>
    </row>
    <row r="37" spans="1:11" x14ac:dyDescent="0.2">
      <c r="A37" s="16" t="s">
        <v>229</v>
      </c>
      <c r="B37" s="1">
        <v>2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1</v>
      </c>
      <c r="K37" s="1">
        <v>0</v>
      </c>
    </row>
    <row r="38" spans="1:11" x14ac:dyDescent="0.2">
      <c r="A38" s="16" t="s">
        <v>230</v>
      </c>
      <c r="B38" s="1">
        <v>30</v>
      </c>
      <c r="C38" s="1">
        <v>3</v>
      </c>
      <c r="D38" s="1">
        <v>19</v>
      </c>
      <c r="E38" s="1">
        <v>8</v>
      </c>
      <c r="F38" s="1">
        <v>10</v>
      </c>
      <c r="G38" s="1">
        <v>0</v>
      </c>
      <c r="H38" s="1">
        <v>1</v>
      </c>
      <c r="I38" s="1">
        <v>0</v>
      </c>
      <c r="J38" s="1">
        <v>8</v>
      </c>
      <c r="K38" s="1">
        <v>0</v>
      </c>
    </row>
    <row r="39" spans="1:11" x14ac:dyDescent="0.2">
      <c r="A39" s="16" t="s">
        <v>92</v>
      </c>
      <c r="B39" s="1">
        <v>394</v>
      </c>
      <c r="C39" s="1">
        <v>64</v>
      </c>
      <c r="D39" s="1">
        <v>186</v>
      </c>
      <c r="E39" s="1">
        <v>76</v>
      </c>
      <c r="F39" s="1">
        <v>48</v>
      </c>
      <c r="G39" s="1">
        <v>13</v>
      </c>
      <c r="H39" s="1">
        <v>37</v>
      </c>
      <c r="I39" s="1">
        <v>12</v>
      </c>
      <c r="J39" s="1">
        <v>128</v>
      </c>
      <c r="K39" s="1">
        <v>16</v>
      </c>
    </row>
    <row r="40" spans="1:11" x14ac:dyDescent="0.2">
      <c r="A40" s="32" t="s">
        <v>241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</row>
  </sheetData>
  <mergeCells count="1">
    <mergeCell ref="A40:K40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3B97-9829-4C7A-8C26-A005A7CA542A}">
  <dimension ref="A1:K1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33203125" style="1" customWidth="1"/>
    <col min="2" max="11" width="7.109375" style="1" customWidth="1"/>
    <col min="12" max="16384" width="8.88671875" style="1"/>
  </cols>
  <sheetData>
    <row r="1" spans="1:11" x14ac:dyDescent="0.2">
      <c r="A1" s="1" t="s">
        <v>340</v>
      </c>
    </row>
    <row r="2" spans="1:11" x14ac:dyDescent="0.2">
      <c r="A2" s="9" t="s">
        <v>239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x14ac:dyDescent="0.2">
      <c r="A3" s="6" t="s">
        <v>240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299</v>
      </c>
      <c r="B4" s="1">
        <v>404</v>
      </c>
      <c r="C4" s="1">
        <v>64</v>
      </c>
      <c r="D4" s="1">
        <v>192</v>
      </c>
      <c r="E4" s="1">
        <v>78</v>
      </c>
      <c r="F4" s="1">
        <v>57</v>
      </c>
      <c r="G4" s="1">
        <v>13</v>
      </c>
      <c r="H4" s="1">
        <v>36</v>
      </c>
      <c r="I4" s="1">
        <v>8</v>
      </c>
      <c r="J4" s="1">
        <v>133</v>
      </c>
      <c r="K4" s="1">
        <v>15</v>
      </c>
    </row>
    <row r="5" spans="1:11" x14ac:dyDescent="0.2">
      <c r="A5" s="1" t="s">
        <v>289</v>
      </c>
      <c r="B5" s="1">
        <v>42</v>
      </c>
      <c r="C5" s="1">
        <v>15</v>
      </c>
      <c r="D5" s="1">
        <v>17</v>
      </c>
      <c r="E5" s="1">
        <v>7</v>
      </c>
      <c r="F5" s="1">
        <v>6</v>
      </c>
      <c r="G5" s="1">
        <v>0</v>
      </c>
      <c r="H5" s="1">
        <v>1</v>
      </c>
      <c r="I5" s="1">
        <v>3</v>
      </c>
      <c r="J5" s="1">
        <v>10</v>
      </c>
      <c r="K5" s="1">
        <v>0</v>
      </c>
    </row>
    <row r="6" spans="1:11" x14ac:dyDescent="0.2">
      <c r="A6" s="1" t="s">
        <v>290</v>
      </c>
      <c r="B6" s="1">
        <v>65</v>
      </c>
      <c r="C6" s="1">
        <v>5</v>
      </c>
      <c r="D6" s="1">
        <v>41</v>
      </c>
      <c r="E6" s="1">
        <v>16</v>
      </c>
      <c r="F6" s="1">
        <v>14</v>
      </c>
      <c r="G6" s="1">
        <v>4</v>
      </c>
      <c r="H6" s="1">
        <v>7</v>
      </c>
      <c r="I6" s="1">
        <v>0</v>
      </c>
      <c r="J6" s="1">
        <v>15</v>
      </c>
      <c r="K6" s="1">
        <v>4</v>
      </c>
    </row>
    <row r="7" spans="1:11" x14ac:dyDescent="0.2">
      <c r="A7" s="1" t="s">
        <v>291</v>
      </c>
      <c r="B7" s="1">
        <v>80</v>
      </c>
      <c r="C7" s="1">
        <v>6</v>
      </c>
      <c r="D7" s="1">
        <v>45</v>
      </c>
      <c r="E7" s="1">
        <v>15</v>
      </c>
      <c r="F7" s="1">
        <v>14</v>
      </c>
      <c r="G7" s="1">
        <v>3</v>
      </c>
      <c r="H7" s="1">
        <v>9</v>
      </c>
      <c r="I7" s="1">
        <v>4</v>
      </c>
      <c r="J7" s="1">
        <v>29</v>
      </c>
      <c r="K7" s="1">
        <v>0</v>
      </c>
    </row>
    <row r="8" spans="1:11" x14ac:dyDescent="0.2">
      <c r="A8" s="1" t="s">
        <v>292</v>
      </c>
      <c r="B8" s="1">
        <v>47</v>
      </c>
      <c r="C8" s="1">
        <v>5</v>
      </c>
      <c r="D8" s="1">
        <v>19</v>
      </c>
      <c r="E8" s="1">
        <v>10</v>
      </c>
      <c r="F8" s="1">
        <v>4</v>
      </c>
      <c r="G8" s="1">
        <v>1</v>
      </c>
      <c r="H8" s="1">
        <v>4</v>
      </c>
      <c r="I8" s="1">
        <v>0</v>
      </c>
      <c r="J8" s="1">
        <v>18</v>
      </c>
      <c r="K8" s="1">
        <v>5</v>
      </c>
    </row>
    <row r="9" spans="1:11" x14ac:dyDescent="0.2">
      <c r="A9" s="1" t="s">
        <v>293</v>
      </c>
      <c r="B9" s="1">
        <v>30</v>
      </c>
      <c r="C9" s="1">
        <v>5</v>
      </c>
      <c r="D9" s="1">
        <v>9</v>
      </c>
      <c r="E9" s="1">
        <v>6</v>
      </c>
      <c r="F9" s="1">
        <v>1</v>
      </c>
      <c r="G9" s="1">
        <v>0</v>
      </c>
      <c r="H9" s="1">
        <v>1</v>
      </c>
      <c r="I9" s="1">
        <v>1</v>
      </c>
      <c r="J9" s="1">
        <v>14</v>
      </c>
      <c r="K9" s="1">
        <v>2</v>
      </c>
    </row>
    <row r="10" spans="1:11" x14ac:dyDescent="0.2">
      <c r="A10" s="1" t="s">
        <v>294</v>
      </c>
      <c r="B10" s="1">
        <v>19</v>
      </c>
      <c r="C10" s="1">
        <v>4</v>
      </c>
      <c r="D10" s="1">
        <v>9</v>
      </c>
      <c r="E10" s="1">
        <v>6</v>
      </c>
      <c r="F10" s="1">
        <v>1</v>
      </c>
      <c r="G10" s="1">
        <v>2</v>
      </c>
      <c r="H10" s="1">
        <v>0</v>
      </c>
      <c r="I10" s="1">
        <v>0</v>
      </c>
      <c r="J10" s="1">
        <v>4</v>
      </c>
      <c r="K10" s="1">
        <v>2</v>
      </c>
    </row>
    <row r="11" spans="1:11" x14ac:dyDescent="0.2">
      <c r="A11" s="1" t="s">
        <v>295</v>
      </c>
      <c r="B11" s="1">
        <v>21</v>
      </c>
      <c r="C11" s="1">
        <v>5</v>
      </c>
      <c r="D11" s="1">
        <v>11</v>
      </c>
      <c r="E11" s="1">
        <v>1</v>
      </c>
      <c r="F11" s="1">
        <v>7</v>
      </c>
      <c r="G11" s="1">
        <v>0</v>
      </c>
      <c r="H11" s="1">
        <v>3</v>
      </c>
      <c r="I11" s="1">
        <v>0</v>
      </c>
      <c r="J11" s="1">
        <v>4</v>
      </c>
      <c r="K11" s="1">
        <v>1</v>
      </c>
    </row>
    <row r="12" spans="1:11" x14ac:dyDescent="0.2">
      <c r="A12" s="1" t="s">
        <v>296</v>
      </c>
      <c r="B12" s="1">
        <v>54</v>
      </c>
      <c r="C12" s="1">
        <v>14</v>
      </c>
      <c r="D12" s="1">
        <v>24</v>
      </c>
      <c r="E12" s="1">
        <v>9</v>
      </c>
      <c r="F12" s="1">
        <v>7</v>
      </c>
      <c r="G12" s="1">
        <v>1</v>
      </c>
      <c r="H12" s="1">
        <v>7</v>
      </c>
      <c r="I12" s="1">
        <v>0</v>
      </c>
      <c r="J12" s="1">
        <v>15</v>
      </c>
      <c r="K12" s="1">
        <v>1</v>
      </c>
    </row>
    <row r="13" spans="1:11" x14ac:dyDescent="0.2">
      <c r="A13" s="1" t="s">
        <v>297</v>
      </c>
      <c r="B13" s="1">
        <v>27</v>
      </c>
      <c r="C13" s="1">
        <v>2</v>
      </c>
      <c r="D13" s="1">
        <v>12</v>
      </c>
      <c r="E13" s="1">
        <v>6</v>
      </c>
      <c r="F13" s="1">
        <v>2</v>
      </c>
      <c r="G13" s="1">
        <v>1</v>
      </c>
      <c r="H13" s="1">
        <v>3</v>
      </c>
      <c r="I13" s="1">
        <v>0</v>
      </c>
      <c r="J13" s="1">
        <v>13</v>
      </c>
      <c r="K13" s="1">
        <v>0</v>
      </c>
    </row>
    <row r="14" spans="1:11" x14ac:dyDescent="0.2">
      <c r="A14" s="1" t="s">
        <v>298</v>
      </c>
      <c r="B14" s="1">
        <v>19</v>
      </c>
      <c r="C14" s="1">
        <v>3</v>
      </c>
      <c r="D14" s="1">
        <v>5</v>
      </c>
      <c r="E14" s="1">
        <v>2</v>
      </c>
      <c r="F14" s="1">
        <v>1</v>
      </c>
      <c r="G14" s="1">
        <v>1</v>
      </c>
      <c r="H14" s="1">
        <v>1</v>
      </c>
      <c r="I14" s="1">
        <v>0</v>
      </c>
      <c r="J14" s="1">
        <v>11</v>
      </c>
      <c r="K14" s="1">
        <v>0</v>
      </c>
    </row>
    <row r="15" spans="1:11" x14ac:dyDescent="0.2">
      <c r="A15" s="1" t="s">
        <v>25</v>
      </c>
      <c r="B15" s="10">
        <v>6319.1</v>
      </c>
      <c r="C15" s="10">
        <v>7200</v>
      </c>
      <c r="D15" s="10">
        <v>5844.4</v>
      </c>
      <c r="E15" s="10">
        <v>6100</v>
      </c>
      <c r="F15" s="10">
        <v>5607.1</v>
      </c>
      <c r="G15" s="10">
        <v>5833.3</v>
      </c>
      <c r="H15" s="10">
        <v>6250</v>
      </c>
      <c r="I15" s="10">
        <v>5250</v>
      </c>
      <c r="J15" s="10">
        <v>6694.4</v>
      </c>
      <c r="K15" s="10">
        <v>6700</v>
      </c>
    </row>
    <row r="16" spans="1:11" x14ac:dyDescent="0.2">
      <c r="A16" s="32" t="s">
        <v>241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</sheetData>
  <mergeCells count="1">
    <mergeCell ref="A16:K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1FAFB-C535-4785-8E70-0202B07C19E8}">
  <dimension ref="A1:AF9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6"/>
    <col min="2" max="16" width="5.109375" style="1" customWidth="1"/>
    <col min="17" max="17" width="8.88671875" style="16"/>
    <col min="18" max="32" width="5.109375" style="1" customWidth="1"/>
    <col min="33" max="16384" width="8.88671875" style="1"/>
  </cols>
  <sheetData>
    <row r="1" spans="1:32" x14ac:dyDescent="0.2">
      <c r="A1" s="16" t="s">
        <v>245</v>
      </c>
      <c r="Q1" s="16" t="s">
        <v>245</v>
      </c>
    </row>
    <row r="2" spans="1:32" s="5" customFormat="1" x14ac:dyDescent="0.2">
      <c r="A2" s="9"/>
      <c r="B2" s="33" t="s">
        <v>1</v>
      </c>
      <c r="C2" s="33"/>
      <c r="D2" s="33"/>
      <c r="E2" s="33" t="s">
        <v>2</v>
      </c>
      <c r="F2" s="33"/>
      <c r="G2" s="33"/>
      <c r="H2" s="33" t="s">
        <v>3</v>
      </c>
      <c r="I2" s="33"/>
      <c r="J2" s="33"/>
      <c r="K2" s="33" t="s">
        <v>4</v>
      </c>
      <c r="L2" s="33"/>
      <c r="M2" s="33"/>
      <c r="N2" s="33" t="s">
        <v>5</v>
      </c>
      <c r="O2" s="33"/>
      <c r="P2" s="33"/>
      <c r="Q2" s="9"/>
      <c r="R2" s="33" t="s">
        <v>6</v>
      </c>
      <c r="S2" s="33"/>
      <c r="T2" s="33"/>
      <c r="U2" s="33" t="s">
        <v>7</v>
      </c>
      <c r="V2" s="33"/>
      <c r="W2" s="33"/>
      <c r="X2" s="33" t="s">
        <v>8</v>
      </c>
      <c r="Y2" s="33"/>
      <c r="Z2" s="33"/>
      <c r="AA2" s="33" t="s">
        <v>9</v>
      </c>
      <c r="AB2" s="33"/>
      <c r="AC2" s="33"/>
      <c r="AD2" s="33" t="s">
        <v>10</v>
      </c>
      <c r="AE2" s="33"/>
      <c r="AF2" s="34"/>
    </row>
    <row r="3" spans="1:32" s="5" customFormat="1" x14ac:dyDescent="0.2">
      <c r="A3" s="6" t="s">
        <v>235</v>
      </c>
      <c r="B3" s="13" t="s">
        <v>1</v>
      </c>
      <c r="C3" s="13" t="s">
        <v>27</v>
      </c>
      <c r="D3" s="13" t="s">
        <v>28</v>
      </c>
      <c r="E3" s="13" t="s">
        <v>1</v>
      </c>
      <c r="F3" s="13" t="s">
        <v>27</v>
      </c>
      <c r="G3" s="13" t="s">
        <v>28</v>
      </c>
      <c r="H3" s="13" t="s">
        <v>1</v>
      </c>
      <c r="I3" s="13" t="s">
        <v>27</v>
      </c>
      <c r="J3" s="13" t="s">
        <v>28</v>
      </c>
      <c r="K3" s="13" t="s">
        <v>1</v>
      </c>
      <c r="L3" s="13" t="s">
        <v>27</v>
      </c>
      <c r="M3" s="13" t="s">
        <v>28</v>
      </c>
      <c r="N3" s="13" t="s">
        <v>1</v>
      </c>
      <c r="O3" s="13" t="s">
        <v>27</v>
      </c>
      <c r="P3" s="13" t="s">
        <v>28</v>
      </c>
      <c r="Q3" s="6" t="s">
        <v>235</v>
      </c>
      <c r="R3" s="13" t="s">
        <v>1</v>
      </c>
      <c r="S3" s="13" t="s">
        <v>27</v>
      </c>
      <c r="T3" s="13" t="s">
        <v>28</v>
      </c>
      <c r="U3" s="13" t="s">
        <v>1</v>
      </c>
      <c r="V3" s="13" t="s">
        <v>27</v>
      </c>
      <c r="W3" s="13" t="s">
        <v>28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4" t="s">
        <v>28</v>
      </c>
    </row>
    <row r="4" spans="1:32" x14ac:dyDescent="0.2">
      <c r="A4" s="16" t="s">
        <v>1</v>
      </c>
      <c r="B4" s="1">
        <v>2050</v>
      </c>
      <c r="C4" s="1">
        <v>957</v>
      </c>
      <c r="D4" s="1">
        <v>1093</v>
      </c>
      <c r="E4" s="1">
        <v>293</v>
      </c>
      <c r="F4" s="1">
        <v>152</v>
      </c>
      <c r="G4" s="1">
        <v>141</v>
      </c>
      <c r="H4" s="1">
        <v>986</v>
      </c>
      <c r="I4" s="1">
        <v>432</v>
      </c>
      <c r="J4" s="1">
        <v>554</v>
      </c>
      <c r="K4" s="1">
        <v>436</v>
      </c>
      <c r="L4" s="1">
        <v>190</v>
      </c>
      <c r="M4" s="1">
        <v>246</v>
      </c>
      <c r="N4" s="1">
        <v>278</v>
      </c>
      <c r="O4" s="1">
        <v>112</v>
      </c>
      <c r="P4" s="1">
        <v>166</v>
      </c>
      <c r="Q4" s="16" t="s">
        <v>1</v>
      </c>
      <c r="R4" s="1">
        <v>68</v>
      </c>
      <c r="S4" s="1">
        <v>34</v>
      </c>
      <c r="T4" s="1">
        <v>34</v>
      </c>
      <c r="U4" s="1">
        <v>164</v>
      </c>
      <c r="V4" s="1">
        <v>79</v>
      </c>
      <c r="W4" s="1">
        <v>85</v>
      </c>
      <c r="X4" s="1">
        <v>40</v>
      </c>
      <c r="Y4" s="1">
        <v>17</v>
      </c>
      <c r="Z4" s="1">
        <v>23</v>
      </c>
      <c r="AA4" s="1">
        <v>710</v>
      </c>
      <c r="AB4" s="1">
        <v>340</v>
      </c>
      <c r="AC4" s="1">
        <v>370</v>
      </c>
      <c r="AD4" s="1">
        <v>61</v>
      </c>
      <c r="AE4" s="1">
        <v>33</v>
      </c>
      <c r="AF4" s="1">
        <v>28</v>
      </c>
    </row>
    <row r="5" spans="1:32" x14ac:dyDescent="0.2">
      <c r="A5" s="16">
        <v>0</v>
      </c>
      <c r="B5" s="1">
        <v>40</v>
      </c>
      <c r="C5" s="1">
        <v>17</v>
      </c>
      <c r="D5" s="1">
        <v>23</v>
      </c>
      <c r="E5" s="1">
        <v>14</v>
      </c>
      <c r="F5" s="1">
        <v>7</v>
      </c>
      <c r="G5" s="1">
        <v>7</v>
      </c>
      <c r="H5" s="1">
        <v>9</v>
      </c>
      <c r="I5" s="1">
        <v>4</v>
      </c>
      <c r="J5" s="1">
        <v>5</v>
      </c>
      <c r="K5" s="1">
        <v>8</v>
      </c>
      <c r="L5" s="1">
        <v>4</v>
      </c>
      <c r="M5" s="1">
        <v>4</v>
      </c>
      <c r="N5" s="1">
        <v>1</v>
      </c>
      <c r="O5" s="1">
        <v>0</v>
      </c>
      <c r="P5" s="1">
        <v>1</v>
      </c>
      <c r="Q5" s="16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16</v>
      </c>
      <c r="AB5" s="1">
        <v>6</v>
      </c>
      <c r="AC5" s="1">
        <v>10</v>
      </c>
      <c r="AD5" s="1">
        <v>1</v>
      </c>
      <c r="AE5" s="1">
        <v>0</v>
      </c>
      <c r="AF5" s="1">
        <v>1</v>
      </c>
    </row>
    <row r="6" spans="1:32" x14ac:dyDescent="0.2">
      <c r="A6" s="16">
        <v>1</v>
      </c>
      <c r="B6" s="1">
        <v>55</v>
      </c>
      <c r="C6" s="1">
        <v>32</v>
      </c>
      <c r="D6" s="1">
        <v>23</v>
      </c>
      <c r="E6" s="1">
        <v>11</v>
      </c>
      <c r="F6" s="1">
        <v>5</v>
      </c>
      <c r="G6" s="1">
        <v>6</v>
      </c>
      <c r="H6" s="1">
        <v>26</v>
      </c>
      <c r="I6" s="1">
        <v>15</v>
      </c>
      <c r="J6" s="1">
        <v>11</v>
      </c>
      <c r="K6" s="1">
        <v>15</v>
      </c>
      <c r="L6" s="1">
        <v>8</v>
      </c>
      <c r="M6" s="1">
        <v>7</v>
      </c>
      <c r="N6" s="1">
        <v>5</v>
      </c>
      <c r="O6" s="1">
        <v>2</v>
      </c>
      <c r="P6" s="1">
        <v>3</v>
      </c>
      <c r="Q6" s="16">
        <v>1</v>
      </c>
      <c r="R6" s="1">
        <v>1</v>
      </c>
      <c r="S6" s="1">
        <v>1</v>
      </c>
      <c r="T6" s="1">
        <v>0</v>
      </c>
      <c r="U6" s="1">
        <v>5</v>
      </c>
      <c r="V6" s="1">
        <v>4</v>
      </c>
      <c r="W6" s="1">
        <v>1</v>
      </c>
      <c r="X6" s="1">
        <v>0</v>
      </c>
      <c r="Y6" s="1">
        <v>0</v>
      </c>
      <c r="Z6" s="1">
        <v>0</v>
      </c>
      <c r="AA6" s="1">
        <v>14</v>
      </c>
      <c r="AB6" s="1">
        <v>11</v>
      </c>
      <c r="AC6" s="1">
        <v>3</v>
      </c>
      <c r="AD6" s="1">
        <v>4</v>
      </c>
      <c r="AE6" s="1">
        <v>1</v>
      </c>
      <c r="AF6" s="1">
        <v>3</v>
      </c>
    </row>
    <row r="7" spans="1:32" x14ac:dyDescent="0.2">
      <c r="A7" s="16">
        <v>2</v>
      </c>
      <c r="B7" s="1">
        <v>56</v>
      </c>
      <c r="C7" s="1">
        <v>27</v>
      </c>
      <c r="D7" s="1">
        <v>29</v>
      </c>
      <c r="E7" s="1">
        <v>9</v>
      </c>
      <c r="F7" s="1">
        <v>5</v>
      </c>
      <c r="G7" s="1">
        <v>4</v>
      </c>
      <c r="H7" s="1">
        <v>16</v>
      </c>
      <c r="I7" s="1">
        <v>9</v>
      </c>
      <c r="J7" s="1">
        <v>7</v>
      </c>
      <c r="K7" s="1">
        <v>6</v>
      </c>
      <c r="L7" s="1">
        <v>3</v>
      </c>
      <c r="M7" s="1">
        <v>3</v>
      </c>
      <c r="N7" s="1">
        <v>6</v>
      </c>
      <c r="O7" s="1">
        <v>4</v>
      </c>
      <c r="P7" s="1">
        <v>2</v>
      </c>
      <c r="Q7" s="16">
        <v>2</v>
      </c>
      <c r="R7" s="1">
        <v>1</v>
      </c>
      <c r="S7" s="1">
        <v>0</v>
      </c>
      <c r="T7" s="1">
        <v>1</v>
      </c>
      <c r="U7" s="1">
        <v>3</v>
      </c>
      <c r="V7" s="1">
        <v>2</v>
      </c>
      <c r="W7" s="1">
        <v>1</v>
      </c>
      <c r="X7" s="1">
        <v>0</v>
      </c>
      <c r="Y7" s="1">
        <v>0</v>
      </c>
      <c r="Z7" s="1">
        <v>0</v>
      </c>
      <c r="AA7" s="1">
        <v>30</v>
      </c>
      <c r="AB7" s="1">
        <v>12</v>
      </c>
      <c r="AC7" s="1">
        <v>18</v>
      </c>
      <c r="AD7" s="1">
        <v>1</v>
      </c>
      <c r="AE7" s="1">
        <v>1</v>
      </c>
      <c r="AF7" s="1">
        <v>0</v>
      </c>
    </row>
    <row r="8" spans="1:32" x14ac:dyDescent="0.2">
      <c r="A8" s="16">
        <v>3</v>
      </c>
      <c r="B8" s="1">
        <v>47</v>
      </c>
      <c r="C8" s="1">
        <v>20</v>
      </c>
      <c r="D8" s="1">
        <v>27</v>
      </c>
      <c r="E8" s="1">
        <v>7</v>
      </c>
      <c r="F8" s="1">
        <v>5</v>
      </c>
      <c r="G8" s="1">
        <v>2</v>
      </c>
      <c r="H8" s="1">
        <v>20</v>
      </c>
      <c r="I8" s="1">
        <v>8</v>
      </c>
      <c r="J8" s="1">
        <v>12</v>
      </c>
      <c r="K8" s="1">
        <v>12</v>
      </c>
      <c r="L8" s="1">
        <v>4</v>
      </c>
      <c r="M8" s="1">
        <v>8</v>
      </c>
      <c r="N8" s="1">
        <v>4</v>
      </c>
      <c r="O8" s="1">
        <v>1</v>
      </c>
      <c r="P8" s="1">
        <v>3</v>
      </c>
      <c r="Q8" s="16">
        <v>3</v>
      </c>
      <c r="R8" s="1">
        <v>2</v>
      </c>
      <c r="S8" s="1">
        <v>2</v>
      </c>
      <c r="T8" s="1">
        <v>0</v>
      </c>
      <c r="U8" s="1">
        <v>1</v>
      </c>
      <c r="V8" s="1">
        <v>1</v>
      </c>
      <c r="W8" s="1">
        <v>0</v>
      </c>
      <c r="X8" s="1">
        <v>1</v>
      </c>
      <c r="Y8" s="1">
        <v>0</v>
      </c>
      <c r="Z8" s="1">
        <v>1</v>
      </c>
      <c r="AA8" s="1">
        <v>18</v>
      </c>
      <c r="AB8" s="1">
        <v>6</v>
      </c>
      <c r="AC8" s="1">
        <v>12</v>
      </c>
      <c r="AD8" s="1">
        <v>2</v>
      </c>
      <c r="AE8" s="1">
        <v>1</v>
      </c>
      <c r="AF8" s="1">
        <v>1</v>
      </c>
    </row>
    <row r="9" spans="1:32" x14ac:dyDescent="0.2">
      <c r="A9" s="16">
        <v>4</v>
      </c>
      <c r="B9" s="1">
        <v>43</v>
      </c>
      <c r="C9" s="1">
        <v>23</v>
      </c>
      <c r="D9" s="1">
        <v>20</v>
      </c>
      <c r="E9" s="1">
        <v>7</v>
      </c>
      <c r="F9" s="1">
        <v>5</v>
      </c>
      <c r="G9" s="1">
        <v>2</v>
      </c>
      <c r="H9" s="1">
        <v>21</v>
      </c>
      <c r="I9" s="1">
        <v>13</v>
      </c>
      <c r="J9" s="1">
        <v>8</v>
      </c>
      <c r="K9" s="1">
        <v>13</v>
      </c>
      <c r="L9" s="1">
        <v>8</v>
      </c>
      <c r="M9" s="1">
        <v>5</v>
      </c>
      <c r="N9" s="1">
        <v>2</v>
      </c>
      <c r="O9" s="1">
        <v>0</v>
      </c>
      <c r="P9" s="1">
        <v>2</v>
      </c>
      <c r="Q9" s="16">
        <v>4</v>
      </c>
      <c r="R9" s="1">
        <v>1</v>
      </c>
      <c r="S9" s="1">
        <v>1</v>
      </c>
      <c r="T9" s="1">
        <v>0</v>
      </c>
      <c r="U9" s="1">
        <v>5</v>
      </c>
      <c r="V9" s="1">
        <v>4</v>
      </c>
      <c r="W9" s="1">
        <v>1</v>
      </c>
      <c r="X9" s="1">
        <v>0</v>
      </c>
      <c r="Y9" s="1">
        <v>0</v>
      </c>
      <c r="Z9" s="1">
        <v>0</v>
      </c>
      <c r="AA9" s="1">
        <v>13</v>
      </c>
      <c r="AB9" s="1">
        <v>4</v>
      </c>
      <c r="AC9" s="1">
        <v>9</v>
      </c>
      <c r="AD9" s="1">
        <v>2</v>
      </c>
      <c r="AE9" s="1">
        <v>1</v>
      </c>
      <c r="AF9" s="1">
        <v>1</v>
      </c>
    </row>
    <row r="10" spans="1:32" x14ac:dyDescent="0.2">
      <c r="A10" s="16">
        <v>5</v>
      </c>
      <c r="B10" s="1">
        <v>46</v>
      </c>
      <c r="C10" s="1">
        <v>27</v>
      </c>
      <c r="D10" s="1">
        <v>19</v>
      </c>
      <c r="E10" s="1">
        <v>6</v>
      </c>
      <c r="F10" s="1">
        <v>4</v>
      </c>
      <c r="G10" s="1">
        <v>2</v>
      </c>
      <c r="H10" s="1">
        <v>15</v>
      </c>
      <c r="I10" s="1">
        <v>10</v>
      </c>
      <c r="J10" s="1">
        <v>5</v>
      </c>
      <c r="K10" s="1">
        <v>6</v>
      </c>
      <c r="L10" s="1">
        <v>4</v>
      </c>
      <c r="M10" s="1">
        <v>2</v>
      </c>
      <c r="N10" s="1">
        <v>7</v>
      </c>
      <c r="O10" s="1">
        <v>4</v>
      </c>
      <c r="P10" s="1">
        <v>3</v>
      </c>
      <c r="Q10" s="16">
        <v>5</v>
      </c>
      <c r="R10" s="1">
        <v>0</v>
      </c>
      <c r="S10" s="1">
        <v>0</v>
      </c>
      <c r="T10" s="1">
        <v>0</v>
      </c>
      <c r="U10" s="1">
        <v>2</v>
      </c>
      <c r="V10" s="1">
        <v>2</v>
      </c>
      <c r="W10" s="1">
        <v>0</v>
      </c>
      <c r="X10" s="1">
        <v>0</v>
      </c>
      <c r="Y10" s="1">
        <v>0</v>
      </c>
      <c r="Z10" s="1">
        <v>0</v>
      </c>
      <c r="AA10" s="1">
        <v>24</v>
      </c>
      <c r="AB10" s="1">
        <v>13</v>
      </c>
      <c r="AC10" s="1">
        <v>11</v>
      </c>
      <c r="AD10" s="1">
        <v>1</v>
      </c>
      <c r="AE10" s="1">
        <v>0</v>
      </c>
      <c r="AF10" s="1">
        <v>1</v>
      </c>
    </row>
    <row r="11" spans="1:32" x14ac:dyDescent="0.2">
      <c r="A11" s="16">
        <v>6</v>
      </c>
      <c r="B11" s="1">
        <v>47</v>
      </c>
      <c r="C11" s="1">
        <v>22</v>
      </c>
      <c r="D11" s="1">
        <v>25</v>
      </c>
      <c r="E11" s="1">
        <v>7</v>
      </c>
      <c r="F11" s="1">
        <v>2</v>
      </c>
      <c r="G11" s="1">
        <v>5</v>
      </c>
      <c r="H11" s="1">
        <v>17</v>
      </c>
      <c r="I11" s="1">
        <v>8</v>
      </c>
      <c r="J11" s="1">
        <v>9</v>
      </c>
      <c r="K11" s="1">
        <v>9</v>
      </c>
      <c r="L11" s="1">
        <v>5</v>
      </c>
      <c r="M11" s="1">
        <v>4</v>
      </c>
      <c r="N11" s="1">
        <v>5</v>
      </c>
      <c r="O11" s="1">
        <v>2</v>
      </c>
      <c r="P11" s="1">
        <v>3</v>
      </c>
      <c r="Q11" s="16">
        <v>6</v>
      </c>
      <c r="R11" s="1">
        <v>1</v>
      </c>
      <c r="S11" s="1">
        <v>1</v>
      </c>
      <c r="T11" s="1">
        <v>0</v>
      </c>
      <c r="U11" s="1">
        <v>1</v>
      </c>
      <c r="V11" s="1">
        <v>0</v>
      </c>
      <c r="W11" s="1">
        <v>1</v>
      </c>
      <c r="X11" s="1">
        <v>1</v>
      </c>
      <c r="Y11" s="1">
        <v>0</v>
      </c>
      <c r="Z11" s="1">
        <v>1</v>
      </c>
      <c r="AA11" s="1">
        <v>23</v>
      </c>
      <c r="AB11" s="1">
        <v>12</v>
      </c>
      <c r="AC11" s="1">
        <v>11</v>
      </c>
      <c r="AD11" s="1">
        <v>0</v>
      </c>
      <c r="AE11" s="1">
        <v>0</v>
      </c>
      <c r="AF11" s="1">
        <v>0</v>
      </c>
    </row>
    <row r="12" spans="1:32" x14ac:dyDescent="0.2">
      <c r="A12" s="16">
        <v>7</v>
      </c>
      <c r="B12" s="1">
        <v>43</v>
      </c>
      <c r="C12" s="1">
        <v>23</v>
      </c>
      <c r="D12" s="1">
        <v>20</v>
      </c>
      <c r="E12" s="1">
        <v>11</v>
      </c>
      <c r="F12" s="1">
        <v>6</v>
      </c>
      <c r="G12" s="1">
        <v>5</v>
      </c>
      <c r="H12" s="1">
        <v>20</v>
      </c>
      <c r="I12" s="1">
        <v>13</v>
      </c>
      <c r="J12" s="1">
        <v>7</v>
      </c>
      <c r="K12" s="1">
        <v>9</v>
      </c>
      <c r="L12" s="1">
        <v>7</v>
      </c>
      <c r="M12" s="1">
        <v>2</v>
      </c>
      <c r="N12" s="1">
        <v>6</v>
      </c>
      <c r="O12" s="1">
        <v>3</v>
      </c>
      <c r="P12" s="1">
        <v>3</v>
      </c>
      <c r="Q12" s="16">
        <v>7</v>
      </c>
      <c r="R12" s="1">
        <v>0</v>
      </c>
      <c r="S12" s="1">
        <v>0</v>
      </c>
      <c r="T12" s="1">
        <v>0</v>
      </c>
      <c r="U12" s="1">
        <v>5</v>
      </c>
      <c r="V12" s="1">
        <v>3</v>
      </c>
      <c r="W12" s="1">
        <v>2</v>
      </c>
      <c r="X12" s="1">
        <v>0</v>
      </c>
      <c r="Y12" s="1">
        <v>0</v>
      </c>
      <c r="Z12" s="1">
        <v>0</v>
      </c>
      <c r="AA12" s="1">
        <v>11</v>
      </c>
      <c r="AB12" s="1">
        <v>3</v>
      </c>
      <c r="AC12" s="1">
        <v>8</v>
      </c>
      <c r="AD12" s="1">
        <v>1</v>
      </c>
      <c r="AE12" s="1">
        <v>1</v>
      </c>
      <c r="AF12" s="1">
        <v>0</v>
      </c>
    </row>
    <row r="13" spans="1:32" x14ac:dyDescent="0.2">
      <c r="A13" s="16">
        <v>8</v>
      </c>
      <c r="B13" s="1">
        <v>48</v>
      </c>
      <c r="C13" s="1">
        <v>26</v>
      </c>
      <c r="D13" s="1">
        <v>22</v>
      </c>
      <c r="E13" s="1">
        <v>9</v>
      </c>
      <c r="F13" s="1">
        <v>4</v>
      </c>
      <c r="G13" s="1">
        <v>5</v>
      </c>
      <c r="H13" s="1">
        <v>21</v>
      </c>
      <c r="I13" s="1">
        <v>14</v>
      </c>
      <c r="J13" s="1">
        <v>7</v>
      </c>
      <c r="K13" s="1">
        <v>11</v>
      </c>
      <c r="L13" s="1">
        <v>8</v>
      </c>
      <c r="M13" s="1">
        <v>3</v>
      </c>
      <c r="N13" s="1">
        <v>5</v>
      </c>
      <c r="O13" s="1">
        <v>2</v>
      </c>
      <c r="P13" s="1">
        <v>3</v>
      </c>
      <c r="Q13" s="16">
        <v>8</v>
      </c>
      <c r="R13" s="1">
        <v>2</v>
      </c>
      <c r="S13" s="1">
        <v>2</v>
      </c>
      <c r="T13" s="1">
        <v>0</v>
      </c>
      <c r="U13" s="1">
        <v>3</v>
      </c>
      <c r="V13" s="1">
        <v>2</v>
      </c>
      <c r="W13" s="1">
        <v>1</v>
      </c>
      <c r="X13" s="1">
        <v>0</v>
      </c>
      <c r="Y13" s="1">
        <v>0</v>
      </c>
      <c r="Z13" s="1">
        <v>0</v>
      </c>
      <c r="AA13" s="1">
        <v>16</v>
      </c>
      <c r="AB13" s="1">
        <v>8</v>
      </c>
      <c r="AC13" s="1">
        <v>8</v>
      </c>
      <c r="AD13" s="1">
        <v>2</v>
      </c>
      <c r="AE13" s="1">
        <v>0</v>
      </c>
      <c r="AF13" s="1">
        <v>2</v>
      </c>
    </row>
    <row r="14" spans="1:32" x14ac:dyDescent="0.2">
      <c r="A14" s="16">
        <v>9</v>
      </c>
      <c r="B14" s="1">
        <v>41</v>
      </c>
      <c r="C14" s="1">
        <v>16</v>
      </c>
      <c r="D14" s="1">
        <v>25</v>
      </c>
      <c r="E14" s="1">
        <v>11</v>
      </c>
      <c r="F14" s="1">
        <v>5</v>
      </c>
      <c r="G14" s="1">
        <v>6</v>
      </c>
      <c r="H14" s="1">
        <v>16</v>
      </c>
      <c r="I14" s="1">
        <v>6</v>
      </c>
      <c r="J14" s="1">
        <v>10</v>
      </c>
      <c r="K14" s="1">
        <v>7</v>
      </c>
      <c r="L14" s="1">
        <v>3</v>
      </c>
      <c r="M14" s="1">
        <v>4</v>
      </c>
      <c r="N14" s="1">
        <v>5</v>
      </c>
      <c r="O14" s="1">
        <v>2</v>
      </c>
      <c r="P14" s="1">
        <v>3</v>
      </c>
      <c r="Q14" s="16">
        <v>9</v>
      </c>
      <c r="R14" s="1">
        <v>0</v>
      </c>
      <c r="S14" s="1">
        <v>0</v>
      </c>
      <c r="T14" s="1">
        <v>0</v>
      </c>
      <c r="U14" s="1">
        <v>4</v>
      </c>
      <c r="V14" s="1">
        <v>1</v>
      </c>
      <c r="W14" s="1">
        <v>3</v>
      </c>
      <c r="X14" s="1">
        <v>0</v>
      </c>
      <c r="Y14" s="1">
        <v>0</v>
      </c>
      <c r="Z14" s="1">
        <v>0</v>
      </c>
      <c r="AA14" s="1">
        <v>14</v>
      </c>
      <c r="AB14" s="1">
        <v>5</v>
      </c>
      <c r="AC14" s="1">
        <v>9</v>
      </c>
      <c r="AD14" s="1">
        <v>0</v>
      </c>
      <c r="AE14" s="1">
        <v>0</v>
      </c>
      <c r="AF14" s="1">
        <v>0</v>
      </c>
    </row>
    <row r="15" spans="1:32" x14ac:dyDescent="0.2">
      <c r="A15" s="16">
        <v>10</v>
      </c>
      <c r="B15" s="1">
        <v>46</v>
      </c>
      <c r="C15" s="1">
        <v>19</v>
      </c>
      <c r="D15" s="1">
        <v>27</v>
      </c>
      <c r="E15" s="1">
        <v>6</v>
      </c>
      <c r="F15" s="1">
        <v>2</v>
      </c>
      <c r="G15" s="1">
        <v>4</v>
      </c>
      <c r="H15" s="1">
        <v>24</v>
      </c>
      <c r="I15" s="1">
        <v>11</v>
      </c>
      <c r="J15" s="1">
        <v>13</v>
      </c>
      <c r="K15" s="1">
        <v>14</v>
      </c>
      <c r="L15" s="1">
        <v>6</v>
      </c>
      <c r="M15" s="1">
        <v>8</v>
      </c>
      <c r="N15" s="1">
        <v>2</v>
      </c>
      <c r="O15" s="1">
        <v>2</v>
      </c>
      <c r="P15" s="1">
        <v>0</v>
      </c>
      <c r="Q15" s="16">
        <v>10</v>
      </c>
      <c r="R15" s="1">
        <v>1</v>
      </c>
      <c r="S15" s="1">
        <v>1</v>
      </c>
      <c r="T15" s="1">
        <v>0</v>
      </c>
      <c r="U15" s="1">
        <v>7</v>
      </c>
      <c r="V15" s="1">
        <v>2</v>
      </c>
      <c r="W15" s="1">
        <v>5</v>
      </c>
      <c r="X15" s="1">
        <v>0</v>
      </c>
      <c r="Y15" s="1">
        <v>0</v>
      </c>
      <c r="Z15" s="1">
        <v>0</v>
      </c>
      <c r="AA15" s="1">
        <v>14</v>
      </c>
      <c r="AB15" s="1">
        <v>5</v>
      </c>
      <c r="AC15" s="1">
        <v>9</v>
      </c>
      <c r="AD15" s="1">
        <v>2</v>
      </c>
      <c r="AE15" s="1">
        <v>1</v>
      </c>
      <c r="AF15" s="1">
        <v>1</v>
      </c>
    </row>
    <row r="16" spans="1:32" x14ac:dyDescent="0.2">
      <c r="A16" s="16">
        <v>11</v>
      </c>
      <c r="B16" s="1">
        <v>46</v>
      </c>
      <c r="C16" s="1">
        <v>23</v>
      </c>
      <c r="D16" s="1">
        <v>23</v>
      </c>
      <c r="E16" s="1">
        <v>6</v>
      </c>
      <c r="F16" s="1">
        <v>3</v>
      </c>
      <c r="G16" s="1">
        <v>3</v>
      </c>
      <c r="H16" s="1">
        <v>18</v>
      </c>
      <c r="I16" s="1">
        <v>8</v>
      </c>
      <c r="J16" s="1">
        <v>10</v>
      </c>
      <c r="K16" s="1">
        <v>8</v>
      </c>
      <c r="L16" s="1">
        <v>2</v>
      </c>
      <c r="M16" s="1">
        <v>6</v>
      </c>
      <c r="N16" s="1">
        <v>5</v>
      </c>
      <c r="O16" s="1">
        <v>4</v>
      </c>
      <c r="P16" s="1">
        <v>1</v>
      </c>
      <c r="Q16" s="16">
        <v>11</v>
      </c>
      <c r="R16" s="1">
        <v>0</v>
      </c>
      <c r="S16" s="1">
        <v>0</v>
      </c>
      <c r="T16" s="1">
        <v>0</v>
      </c>
      <c r="U16" s="1">
        <v>4</v>
      </c>
      <c r="V16" s="1">
        <v>1</v>
      </c>
      <c r="W16" s="1">
        <v>3</v>
      </c>
      <c r="X16" s="1">
        <v>1</v>
      </c>
      <c r="Y16" s="1">
        <v>1</v>
      </c>
      <c r="Z16" s="1">
        <v>0</v>
      </c>
      <c r="AA16" s="1">
        <v>20</v>
      </c>
      <c r="AB16" s="1">
        <v>11</v>
      </c>
      <c r="AC16" s="1">
        <v>9</v>
      </c>
      <c r="AD16" s="1">
        <v>2</v>
      </c>
      <c r="AE16" s="1">
        <v>1</v>
      </c>
      <c r="AF16" s="1">
        <v>1</v>
      </c>
    </row>
    <row r="17" spans="1:32" x14ac:dyDescent="0.2">
      <c r="A17" s="16">
        <v>12</v>
      </c>
      <c r="B17" s="1">
        <v>40</v>
      </c>
      <c r="C17" s="1">
        <v>20</v>
      </c>
      <c r="D17" s="1">
        <v>20</v>
      </c>
      <c r="E17" s="1">
        <v>8</v>
      </c>
      <c r="F17" s="1">
        <v>4</v>
      </c>
      <c r="G17" s="1">
        <v>4</v>
      </c>
      <c r="H17" s="1">
        <v>15</v>
      </c>
      <c r="I17" s="1">
        <v>7</v>
      </c>
      <c r="J17" s="1">
        <v>8</v>
      </c>
      <c r="K17" s="1">
        <v>11</v>
      </c>
      <c r="L17" s="1">
        <v>6</v>
      </c>
      <c r="M17" s="1">
        <v>5</v>
      </c>
      <c r="N17" s="1">
        <v>3</v>
      </c>
      <c r="O17" s="1">
        <v>1</v>
      </c>
      <c r="P17" s="1">
        <v>2</v>
      </c>
      <c r="Q17" s="16">
        <v>12</v>
      </c>
      <c r="R17" s="1">
        <v>0</v>
      </c>
      <c r="S17" s="1">
        <v>0</v>
      </c>
      <c r="T17" s="1">
        <v>0</v>
      </c>
      <c r="U17" s="1">
        <v>1</v>
      </c>
      <c r="V17" s="1">
        <v>0</v>
      </c>
      <c r="W17" s="1">
        <v>1</v>
      </c>
      <c r="X17" s="1">
        <v>0</v>
      </c>
      <c r="Y17" s="1">
        <v>0</v>
      </c>
      <c r="Z17" s="1">
        <v>0</v>
      </c>
      <c r="AA17" s="1">
        <v>17</v>
      </c>
      <c r="AB17" s="1">
        <v>9</v>
      </c>
      <c r="AC17" s="1">
        <v>8</v>
      </c>
      <c r="AD17" s="1">
        <v>0</v>
      </c>
      <c r="AE17" s="1">
        <v>0</v>
      </c>
      <c r="AF17" s="1">
        <v>0</v>
      </c>
    </row>
    <row r="18" spans="1:32" x14ac:dyDescent="0.2">
      <c r="A18" s="16">
        <v>13</v>
      </c>
      <c r="B18" s="1">
        <v>45</v>
      </c>
      <c r="C18" s="1">
        <v>26</v>
      </c>
      <c r="D18" s="1">
        <v>19</v>
      </c>
      <c r="E18" s="1">
        <v>7</v>
      </c>
      <c r="F18" s="1">
        <v>6</v>
      </c>
      <c r="G18" s="1">
        <v>1</v>
      </c>
      <c r="H18" s="1">
        <v>23</v>
      </c>
      <c r="I18" s="1">
        <v>10</v>
      </c>
      <c r="J18" s="1">
        <v>13</v>
      </c>
      <c r="K18" s="1">
        <v>12</v>
      </c>
      <c r="L18" s="1">
        <v>4</v>
      </c>
      <c r="M18" s="1">
        <v>8</v>
      </c>
      <c r="N18" s="1">
        <v>7</v>
      </c>
      <c r="O18" s="1">
        <v>3</v>
      </c>
      <c r="P18" s="1">
        <v>4</v>
      </c>
      <c r="Q18" s="16">
        <v>13</v>
      </c>
      <c r="R18" s="1">
        <v>1</v>
      </c>
      <c r="S18" s="1">
        <v>1</v>
      </c>
      <c r="T18" s="1">
        <v>0</v>
      </c>
      <c r="U18" s="1">
        <v>1</v>
      </c>
      <c r="V18" s="1">
        <v>1</v>
      </c>
      <c r="W18" s="1">
        <v>0</v>
      </c>
      <c r="X18" s="1">
        <v>2</v>
      </c>
      <c r="Y18" s="1">
        <v>1</v>
      </c>
      <c r="Z18" s="1">
        <v>1</v>
      </c>
      <c r="AA18" s="1">
        <v>15</v>
      </c>
      <c r="AB18" s="1">
        <v>10</v>
      </c>
      <c r="AC18" s="1">
        <v>5</v>
      </c>
      <c r="AD18" s="1">
        <v>0</v>
      </c>
      <c r="AE18" s="1">
        <v>0</v>
      </c>
      <c r="AF18" s="1">
        <v>0</v>
      </c>
    </row>
    <row r="19" spans="1:32" x14ac:dyDescent="0.2">
      <c r="A19" s="16">
        <v>14</v>
      </c>
      <c r="B19" s="1">
        <v>32</v>
      </c>
      <c r="C19" s="1">
        <v>15</v>
      </c>
      <c r="D19" s="1">
        <v>17</v>
      </c>
      <c r="E19" s="1">
        <v>5</v>
      </c>
      <c r="F19" s="1">
        <v>2</v>
      </c>
      <c r="G19" s="1">
        <v>3</v>
      </c>
      <c r="H19" s="1">
        <v>14</v>
      </c>
      <c r="I19" s="1">
        <v>6</v>
      </c>
      <c r="J19" s="1">
        <v>8</v>
      </c>
      <c r="K19" s="1">
        <v>6</v>
      </c>
      <c r="L19" s="1">
        <v>2</v>
      </c>
      <c r="M19" s="1">
        <v>4</v>
      </c>
      <c r="N19" s="1">
        <v>3</v>
      </c>
      <c r="O19" s="1">
        <v>2</v>
      </c>
      <c r="P19" s="1">
        <v>1</v>
      </c>
      <c r="Q19" s="16">
        <v>14</v>
      </c>
      <c r="R19" s="1">
        <v>2</v>
      </c>
      <c r="S19" s="1">
        <v>1</v>
      </c>
      <c r="T19" s="1">
        <v>1</v>
      </c>
      <c r="U19" s="1">
        <v>3</v>
      </c>
      <c r="V19" s="1">
        <v>1</v>
      </c>
      <c r="W19" s="1">
        <v>2</v>
      </c>
      <c r="X19" s="1">
        <v>0</v>
      </c>
      <c r="Y19" s="1">
        <v>0</v>
      </c>
      <c r="Z19" s="1">
        <v>0</v>
      </c>
      <c r="AA19" s="1">
        <v>13</v>
      </c>
      <c r="AB19" s="1">
        <v>7</v>
      </c>
      <c r="AC19" s="1">
        <v>6</v>
      </c>
      <c r="AD19" s="1">
        <v>0</v>
      </c>
      <c r="AE19" s="1">
        <v>0</v>
      </c>
      <c r="AF19" s="1">
        <v>0</v>
      </c>
    </row>
    <row r="20" spans="1:32" x14ac:dyDescent="0.2">
      <c r="A20" s="16">
        <v>15</v>
      </c>
      <c r="B20" s="1">
        <v>26</v>
      </c>
      <c r="C20" s="1">
        <v>19</v>
      </c>
      <c r="D20" s="1">
        <v>7</v>
      </c>
      <c r="E20" s="1">
        <v>6</v>
      </c>
      <c r="F20" s="1">
        <v>5</v>
      </c>
      <c r="G20" s="1">
        <v>1</v>
      </c>
      <c r="H20" s="1">
        <v>10</v>
      </c>
      <c r="I20" s="1">
        <v>6</v>
      </c>
      <c r="J20" s="1">
        <v>4</v>
      </c>
      <c r="K20" s="1">
        <v>5</v>
      </c>
      <c r="L20" s="1">
        <v>3</v>
      </c>
      <c r="M20" s="1">
        <v>2</v>
      </c>
      <c r="N20" s="1">
        <v>2</v>
      </c>
      <c r="O20" s="1">
        <v>0</v>
      </c>
      <c r="P20" s="1">
        <v>2</v>
      </c>
      <c r="Q20" s="16">
        <v>15</v>
      </c>
      <c r="R20" s="1">
        <v>1</v>
      </c>
      <c r="S20" s="1">
        <v>1</v>
      </c>
      <c r="T20" s="1">
        <v>0</v>
      </c>
      <c r="U20" s="1">
        <v>2</v>
      </c>
      <c r="V20" s="1">
        <v>2</v>
      </c>
      <c r="W20" s="1">
        <v>0</v>
      </c>
      <c r="X20" s="1">
        <v>0</v>
      </c>
      <c r="Y20" s="1">
        <v>0</v>
      </c>
      <c r="Z20" s="1">
        <v>0</v>
      </c>
      <c r="AA20" s="1">
        <v>10</v>
      </c>
      <c r="AB20" s="1">
        <v>8</v>
      </c>
      <c r="AC20" s="1">
        <v>2</v>
      </c>
      <c r="AD20" s="1">
        <v>0</v>
      </c>
      <c r="AE20" s="1">
        <v>0</v>
      </c>
      <c r="AF20" s="1">
        <v>0</v>
      </c>
    </row>
    <row r="21" spans="1:32" x14ac:dyDescent="0.2">
      <c r="A21" s="16">
        <v>16</v>
      </c>
      <c r="B21" s="1">
        <v>43</v>
      </c>
      <c r="C21" s="1">
        <v>23</v>
      </c>
      <c r="D21" s="1">
        <v>20</v>
      </c>
      <c r="E21" s="1">
        <v>2</v>
      </c>
      <c r="F21" s="1">
        <v>1</v>
      </c>
      <c r="G21" s="1">
        <v>1</v>
      </c>
      <c r="H21" s="1">
        <v>25</v>
      </c>
      <c r="I21" s="1">
        <v>14</v>
      </c>
      <c r="J21" s="1">
        <v>11</v>
      </c>
      <c r="K21" s="1">
        <v>14</v>
      </c>
      <c r="L21" s="1">
        <v>7</v>
      </c>
      <c r="M21" s="1">
        <v>7</v>
      </c>
      <c r="N21" s="1">
        <v>8</v>
      </c>
      <c r="O21" s="1">
        <v>5</v>
      </c>
      <c r="P21" s="1">
        <v>3</v>
      </c>
      <c r="Q21" s="16">
        <v>16</v>
      </c>
      <c r="R21" s="1">
        <v>1</v>
      </c>
      <c r="S21" s="1">
        <v>1</v>
      </c>
      <c r="T21" s="1">
        <v>0</v>
      </c>
      <c r="U21" s="1">
        <v>2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16</v>
      </c>
      <c r="AB21" s="1">
        <v>8</v>
      </c>
      <c r="AC21" s="1">
        <v>8</v>
      </c>
      <c r="AD21" s="1">
        <v>0</v>
      </c>
      <c r="AE21" s="1">
        <v>0</v>
      </c>
      <c r="AF21" s="1">
        <v>0</v>
      </c>
    </row>
    <row r="22" spans="1:32" x14ac:dyDescent="0.2">
      <c r="A22" s="16">
        <v>17</v>
      </c>
      <c r="B22" s="1">
        <v>39</v>
      </c>
      <c r="C22" s="1">
        <v>15</v>
      </c>
      <c r="D22" s="1">
        <v>24</v>
      </c>
      <c r="E22" s="1">
        <v>4</v>
      </c>
      <c r="F22" s="1">
        <v>1</v>
      </c>
      <c r="G22" s="1">
        <v>3</v>
      </c>
      <c r="H22" s="1">
        <v>16</v>
      </c>
      <c r="I22" s="1">
        <v>6</v>
      </c>
      <c r="J22" s="1">
        <v>10</v>
      </c>
      <c r="K22" s="1">
        <v>9</v>
      </c>
      <c r="L22" s="1">
        <v>3</v>
      </c>
      <c r="M22" s="1">
        <v>6</v>
      </c>
      <c r="N22" s="1">
        <v>3</v>
      </c>
      <c r="O22" s="1">
        <v>2</v>
      </c>
      <c r="P22" s="1">
        <v>1</v>
      </c>
      <c r="Q22" s="16">
        <v>17</v>
      </c>
      <c r="R22" s="1">
        <v>1</v>
      </c>
      <c r="S22" s="1">
        <v>0</v>
      </c>
      <c r="T22" s="1">
        <v>1</v>
      </c>
      <c r="U22" s="1">
        <v>2</v>
      </c>
      <c r="V22" s="1">
        <v>1</v>
      </c>
      <c r="W22" s="1">
        <v>1</v>
      </c>
      <c r="X22" s="1">
        <v>1</v>
      </c>
      <c r="Y22" s="1">
        <v>0</v>
      </c>
      <c r="Z22" s="1">
        <v>1</v>
      </c>
      <c r="AA22" s="1">
        <v>18</v>
      </c>
      <c r="AB22" s="1">
        <v>8</v>
      </c>
      <c r="AC22" s="1">
        <v>10</v>
      </c>
      <c r="AD22" s="1">
        <v>1</v>
      </c>
      <c r="AE22" s="1">
        <v>0</v>
      </c>
      <c r="AF22" s="1">
        <v>1</v>
      </c>
    </row>
    <row r="23" spans="1:32" x14ac:dyDescent="0.2">
      <c r="A23" s="16">
        <v>18</v>
      </c>
      <c r="B23" s="1">
        <v>53</v>
      </c>
      <c r="C23" s="1">
        <v>21</v>
      </c>
      <c r="D23" s="1">
        <v>32</v>
      </c>
      <c r="E23" s="1">
        <v>12</v>
      </c>
      <c r="F23" s="1">
        <v>6</v>
      </c>
      <c r="G23" s="1">
        <v>6</v>
      </c>
      <c r="H23" s="1">
        <v>23</v>
      </c>
      <c r="I23" s="1">
        <v>9</v>
      </c>
      <c r="J23" s="1">
        <v>14</v>
      </c>
      <c r="K23" s="1">
        <v>12</v>
      </c>
      <c r="L23" s="1">
        <v>4</v>
      </c>
      <c r="M23" s="1">
        <v>8</v>
      </c>
      <c r="N23" s="1">
        <v>7</v>
      </c>
      <c r="O23" s="1">
        <v>3</v>
      </c>
      <c r="P23" s="1">
        <v>4</v>
      </c>
      <c r="Q23" s="16">
        <v>18</v>
      </c>
      <c r="R23" s="1">
        <v>2</v>
      </c>
      <c r="S23" s="1">
        <v>1</v>
      </c>
      <c r="T23" s="1">
        <v>1</v>
      </c>
      <c r="U23" s="1">
        <v>2</v>
      </c>
      <c r="V23" s="1">
        <v>1</v>
      </c>
      <c r="W23" s="1">
        <v>1</v>
      </c>
      <c r="X23" s="1">
        <v>0</v>
      </c>
      <c r="Y23" s="1">
        <v>0</v>
      </c>
      <c r="Z23" s="1">
        <v>0</v>
      </c>
      <c r="AA23" s="1">
        <v>16</v>
      </c>
      <c r="AB23" s="1">
        <v>4</v>
      </c>
      <c r="AC23" s="1">
        <v>12</v>
      </c>
      <c r="AD23" s="1">
        <v>2</v>
      </c>
      <c r="AE23" s="1">
        <v>2</v>
      </c>
      <c r="AF23" s="1">
        <v>0</v>
      </c>
    </row>
    <row r="24" spans="1:32" x14ac:dyDescent="0.2">
      <c r="A24" s="16">
        <v>19</v>
      </c>
      <c r="B24" s="1">
        <v>34</v>
      </c>
      <c r="C24" s="1">
        <v>11</v>
      </c>
      <c r="D24" s="1">
        <v>23</v>
      </c>
      <c r="E24" s="1">
        <v>2</v>
      </c>
      <c r="F24" s="1">
        <v>0</v>
      </c>
      <c r="G24" s="1">
        <v>2</v>
      </c>
      <c r="H24" s="1">
        <v>17</v>
      </c>
      <c r="I24" s="1">
        <v>6</v>
      </c>
      <c r="J24" s="1">
        <v>11</v>
      </c>
      <c r="K24" s="1">
        <v>12</v>
      </c>
      <c r="L24" s="1">
        <v>6</v>
      </c>
      <c r="M24" s="1">
        <v>6</v>
      </c>
      <c r="N24" s="1">
        <v>3</v>
      </c>
      <c r="O24" s="1">
        <v>0</v>
      </c>
      <c r="P24" s="1">
        <v>3</v>
      </c>
      <c r="Q24" s="16">
        <v>19</v>
      </c>
      <c r="R24" s="1">
        <v>0</v>
      </c>
      <c r="S24" s="1">
        <v>0</v>
      </c>
      <c r="T24" s="1">
        <v>0</v>
      </c>
      <c r="U24" s="1">
        <v>1</v>
      </c>
      <c r="V24" s="1">
        <v>0</v>
      </c>
      <c r="W24" s="1">
        <v>1</v>
      </c>
      <c r="X24" s="1">
        <v>1</v>
      </c>
      <c r="Y24" s="1">
        <v>0</v>
      </c>
      <c r="Z24" s="1">
        <v>1</v>
      </c>
      <c r="AA24" s="1">
        <v>14</v>
      </c>
      <c r="AB24" s="1">
        <v>5</v>
      </c>
      <c r="AC24" s="1">
        <v>9</v>
      </c>
      <c r="AD24" s="1">
        <v>1</v>
      </c>
      <c r="AE24" s="1">
        <v>0</v>
      </c>
      <c r="AF24" s="1">
        <v>1</v>
      </c>
    </row>
    <row r="25" spans="1:32" x14ac:dyDescent="0.2">
      <c r="A25" s="16">
        <v>20</v>
      </c>
      <c r="B25" s="1">
        <v>58</v>
      </c>
      <c r="C25" s="1">
        <v>19</v>
      </c>
      <c r="D25" s="1">
        <v>39</v>
      </c>
      <c r="E25" s="1">
        <v>6</v>
      </c>
      <c r="F25" s="1">
        <v>1</v>
      </c>
      <c r="G25" s="1">
        <v>5</v>
      </c>
      <c r="H25" s="1">
        <v>35</v>
      </c>
      <c r="I25" s="1">
        <v>10</v>
      </c>
      <c r="J25" s="1">
        <v>25</v>
      </c>
      <c r="K25" s="1">
        <v>18</v>
      </c>
      <c r="L25" s="1">
        <v>4</v>
      </c>
      <c r="M25" s="1">
        <v>14</v>
      </c>
      <c r="N25" s="1">
        <v>10</v>
      </c>
      <c r="O25" s="1">
        <v>3</v>
      </c>
      <c r="P25" s="1">
        <v>7</v>
      </c>
      <c r="Q25" s="16">
        <v>20</v>
      </c>
      <c r="R25" s="1">
        <v>3</v>
      </c>
      <c r="S25" s="1">
        <v>1</v>
      </c>
      <c r="T25" s="1">
        <v>2</v>
      </c>
      <c r="U25" s="1">
        <v>1</v>
      </c>
      <c r="V25" s="1">
        <v>0</v>
      </c>
      <c r="W25" s="1">
        <v>1</v>
      </c>
      <c r="X25" s="1">
        <v>3</v>
      </c>
      <c r="Y25" s="1">
        <v>2</v>
      </c>
      <c r="Z25" s="1">
        <v>1</v>
      </c>
      <c r="AA25" s="1">
        <v>17</v>
      </c>
      <c r="AB25" s="1">
        <v>8</v>
      </c>
      <c r="AC25" s="1">
        <v>9</v>
      </c>
      <c r="AD25" s="1">
        <v>0</v>
      </c>
      <c r="AE25" s="1">
        <v>0</v>
      </c>
      <c r="AF25" s="1">
        <v>0</v>
      </c>
    </row>
    <row r="26" spans="1:32" x14ac:dyDescent="0.2">
      <c r="A26" s="16">
        <v>21</v>
      </c>
      <c r="B26" s="1">
        <v>49</v>
      </c>
      <c r="C26" s="1">
        <v>16</v>
      </c>
      <c r="D26" s="1">
        <v>33</v>
      </c>
      <c r="E26" s="1">
        <v>3</v>
      </c>
      <c r="F26" s="1">
        <v>1</v>
      </c>
      <c r="G26" s="1">
        <v>2</v>
      </c>
      <c r="H26" s="1">
        <v>31</v>
      </c>
      <c r="I26" s="1">
        <v>10</v>
      </c>
      <c r="J26" s="1">
        <v>21</v>
      </c>
      <c r="K26" s="1">
        <v>9</v>
      </c>
      <c r="L26" s="1">
        <v>2</v>
      </c>
      <c r="M26" s="1">
        <v>7</v>
      </c>
      <c r="N26" s="1">
        <v>9</v>
      </c>
      <c r="O26" s="1">
        <v>3</v>
      </c>
      <c r="P26" s="1">
        <v>6</v>
      </c>
      <c r="Q26" s="16">
        <v>21</v>
      </c>
      <c r="R26" s="1">
        <v>6</v>
      </c>
      <c r="S26" s="1">
        <v>2</v>
      </c>
      <c r="T26" s="1">
        <v>4</v>
      </c>
      <c r="U26" s="1">
        <v>4</v>
      </c>
      <c r="V26" s="1">
        <v>3</v>
      </c>
      <c r="W26" s="1">
        <v>1</v>
      </c>
      <c r="X26" s="1">
        <v>3</v>
      </c>
      <c r="Y26" s="1">
        <v>0</v>
      </c>
      <c r="Z26" s="1">
        <v>3</v>
      </c>
      <c r="AA26" s="1">
        <v>15</v>
      </c>
      <c r="AB26" s="1">
        <v>5</v>
      </c>
      <c r="AC26" s="1">
        <v>10</v>
      </c>
      <c r="AD26" s="1">
        <v>0</v>
      </c>
      <c r="AE26" s="1">
        <v>0</v>
      </c>
      <c r="AF26" s="1">
        <v>0</v>
      </c>
    </row>
    <row r="27" spans="1:32" x14ac:dyDescent="0.2">
      <c r="A27" s="16">
        <v>22</v>
      </c>
      <c r="B27" s="1">
        <v>60</v>
      </c>
      <c r="C27" s="1">
        <v>25</v>
      </c>
      <c r="D27" s="1">
        <v>35</v>
      </c>
      <c r="E27" s="1">
        <v>10</v>
      </c>
      <c r="F27" s="1">
        <v>5</v>
      </c>
      <c r="G27" s="1">
        <v>5</v>
      </c>
      <c r="H27" s="1">
        <v>34</v>
      </c>
      <c r="I27" s="1">
        <v>15</v>
      </c>
      <c r="J27" s="1">
        <v>19</v>
      </c>
      <c r="K27" s="1">
        <v>10</v>
      </c>
      <c r="L27" s="1">
        <v>4</v>
      </c>
      <c r="M27" s="1">
        <v>6</v>
      </c>
      <c r="N27" s="1">
        <v>13</v>
      </c>
      <c r="O27" s="1">
        <v>6</v>
      </c>
      <c r="P27" s="1">
        <v>7</v>
      </c>
      <c r="Q27" s="16">
        <v>22</v>
      </c>
      <c r="R27" s="1">
        <v>3</v>
      </c>
      <c r="S27" s="1">
        <v>2</v>
      </c>
      <c r="T27" s="1">
        <v>1</v>
      </c>
      <c r="U27" s="1">
        <v>4</v>
      </c>
      <c r="V27" s="1">
        <v>1</v>
      </c>
      <c r="W27" s="1">
        <v>3</v>
      </c>
      <c r="X27" s="1">
        <v>4</v>
      </c>
      <c r="Y27" s="1">
        <v>2</v>
      </c>
      <c r="Z27" s="1">
        <v>2</v>
      </c>
      <c r="AA27" s="1">
        <v>16</v>
      </c>
      <c r="AB27" s="1">
        <v>5</v>
      </c>
      <c r="AC27" s="1">
        <v>11</v>
      </c>
      <c r="AD27" s="1">
        <v>0</v>
      </c>
      <c r="AE27" s="1">
        <v>0</v>
      </c>
      <c r="AF27" s="1">
        <v>0</v>
      </c>
    </row>
    <row r="28" spans="1:32" x14ac:dyDescent="0.2">
      <c r="A28" s="16">
        <v>23</v>
      </c>
      <c r="B28" s="1">
        <v>65</v>
      </c>
      <c r="C28" s="1">
        <v>32</v>
      </c>
      <c r="D28" s="1">
        <v>33</v>
      </c>
      <c r="E28" s="1">
        <v>11</v>
      </c>
      <c r="F28" s="1">
        <v>5</v>
      </c>
      <c r="G28" s="1">
        <v>6</v>
      </c>
      <c r="H28" s="1">
        <v>29</v>
      </c>
      <c r="I28" s="1">
        <v>12</v>
      </c>
      <c r="J28" s="1">
        <v>17</v>
      </c>
      <c r="K28" s="1">
        <v>10</v>
      </c>
      <c r="L28" s="1">
        <v>5</v>
      </c>
      <c r="M28" s="1">
        <v>5</v>
      </c>
      <c r="N28" s="1">
        <v>8</v>
      </c>
      <c r="O28" s="1">
        <v>2</v>
      </c>
      <c r="P28" s="1">
        <v>6</v>
      </c>
      <c r="Q28" s="16">
        <v>23</v>
      </c>
      <c r="R28" s="1">
        <v>3</v>
      </c>
      <c r="S28" s="1">
        <v>0</v>
      </c>
      <c r="T28" s="1">
        <v>3</v>
      </c>
      <c r="U28" s="1">
        <v>5</v>
      </c>
      <c r="V28" s="1">
        <v>3</v>
      </c>
      <c r="W28" s="1">
        <v>2</v>
      </c>
      <c r="X28" s="1">
        <v>3</v>
      </c>
      <c r="Y28" s="1">
        <v>2</v>
      </c>
      <c r="Z28" s="1">
        <v>1</v>
      </c>
      <c r="AA28" s="1">
        <v>22</v>
      </c>
      <c r="AB28" s="1">
        <v>13</v>
      </c>
      <c r="AC28" s="1">
        <v>9</v>
      </c>
      <c r="AD28" s="1">
        <v>3</v>
      </c>
      <c r="AE28" s="1">
        <v>2</v>
      </c>
      <c r="AF28" s="1">
        <v>1</v>
      </c>
    </row>
    <row r="29" spans="1:32" x14ac:dyDescent="0.2">
      <c r="A29" s="16">
        <v>24</v>
      </c>
      <c r="B29" s="1">
        <v>54</v>
      </c>
      <c r="C29" s="1">
        <v>27</v>
      </c>
      <c r="D29" s="1">
        <v>27</v>
      </c>
      <c r="E29" s="1">
        <v>8</v>
      </c>
      <c r="F29" s="1">
        <v>5</v>
      </c>
      <c r="G29" s="1">
        <v>3</v>
      </c>
      <c r="H29" s="1">
        <v>30</v>
      </c>
      <c r="I29" s="1">
        <v>12</v>
      </c>
      <c r="J29" s="1">
        <v>18</v>
      </c>
      <c r="K29" s="1">
        <v>15</v>
      </c>
      <c r="L29" s="1">
        <v>7</v>
      </c>
      <c r="M29" s="1">
        <v>8</v>
      </c>
      <c r="N29" s="1">
        <v>8</v>
      </c>
      <c r="O29" s="1">
        <v>3</v>
      </c>
      <c r="P29" s="1">
        <v>5</v>
      </c>
      <c r="Q29" s="16">
        <v>24</v>
      </c>
      <c r="R29" s="1">
        <v>1</v>
      </c>
      <c r="S29" s="1">
        <v>1</v>
      </c>
      <c r="T29" s="1">
        <v>0</v>
      </c>
      <c r="U29" s="1">
        <v>5</v>
      </c>
      <c r="V29" s="1">
        <v>0</v>
      </c>
      <c r="W29" s="1">
        <v>5</v>
      </c>
      <c r="X29" s="1">
        <v>1</v>
      </c>
      <c r="Y29" s="1">
        <v>1</v>
      </c>
      <c r="Z29" s="1">
        <v>0</v>
      </c>
      <c r="AA29" s="1">
        <v>14</v>
      </c>
      <c r="AB29" s="1">
        <v>8</v>
      </c>
      <c r="AC29" s="1">
        <v>6</v>
      </c>
      <c r="AD29" s="1">
        <v>2</v>
      </c>
      <c r="AE29" s="1">
        <v>2</v>
      </c>
      <c r="AF29" s="1">
        <v>0</v>
      </c>
    </row>
    <row r="30" spans="1:32" x14ac:dyDescent="0.2">
      <c r="A30" s="16">
        <v>25</v>
      </c>
      <c r="B30" s="1">
        <v>60</v>
      </c>
      <c r="C30" s="1">
        <v>13</v>
      </c>
      <c r="D30" s="1">
        <v>47</v>
      </c>
      <c r="E30" s="1">
        <v>4</v>
      </c>
      <c r="F30" s="1">
        <v>2</v>
      </c>
      <c r="G30" s="1">
        <v>2</v>
      </c>
      <c r="H30" s="1">
        <v>43</v>
      </c>
      <c r="I30" s="1">
        <v>8</v>
      </c>
      <c r="J30" s="1">
        <v>35</v>
      </c>
      <c r="K30" s="1">
        <v>17</v>
      </c>
      <c r="L30" s="1">
        <v>1</v>
      </c>
      <c r="M30" s="1">
        <v>16</v>
      </c>
      <c r="N30" s="1">
        <v>13</v>
      </c>
      <c r="O30" s="1">
        <v>4</v>
      </c>
      <c r="P30" s="1">
        <v>9</v>
      </c>
      <c r="Q30" s="16">
        <v>25</v>
      </c>
      <c r="R30" s="1">
        <v>4</v>
      </c>
      <c r="S30" s="1">
        <v>2</v>
      </c>
      <c r="T30" s="1">
        <v>2</v>
      </c>
      <c r="U30" s="1">
        <v>8</v>
      </c>
      <c r="V30" s="1">
        <v>1</v>
      </c>
      <c r="W30" s="1">
        <v>7</v>
      </c>
      <c r="X30" s="1">
        <v>1</v>
      </c>
      <c r="Y30" s="1">
        <v>0</v>
      </c>
      <c r="Z30" s="1">
        <v>1</v>
      </c>
      <c r="AA30" s="1">
        <v>12</v>
      </c>
      <c r="AB30" s="1">
        <v>2</v>
      </c>
      <c r="AC30" s="1">
        <v>10</v>
      </c>
      <c r="AD30" s="1">
        <v>1</v>
      </c>
      <c r="AE30" s="1">
        <v>1</v>
      </c>
      <c r="AF30" s="1">
        <v>0</v>
      </c>
    </row>
    <row r="31" spans="1:32" x14ac:dyDescent="0.2">
      <c r="A31" s="16">
        <v>26</v>
      </c>
      <c r="B31" s="1">
        <v>47</v>
      </c>
      <c r="C31" s="1">
        <v>18</v>
      </c>
      <c r="D31" s="1">
        <v>29</v>
      </c>
      <c r="E31" s="1">
        <v>10</v>
      </c>
      <c r="F31" s="1">
        <v>3</v>
      </c>
      <c r="G31" s="1">
        <v>7</v>
      </c>
      <c r="H31" s="1">
        <v>28</v>
      </c>
      <c r="I31" s="1">
        <v>11</v>
      </c>
      <c r="J31" s="1">
        <v>17</v>
      </c>
      <c r="K31" s="1">
        <v>10</v>
      </c>
      <c r="L31" s="1">
        <v>4</v>
      </c>
      <c r="M31" s="1">
        <v>6</v>
      </c>
      <c r="N31" s="1">
        <v>9</v>
      </c>
      <c r="O31" s="1">
        <v>4</v>
      </c>
      <c r="P31" s="1">
        <v>5</v>
      </c>
      <c r="Q31" s="16">
        <v>26</v>
      </c>
      <c r="R31" s="1">
        <v>1</v>
      </c>
      <c r="S31" s="1">
        <v>0</v>
      </c>
      <c r="T31" s="1">
        <v>1</v>
      </c>
      <c r="U31" s="1">
        <v>5</v>
      </c>
      <c r="V31" s="1">
        <v>3</v>
      </c>
      <c r="W31" s="1">
        <v>2</v>
      </c>
      <c r="X31" s="1">
        <v>3</v>
      </c>
      <c r="Y31" s="1">
        <v>0</v>
      </c>
      <c r="Z31" s="1">
        <v>3</v>
      </c>
      <c r="AA31" s="1">
        <v>9</v>
      </c>
      <c r="AB31" s="1">
        <v>4</v>
      </c>
      <c r="AC31" s="1">
        <v>5</v>
      </c>
      <c r="AD31" s="1">
        <v>0</v>
      </c>
      <c r="AE31" s="1">
        <v>0</v>
      </c>
      <c r="AF31" s="1">
        <v>0</v>
      </c>
    </row>
    <row r="32" spans="1:32" x14ac:dyDescent="0.2">
      <c r="A32" s="16">
        <v>27</v>
      </c>
      <c r="B32" s="1">
        <v>59</v>
      </c>
      <c r="C32" s="1">
        <v>30</v>
      </c>
      <c r="D32" s="1">
        <v>29</v>
      </c>
      <c r="E32" s="1">
        <v>8</v>
      </c>
      <c r="F32" s="1">
        <v>6</v>
      </c>
      <c r="G32" s="1">
        <v>2</v>
      </c>
      <c r="H32" s="1">
        <v>24</v>
      </c>
      <c r="I32" s="1">
        <v>9</v>
      </c>
      <c r="J32" s="1">
        <v>15</v>
      </c>
      <c r="K32" s="1">
        <v>12</v>
      </c>
      <c r="L32" s="1">
        <v>6</v>
      </c>
      <c r="M32" s="1">
        <v>6</v>
      </c>
      <c r="N32" s="1">
        <v>5</v>
      </c>
      <c r="O32" s="1">
        <v>1</v>
      </c>
      <c r="P32" s="1">
        <v>4</v>
      </c>
      <c r="Q32" s="16">
        <v>27</v>
      </c>
      <c r="R32" s="1">
        <v>1</v>
      </c>
      <c r="S32" s="1">
        <v>0</v>
      </c>
      <c r="T32" s="1">
        <v>1</v>
      </c>
      <c r="U32" s="1">
        <v>4</v>
      </c>
      <c r="V32" s="1">
        <v>1</v>
      </c>
      <c r="W32" s="1">
        <v>3</v>
      </c>
      <c r="X32" s="1">
        <v>2</v>
      </c>
      <c r="Y32" s="1">
        <v>1</v>
      </c>
      <c r="Z32" s="1">
        <v>1</v>
      </c>
      <c r="AA32" s="1">
        <v>26</v>
      </c>
      <c r="AB32" s="1">
        <v>14</v>
      </c>
      <c r="AC32" s="1">
        <v>12</v>
      </c>
      <c r="AD32" s="1">
        <v>1</v>
      </c>
      <c r="AE32" s="1">
        <v>1</v>
      </c>
      <c r="AF32" s="1">
        <v>0</v>
      </c>
    </row>
    <row r="33" spans="1:32" x14ac:dyDescent="0.2">
      <c r="A33" s="16">
        <v>28</v>
      </c>
      <c r="B33" s="1">
        <v>41</v>
      </c>
      <c r="C33" s="1">
        <v>19</v>
      </c>
      <c r="D33" s="1">
        <v>22</v>
      </c>
      <c r="E33" s="1">
        <v>2</v>
      </c>
      <c r="F33" s="1">
        <v>0</v>
      </c>
      <c r="G33" s="1">
        <v>2</v>
      </c>
      <c r="H33" s="1">
        <v>25</v>
      </c>
      <c r="I33" s="1">
        <v>9</v>
      </c>
      <c r="J33" s="1">
        <v>16</v>
      </c>
      <c r="K33" s="1">
        <v>9</v>
      </c>
      <c r="L33" s="1">
        <v>0</v>
      </c>
      <c r="M33" s="1">
        <v>9</v>
      </c>
      <c r="N33" s="1">
        <v>10</v>
      </c>
      <c r="O33" s="1">
        <v>7</v>
      </c>
      <c r="P33" s="1">
        <v>3</v>
      </c>
      <c r="Q33" s="16">
        <v>28</v>
      </c>
      <c r="R33" s="1">
        <v>1</v>
      </c>
      <c r="S33" s="1">
        <v>1</v>
      </c>
      <c r="T33" s="1">
        <v>0</v>
      </c>
      <c r="U33" s="1">
        <v>5</v>
      </c>
      <c r="V33" s="1">
        <v>1</v>
      </c>
      <c r="W33" s="1">
        <v>4</v>
      </c>
      <c r="X33" s="1">
        <v>0</v>
      </c>
      <c r="Y33" s="1">
        <v>0</v>
      </c>
      <c r="Z33" s="1">
        <v>0</v>
      </c>
      <c r="AA33" s="1">
        <v>12</v>
      </c>
      <c r="AB33" s="1">
        <v>9</v>
      </c>
      <c r="AC33" s="1">
        <v>3</v>
      </c>
      <c r="AD33" s="1">
        <v>2</v>
      </c>
      <c r="AE33" s="1">
        <v>1</v>
      </c>
      <c r="AF33" s="1">
        <v>1</v>
      </c>
    </row>
    <row r="34" spans="1:32" x14ac:dyDescent="0.2">
      <c r="A34" s="16">
        <v>29</v>
      </c>
      <c r="B34" s="1">
        <v>42</v>
      </c>
      <c r="C34" s="1">
        <v>20</v>
      </c>
      <c r="D34" s="1">
        <v>22</v>
      </c>
      <c r="E34" s="1">
        <v>4</v>
      </c>
      <c r="F34" s="1">
        <v>2</v>
      </c>
      <c r="G34" s="1">
        <v>2</v>
      </c>
      <c r="H34" s="1">
        <v>19</v>
      </c>
      <c r="I34" s="1">
        <v>5</v>
      </c>
      <c r="J34" s="1">
        <v>14</v>
      </c>
      <c r="K34" s="1">
        <v>7</v>
      </c>
      <c r="L34" s="1">
        <v>2</v>
      </c>
      <c r="M34" s="1">
        <v>5</v>
      </c>
      <c r="N34" s="1">
        <v>6</v>
      </c>
      <c r="O34" s="1">
        <v>1</v>
      </c>
      <c r="P34" s="1">
        <v>5</v>
      </c>
      <c r="Q34" s="16">
        <v>29</v>
      </c>
      <c r="R34" s="1">
        <v>1</v>
      </c>
      <c r="S34" s="1">
        <v>1</v>
      </c>
      <c r="T34" s="1">
        <v>0</v>
      </c>
      <c r="U34" s="1">
        <v>4</v>
      </c>
      <c r="V34" s="1">
        <v>1</v>
      </c>
      <c r="W34" s="1">
        <v>3</v>
      </c>
      <c r="X34" s="1">
        <v>1</v>
      </c>
      <c r="Y34" s="1">
        <v>0</v>
      </c>
      <c r="Z34" s="1">
        <v>1</v>
      </c>
      <c r="AA34" s="1">
        <v>18</v>
      </c>
      <c r="AB34" s="1">
        <v>12</v>
      </c>
      <c r="AC34" s="1">
        <v>6</v>
      </c>
      <c r="AD34" s="1">
        <v>1</v>
      </c>
      <c r="AE34" s="1">
        <v>1</v>
      </c>
      <c r="AF34" s="1">
        <v>0</v>
      </c>
    </row>
    <row r="35" spans="1:32" x14ac:dyDescent="0.2">
      <c r="A35" s="16">
        <v>30</v>
      </c>
      <c r="B35" s="1">
        <v>55</v>
      </c>
      <c r="C35" s="1">
        <v>26</v>
      </c>
      <c r="D35" s="1">
        <v>29</v>
      </c>
      <c r="E35" s="1">
        <v>8</v>
      </c>
      <c r="F35" s="1">
        <v>5</v>
      </c>
      <c r="G35" s="1">
        <v>3</v>
      </c>
      <c r="H35" s="1">
        <v>24</v>
      </c>
      <c r="I35" s="1">
        <v>8</v>
      </c>
      <c r="J35" s="1">
        <v>16</v>
      </c>
      <c r="K35" s="1">
        <v>10</v>
      </c>
      <c r="L35" s="1">
        <v>1</v>
      </c>
      <c r="M35" s="1">
        <v>9</v>
      </c>
      <c r="N35" s="1">
        <v>3</v>
      </c>
      <c r="O35" s="1">
        <v>1</v>
      </c>
      <c r="P35" s="1">
        <v>2</v>
      </c>
      <c r="Q35" s="16">
        <v>30</v>
      </c>
      <c r="R35" s="1">
        <v>6</v>
      </c>
      <c r="S35" s="1">
        <v>3</v>
      </c>
      <c r="T35" s="1">
        <v>3</v>
      </c>
      <c r="U35" s="1">
        <v>4</v>
      </c>
      <c r="V35" s="1">
        <v>3</v>
      </c>
      <c r="W35" s="1">
        <v>1</v>
      </c>
      <c r="X35" s="1">
        <v>1</v>
      </c>
      <c r="Y35" s="1">
        <v>0</v>
      </c>
      <c r="Z35" s="1">
        <v>1</v>
      </c>
      <c r="AA35" s="1">
        <v>21</v>
      </c>
      <c r="AB35" s="1">
        <v>11</v>
      </c>
      <c r="AC35" s="1">
        <v>10</v>
      </c>
      <c r="AD35" s="1">
        <v>2</v>
      </c>
      <c r="AE35" s="1">
        <v>2</v>
      </c>
      <c r="AF35" s="1">
        <v>0</v>
      </c>
    </row>
    <row r="36" spans="1:32" x14ac:dyDescent="0.2">
      <c r="A36" s="16">
        <v>31</v>
      </c>
      <c r="B36" s="1">
        <v>56</v>
      </c>
      <c r="C36" s="1">
        <v>26</v>
      </c>
      <c r="D36" s="1">
        <v>30</v>
      </c>
      <c r="E36" s="1">
        <v>10</v>
      </c>
      <c r="F36" s="1">
        <v>5</v>
      </c>
      <c r="G36" s="1">
        <v>5</v>
      </c>
      <c r="H36" s="1">
        <v>23</v>
      </c>
      <c r="I36" s="1">
        <v>8</v>
      </c>
      <c r="J36" s="1">
        <v>15</v>
      </c>
      <c r="K36" s="1">
        <v>11</v>
      </c>
      <c r="L36" s="1">
        <v>5</v>
      </c>
      <c r="M36" s="1">
        <v>6</v>
      </c>
      <c r="N36" s="1">
        <v>5</v>
      </c>
      <c r="O36" s="1">
        <v>0</v>
      </c>
      <c r="P36" s="1">
        <v>5</v>
      </c>
      <c r="Q36" s="16">
        <v>31</v>
      </c>
      <c r="R36" s="1">
        <v>0</v>
      </c>
      <c r="S36" s="1">
        <v>0</v>
      </c>
      <c r="T36" s="1">
        <v>0</v>
      </c>
      <c r="U36" s="1">
        <v>6</v>
      </c>
      <c r="V36" s="1">
        <v>2</v>
      </c>
      <c r="W36" s="1">
        <v>4</v>
      </c>
      <c r="X36" s="1">
        <v>1</v>
      </c>
      <c r="Y36" s="1">
        <v>1</v>
      </c>
      <c r="Z36" s="1">
        <v>0</v>
      </c>
      <c r="AA36" s="1">
        <v>21</v>
      </c>
      <c r="AB36" s="1">
        <v>13</v>
      </c>
      <c r="AC36" s="1">
        <v>8</v>
      </c>
      <c r="AD36" s="1">
        <v>2</v>
      </c>
      <c r="AE36" s="1">
        <v>0</v>
      </c>
      <c r="AF36" s="1">
        <v>2</v>
      </c>
    </row>
    <row r="37" spans="1:32" x14ac:dyDescent="0.2">
      <c r="A37" s="16">
        <v>32</v>
      </c>
      <c r="B37" s="1">
        <v>37</v>
      </c>
      <c r="C37" s="1">
        <v>23</v>
      </c>
      <c r="D37" s="1">
        <v>14</v>
      </c>
      <c r="E37" s="1">
        <v>7</v>
      </c>
      <c r="F37" s="1">
        <v>4</v>
      </c>
      <c r="G37" s="1">
        <v>3</v>
      </c>
      <c r="H37" s="1">
        <v>17</v>
      </c>
      <c r="I37" s="1">
        <v>11</v>
      </c>
      <c r="J37" s="1">
        <v>6</v>
      </c>
      <c r="K37" s="1">
        <v>5</v>
      </c>
      <c r="L37" s="1">
        <v>3</v>
      </c>
      <c r="M37" s="1">
        <v>2</v>
      </c>
      <c r="N37" s="1">
        <v>5</v>
      </c>
      <c r="O37" s="1">
        <v>3</v>
      </c>
      <c r="P37" s="1">
        <v>2</v>
      </c>
      <c r="Q37" s="16">
        <v>32</v>
      </c>
      <c r="R37" s="1">
        <v>2</v>
      </c>
      <c r="S37" s="1">
        <v>2</v>
      </c>
      <c r="T37" s="1">
        <v>0</v>
      </c>
      <c r="U37" s="1">
        <v>5</v>
      </c>
      <c r="V37" s="1">
        <v>3</v>
      </c>
      <c r="W37" s="1">
        <v>2</v>
      </c>
      <c r="X37" s="1">
        <v>0</v>
      </c>
      <c r="Y37" s="1">
        <v>0</v>
      </c>
      <c r="Z37" s="1">
        <v>0</v>
      </c>
      <c r="AA37" s="1">
        <v>12</v>
      </c>
      <c r="AB37" s="1">
        <v>7</v>
      </c>
      <c r="AC37" s="1">
        <v>5</v>
      </c>
      <c r="AD37" s="1">
        <v>1</v>
      </c>
      <c r="AE37" s="1">
        <v>1</v>
      </c>
      <c r="AF37" s="1">
        <v>0</v>
      </c>
    </row>
    <row r="38" spans="1:32" x14ac:dyDescent="0.2">
      <c r="A38" s="16">
        <v>33</v>
      </c>
      <c r="B38" s="1">
        <v>52</v>
      </c>
      <c r="C38" s="1">
        <v>26</v>
      </c>
      <c r="D38" s="1">
        <v>26</v>
      </c>
      <c r="E38" s="1">
        <v>4</v>
      </c>
      <c r="F38" s="1">
        <v>3</v>
      </c>
      <c r="G38" s="1">
        <v>1</v>
      </c>
      <c r="H38" s="1">
        <v>24</v>
      </c>
      <c r="I38" s="1">
        <v>11</v>
      </c>
      <c r="J38" s="1">
        <v>13</v>
      </c>
      <c r="K38" s="1">
        <v>8</v>
      </c>
      <c r="L38" s="1">
        <v>4</v>
      </c>
      <c r="M38" s="1">
        <v>4</v>
      </c>
      <c r="N38" s="1">
        <v>10</v>
      </c>
      <c r="O38" s="1">
        <v>5</v>
      </c>
      <c r="P38" s="1">
        <v>5</v>
      </c>
      <c r="Q38" s="16">
        <v>33</v>
      </c>
      <c r="R38" s="1">
        <v>2</v>
      </c>
      <c r="S38" s="1">
        <v>1</v>
      </c>
      <c r="T38" s="1">
        <v>1</v>
      </c>
      <c r="U38" s="1">
        <v>3</v>
      </c>
      <c r="V38" s="1">
        <v>1</v>
      </c>
      <c r="W38" s="1">
        <v>2</v>
      </c>
      <c r="X38" s="1">
        <v>1</v>
      </c>
      <c r="Y38" s="1">
        <v>0</v>
      </c>
      <c r="Z38" s="1">
        <v>1</v>
      </c>
      <c r="AA38" s="1">
        <v>17</v>
      </c>
      <c r="AB38" s="1">
        <v>8</v>
      </c>
      <c r="AC38" s="1">
        <v>9</v>
      </c>
      <c r="AD38" s="1">
        <v>7</v>
      </c>
      <c r="AE38" s="1">
        <v>4</v>
      </c>
      <c r="AF38" s="1">
        <v>3</v>
      </c>
    </row>
    <row r="39" spans="1:32" x14ac:dyDescent="0.2">
      <c r="A39" s="16">
        <v>34</v>
      </c>
      <c r="B39" s="1">
        <v>45</v>
      </c>
      <c r="C39" s="1">
        <v>22</v>
      </c>
      <c r="D39" s="1">
        <v>23</v>
      </c>
      <c r="E39" s="1">
        <v>4</v>
      </c>
      <c r="F39" s="1">
        <v>4</v>
      </c>
      <c r="G39" s="1">
        <v>0</v>
      </c>
      <c r="H39" s="1">
        <v>23</v>
      </c>
      <c r="I39" s="1">
        <v>9</v>
      </c>
      <c r="J39" s="1">
        <v>14</v>
      </c>
      <c r="K39" s="1">
        <v>9</v>
      </c>
      <c r="L39" s="1">
        <v>4</v>
      </c>
      <c r="M39" s="1">
        <v>5</v>
      </c>
      <c r="N39" s="1">
        <v>9</v>
      </c>
      <c r="O39" s="1">
        <v>1</v>
      </c>
      <c r="P39" s="1">
        <v>8</v>
      </c>
      <c r="Q39" s="16">
        <v>34</v>
      </c>
      <c r="R39" s="1">
        <v>0</v>
      </c>
      <c r="S39" s="1">
        <v>0</v>
      </c>
      <c r="T39" s="1">
        <v>0</v>
      </c>
      <c r="U39" s="1">
        <v>5</v>
      </c>
      <c r="V39" s="1">
        <v>4</v>
      </c>
      <c r="W39" s="1">
        <v>1</v>
      </c>
      <c r="X39" s="1">
        <v>0</v>
      </c>
      <c r="Y39" s="1">
        <v>0</v>
      </c>
      <c r="Z39" s="1">
        <v>0</v>
      </c>
      <c r="AA39" s="1">
        <v>18</v>
      </c>
      <c r="AB39" s="1">
        <v>9</v>
      </c>
      <c r="AC39" s="1">
        <v>9</v>
      </c>
      <c r="AD39" s="1">
        <v>0</v>
      </c>
      <c r="AE39" s="1">
        <v>0</v>
      </c>
      <c r="AF39" s="1">
        <v>0</v>
      </c>
    </row>
    <row r="40" spans="1:32" x14ac:dyDescent="0.2">
      <c r="A40" s="16">
        <v>35</v>
      </c>
      <c r="B40" s="1">
        <v>37</v>
      </c>
      <c r="C40" s="1">
        <v>19</v>
      </c>
      <c r="D40" s="1">
        <v>18</v>
      </c>
      <c r="E40" s="1">
        <v>4</v>
      </c>
      <c r="F40" s="1">
        <v>3</v>
      </c>
      <c r="G40" s="1">
        <v>1</v>
      </c>
      <c r="H40" s="1">
        <v>20</v>
      </c>
      <c r="I40" s="1">
        <v>10</v>
      </c>
      <c r="J40" s="1">
        <v>10</v>
      </c>
      <c r="K40" s="1">
        <v>11</v>
      </c>
      <c r="L40" s="1">
        <v>5</v>
      </c>
      <c r="M40" s="1">
        <v>6</v>
      </c>
      <c r="N40" s="1">
        <v>4</v>
      </c>
      <c r="O40" s="1">
        <v>1</v>
      </c>
      <c r="P40" s="1">
        <v>3</v>
      </c>
      <c r="Q40" s="16">
        <v>35</v>
      </c>
      <c r="R40" s="1">
        <v>2</v>
      </c>
      <c r="S40" s="1">
        <v>2</v>
      </c>
      <c r="T40" s="1">
        <v>0</v>
      </c>
      <c r="U40" s="1">
        <v>2</v>
      </c>
      <c r="V40" s="1">
        <v>1</v>
      </c>
      <c r="W40" s="1">
        <v>1</v>
      </c>
      <c r="X40" s="1">
        <v>1</v>
      </c>
      <c r="Y40" s="1">
        <v>1</v>
      </c>
      <c r="Z40" s="1">
        <v>0</v>
      </c>
      <c r="AA40" s="1">
        <v>11</v>
      </c>
      <c r="AB40" s="1">
        <v>4</v>
      </c>
      <c r="AC40" s="1">
        <v>7</v>
      </c>
      <c r="AD40" s="1">
        <v>2</v>
      </c>
      <c r="AE40" s="1">
        <v>2</v>
      </c>
      <c r="AF40" s="1">
        <v>0</v>
      </c>
    </row>
    <row r="41" spans="1:32" x14ac:dyDescent="0.2">
      <c r="A41" s="16">
        <v>36</v>
      </c>
      <c r="B41" s="1">
        <v>25</v>
      </c>
      <c r="C41" s="1">
        <v>12</v>
      </c>
      <c r="D41" s="1">
        <v>13</v>
      </c>
      <c r="E41" s="1">
        <v>5</v>
      </c>
      <c r="F41" s="1">
        <v>0</v>
      </c>
      <c r="G41" s="1">
        <v>5</v>
      </c>
      <c r="H41" s="1">
        <v>12</v>
      </c>
      <c r="I41" s="1">
        <v>8</v>
      </c>
      <c r="J41" s="1">
        <v>4</v>
      </c>
      <c r="K41" s="1">
        <v>5</v>
      </c>
      <c r="L41" s="1">
        <v>3</v>
      </c>
      <c r="M41" s="1">
        <v>2</v>
      </c>
      <c r="N41" s="1">
        <v>3</v>
      </c>
      <c r="O41" s="1">
        <v>2</v>
      </c>
      <c r="P41" s="1">
        <v>1</v>
      </c>
      <c r="Q41" s="16">
        <v>36</v>
      </c>
      <c r="R41" s="1">
        <v>1</v>
      </c>
      <c r="S41" s="1">
        <v>0</v>
      </c>
      <c r="T41" s="1">
        <v>1</v>
      </c>
      <c r="U41" s="1">
        <v>3</v>
      </c>
      <c r="V41" s="1">
        <v>3</v>
      </c>
      <c r="W41" s="1">
        <v>0</v>
      </c>
      <c r="X41" s="1">
        <v>0</v>
      </c>
      <c r="Y41" s="1">
        <v>0</v>
      </c>
      <c r="Z41" s="1">
        <v>0</v>
      </c>
      <c r="AA41" s="1">
        <v>8</v>
      </c>
      <c r="AB41" s="1">
        <v>4</v>
      </c>
      <c r="AC41" s="1">
        <v>4</v>
      </c>
      <c r="AD41" s="1">
        <v>0</v>
      </c>
      <c r="AE41" s="1">
        <v>0</v>
      </c>
      <c r="AF41" s="1">
        <v>0</v>
      </c>
    </row>
    <row r="42" spans="1:32" x14ac:dyDescent="0.2">
      <c r="A42" s="16">
        <v>37</v>
      </c>
      <c r="B42" s="1">
        <v>37</v>
      </c>
      <c r="C42" s="1">
        <v>17</v>
      </c>
      <c r="D42" s="1">
        <v>20</v>
      </c>
      <c r="E42" s="1">
        <v>5</v>
      </c>
      <c r="F42" s="1">
        <v>3</v>
      </c>
      <c r="G42" s="1">
        <v>2</v>
      </c>
      <c r="H42" s="1">
        <v>17</v>
      </c>
      <c r="I42" s="1">
        <v>6</v>
      </c>
      <c r="J42" s="1">
        <v>11</v>
      </c>
      <c r="K42" s="1">
        <v>5</v>
      </c>
      <c r="L42" s="1">
        <v>3</v>
      </c>
      <c r="M42" s="1">
        <v>2</v>
      </c>
      <c r="N42" s="1">
        <v>7</v>
      </c>
      <c r="O42" s="1">
        <v>1</v>
      </c>
      <c r="P42" s="1">
        <v>6</v>
      </c>
      <c r="Q42" s="16">
        <v>37</v>
      </c>
      <c r="R42" s="1">
        <v>1</v>
      </c>
      <c r="S42" s="1">
        <v>0</v>
      </c>
      <c r="T42" s="1">
        <v>1</v>
      </c>
      <c r="U42" s="1">
        <v>3</v>
      </c>
      <c r="V42" s="1">
        <v>1</v>
      </c>
      <c r="W42" s="1">
        <v>2</v>
      </c>
      <c r="X42" s="1">
        <v>1</v>
      </c>
      <c r="Y42" s="1">
        <v>1</v>
      </c>
      <c r="Z42" s="1">
        <v>0</v>
      </c>
      <c r="AA42" s="1">
        <v>13</v>
      </c>
      <c r="AB42" s="1">
        <v>7</v>
      </c>
      <c r="AC42" s="1">
        <v>6</v>
      </c>
      <c r="AD42" s="1">
        <v>2</v>
      </c>
      <c r="AE42" s="1">
        <v>1</v>
      </c>
      <c r="AF42" s="1">
        <v>1</v>
      </c>
    </row>
    <row r="43" spans="1:32" x14ac:dyDescent="0.2">
      <c r="A43" s="16">
        <v>38</v>
      </c>
      <c r="B43" s="1">
        <v>22</v>
      </c>
      <c r="C43" s="1">
        <v>12</v>
      </c>
      <c r="D43" s="1">
        <v>10</v>
      </c>
      <c r="E43" s="1">
        <v>2</v>
      </c>
      <c r="F43" s="1">
        <v>2</v>
      </c>
      <c r="G43" s="1">
        <v>0</v>
      </c>
      <c r="H43" s="1">
        <v>10</v>
      </c>
      <c r="I43" s="1">
        <v>6</v>
      </c>
      <c r="J43" s="1">
        <v>4</v>
      </c>
      <c r="K43" s="1">
        <v>2</v>
      </c>
      <c r="L43" s="1">
        <v>2</v>
      </c>
      <c r="M43" s="1">
        <v>0</v>
      </c>
      <c r="N43" s="1">
        <v>6</v>
      </c>
      <c r="O43" s="1">
        <v>4</v>
      </c>
      <c r="P43" s="1">
        <v>2</v>
      </c>
      <c r="Q43" s="16">
        <v>38</v>
      </c>
      <c r="R43" s="1">
        <v>0</v>
      </c>
      <c r="S43" s="1">
        <v>0</v>
      </c>
      <c r="T43" s="1">
        <v>0</v>
      </c>
      <c r="U43" s="1">
        <v>2</v>
      </c>
      <c r="V43" s="1">
        <v>0</v>
      </c>
      <c r="W43" s="1">
        <v>2</v>
      </c>
      <c r="X43" s="1">
        <v>0</v>
      </c>
      <c r="Y43" s="1">
        <v>0</v>
      </c>
      <c r="Z43" s="1">
        <v>0</v>
      </c>
      <c r="AA43" s="1">
        <v>10</v>
      </c>
      <c r="AB43" s="1">
        <v>4</v>
      </c>
      <c r="AC43" s="1">
        <v>6</v>
      </c>
      <c r="AD43" s="1">
        <v>0</v>
      </c>
      <c r="AE43" s="1">
        <v>0</v>
      </c>
      <c r="AF43" s="1">
        <v>0</v>
      </c>
    </row>
    <row r="44" spans="1:32" x14ac:dyDescent="0.2">
      <c r="A44" s="16">
        <v>39</v>
      </c>
      <c r="B44" s="1">
        <v>24</v>
      </c>
      <c r="C44" s="1">
        <v>10</v>
      </c>
      <c r="D44" s="1">
        <v>14</v>
      </c>
      <c r="E44" s="1">
        <v>3</v>
      </c>
      <c r="F44" s="1">
        <v>0</v>
      </c>
      <c r="G44" s="1">
        <v>3</v>
      </c>
      <c r="H44" s="1">
        <v>13</v>
      </c>
      <c r="I44" s="1">
        <v>6</v>
      </c>
      <c r="J44" s="1">
        <v>7</v>
      </c>
      <c r="K44" s="1">
        <v>6</v>
      </c>
      <c r="L44" s="1">
        <v>2</v>
      </c>
      <c r="M44" s="1">
        <v>4</v>
      </c>
      <c r="N44" s="1">
        <v>3</v>
      </c>
      <c r="O44" s="1">
        <v>2</v>
      </c>
      <c r="P44" s="1">
        <v>1</v>
      </c>
      <c r="Q44" s="16">
        <v>39</v>
      </c>
      <c r="R44" s="1">
        <v>3</v>
      </c>
      <c r="S44" s="1">
        <v>1</v>
      </c>
      <c r="T44" s="1">
        <v>2</v>
      </c>
      <c r="U44" s="1">
        <v>1</v>
      </c>
      <c r="V44" s="1">
        <v>1</v>
      </c>
      <c r="W44" s="1">
        <v>0</v>
      </c>
      <c r="X44" s="1">
        <v>0</v>
      </c>
      <c r="Y44" s="1">
        <v>0</v>
      </c>
      <c r="Z44" s="1">
        <v>0</v>
      </c>
      <c r="AA44" s="1">
        <v>7</v>
      </c>
      <c r="AB44" s="1">
        <v>4</v>
      </c>
      <c r="AC44" s="1">
        <v>3</v>
      </c>
      <c r="AD44" s="1">
        <v>1</v>
      </c>
      <c r="AE44" s="1">
        <v>0</v>
      </c>
      <c r="AF44" s="1">
        <v>1</v>
      </c>
    </row>
    <row r="45" spans="1:32" x14ac:dyDescent="0.2">
      <c r="A45" s="16">
        <v>40</v>
      </c>
      <c r="B45" s="1">
        <v>25</v>
      </c>
      <c r="C45" s="1">
        <v>9</v>
      </c>
      <c r="D45" s="1">
        <v>16</v>
      </c>
      <c r="E45" s="1">
        <v>2</v>
      </c>
      <c r="F45" s="1">
        <v>0</v>
      </c>
      <c r="G45" s="1">
        <v>2</v>
      </c>
      <c r="H45" s="1">
        <v>17</v>
      </c>
      <c r="I45" s="1">
        <v>8</v>
      </c>
      <c r="J45" s="1">
        <v>9</v>
      </c>
      <c r="K45" s="1">
        <v>7</v>
      </c>
      <c r="L45" s="1">
        <v>3</v>
      </c>
      <c r="M45" s="1">
        <v>4</v>
      </c>
      <c r="N45" s="1">
        <v>5</v>
      </c>
      <c r="O45" s="1">
        <v>1</v>
      </c>
      <c r="P45" s="1">
        <v>4</v>
      </c>
      <c r="Q45" s="16">
        <v>40</v>
      </c>
      <c r="R45" s="1">
        <v>0</v>
      </c>
      <c r="S45" s="1">
        <v>0</v>
      </c>
      <c r="T45" s="1">
        <v>0</v>
      </c>
      <c r="U45" s="1">
        <v>5</v>
      </c>
      <c r="V45" s="1">
        <v>4</v>
      </c>
      <c r="W45" s="1">
        <v>1</v>
      </c>
      <c r="X45" s="1">
        <v>0</v>
      </c>
      <c r="Y45" s="1">
        <v>0</v>
      </c>
      <c r="Z45" s="1">
        <v>0</v>
      </c>
      <c r="AA45" s="1">
        <v>6</v>
      </c>
      <c r="AB45" s="1">
        <v>1</v>
      </c>
      <c r="AC45" s="1">
        <v>5</v>
      </c>
      <c r="AD45" s="1">
        <v>0</v>
      </c>
      <c r="AE45" s="1">
        <v>0</v>
      </c>
      <c r="AF45" s="1">
        <v>0</v>
      </c>
    </row>
    <row r="46" spans="1:32" x14ac:dyDescent="0.2">
      <c r="A46" s="16">
        <v>41</v>
      </c>
      <c r="B46" s="1">
        <v>25</v>
      </c>
      <c r="C46" s="1">
        <v>18</v>
      </c>
      <c r="D46" s="1">
        <v>7</v>
      </c>
      <c r="E46" s="1">
        <v>5</v>
      </c>
      <c r="F46" s="1">
        <v>3</v>
      </c>
      <c r="G46" s="1">
        <v>2</v>
      </c>
      <c r="H46" s="1">
        <v>10</v>
      </c>
      <c r="I46" s="1">
        <v>6</v>
      </c>
      <c r="J46" s="1">
        <v>4</v>
      </c>
      <c r="K46" s="1">
        <v>4</v>
      </c>
      <c r="L46" s="1">
        <v>2</v>
      </c>
      <c r="M46" s="1">
        <v>2</v>
      </c>
      <c r="N46" s="1">
        <v>4</v>
      </c>
      <c r="O46" s="1">
        <v>3</v>
      </c>
      <c r="P46" s="1">
        <v>1</v>
      </c>
      <c r="Q46" s="16">
        <v>41</v>
      </c>
      <c r="R46" s="1">
        <v>1</v>
      </c>
      <c r="S46" s="1">
        <v>0</v>
      </c>
      <c r="T46" s="1">
        <v>1</v>
      </c>
      <c r="U46" s="1">
        <v>1</v>
      </c>
      <c r="V46" s="1">
        <v>1</v>
      </c>
      <c r="W46" s="1">
        <v>0</v>
      </c>
      <c r="X46" s="1">
        <v>0</v>
      </c>
      <c r="Y46" s="1">
        <v>0</v>
      </c>
      <c r="Z46" s="1">
        <v>0</v>
      </c>
      <c r="AA46" s="1">
        <v>10</v>
      </c>
      <c r="AB46" s="1">
        <v>9</v>
      </c>
      <c r="AC46" s="1">
        <v>1</v>
      </c>
      <c r="AD46" s="1">
        <v>0</v>
      </c>
      <c r="AE46" s="1">
        <v>0</v>
      </c>
      <c r="AF46" s="1">
        <v>0</v>
      </c>
    </row>
    <row r="47" spans="1:32" x14ac:dyDescent="0.2">
      <c r="A47" s="16">
        <v>42</v>
      </c>
      <c r="B47" s="1">
        <v>16</v>
      </c>
      <c r="C47" s="1">
        <v>7</v>
      </c>
      <c r="D47" s="1">
        <v>9</v>
      </c>
      <c r="E47" s="1">
        <v>0</v>
      </c>
      <c r="F47" s="1">
        <v>0</v>
      </c>
      <c r="G47" s="1">
        <v>0</v>
      </c>
      <c r="H47" s="1">
        <v>12</v>
      </c>
      <c r="I47" s="1">
        <v>6</v>
      </c>
      <c r="J47" s="1">
        <v>6</v>
      </c>
      <c r="K47" s="1">
        <v>4</v>
      </c>
      <c r="L47" s="1">
        <v>3</v>
      </c>
      <c r="M47" s="1">
        <v>1</v>
      </c>
      <c r="N47" s="1">
        <v>5</v>
      </c>
      <c r="O47" s="1">
        <v>2</v>
      </c>
      <c r="P47" s="1">
        <v>3</v>
      </c>
      <c r="Q47" s="16">
        <v>42</v>
      </c>
      <c r="R47" s="1">
        <v>2</v>
      </c>
      <c r="S47" s="1">
        <v>1</v>
      </c>
      <c r="T47" s="1">
        <v>1</v>
      </c>
      <c r="U47" s="1">
        <v>0</v>
      </c>
      <c r="V47" s="1">
        <v>0</v>
      </c>
      <c r="W47" s="1">
        <v>0</v>
      </c>
      <c r="X47" s="1">
        <v>1</v>
      </c>
      <c r="Y47" s="1">
        <v>0</v>
      </c>
      <c r="Z47" s="1">
        <v>1</v>
      </c>
      <c r="AA47" s="1">
        <v>3</v>
      </c>
      <c r="AB47" s="1">
        <v>1</v>
      </c>
      <c r="AC47" s="1">
        <v>2</v>
      </c>
      <c r="AD47" s="1">
        <v>1</v>
      </c>
      <c r="AE47" s="1">
        <v>0</v>
      </c>
      <c r="AF47" s="1">
        <v>1</v>
      </c>
    </row>
    <row r="48" spans="1:32" x14ac:dyDescent="0.2">
      <c r="A48" s="16">
        <v>43</v>
      </c>
      <c r="B48" s="1">
        <v>18</v>
      </c>
      <c r="C48" s="1">
        <v>8</v>
      </c>
      <c r="D48" s="1">
        <v>10</v>
      </c>
      <c r="E48" s="1">
        <v>3</v>
      </c>
      <c r="F48" s="1">
        <v>2</v>
      </c>
      <c r="G48" s="1">
        <v>1</v>
      </c>
      <c r="H48" s="1">
        <v>7</v>
      </c>
      <c r="I48" s="1">
        <v>4</v>
      </c>
      <c r="J48" s="1">
        <v>3</v>
      </c>
      <c r="K48" s="1">
        <v>2</v>
      </c>
      <c r="L48" s="1">
        <v>2</v>
      </c>
      <c r="M48" s="1">
        <v>0</v>
      </c>
      <c r="N48" s="1">
        <v>4</v>
      </c>
      <c r="O48" s="1">
        <v>1</v>
      </c>
      <c r="P48" s="1">
        <v>3</v>
      </c>
      <c r="Q48" s="16">
        <v>43</v>
      </c>
      <c r="R48" s="1">
        <v>0</v>
      </c>
      <c r="S48" s="1">
        <v>0</v>
      </c>
      <c r="T48" s="1">
        <v>0</v>
      </c>
      <c r="U48" s="1">
        <v>1</v>
      </c>
      <c r="V48" s="1">
        <v>1</v>
      </c>
      <c r="W48" s="1">
        <v>0</v>
      </c>
      <c r="X48" s="1">
        <v>0</v>
      </c>
      <c r="Y48" s="1">
        <v>0</v>
      </c>
      <c r="Z48" s="1">
        <v>0</v>
      </c>
      <c r="AA48" s="1">
        <v>6</v>
      </c>
      <c r="AB48" s="1">
        <v>1</v>
      </c>
      <c r="AC48" s="1">
        <v>5</v>
      </c>
      <c r="AD48" s="1">
        <v>2</v>
      </c>
      <c r="AE48" s="1">
        <v>1</v>
      </c>
      <c r="AF48" s="1">
        <v>1</v>
      </c>
    </row>
    <row r="49" spans="1:32" x14ac:dyDescent="0.2">
      <c r="A49" s="16">
        <v>44</v>
      </c>
      <c r="B49" s="1">
        <v>14</v>
      </c>
      <c r="C49" s="1">
        <v>6</v>
      </c>
      <c r="D49" s="1">
        <v>8</v>
      </c>
      <c r="E49" s="1">
        <v>0</v>
      </c>
      <c r="F49" s="1">
        <v>0</v>
      </c>
      <c r="G49" s="1">
        <v>0</v>
      </c>
      <c r="H49" s="1">
        <v>10</v>
      </c>
      <c r="I49" s="1">
        <v>2</v>
      </c>
      <c r="J49" s="1">
        <v>8</v>
      </c>
      <c r="K49" s="1">
        <v>3</v>
      </c>
      <c r="L49" s="1">
        <v>1</v>
      </c>
      <c r="M49" s="1">
        <v>2</v>
      </c>
      <c r="N49" s="1">
        <v>4</v>
      </c>
      <c r="O49" s="1">
        <v>1</v>
      </c>
      <c r="P49" s="1">
        <v>3</v>
      </c>
      <c r="Q49" s="16">
        <v>44</v>
      </c>
      <c r="R49" s="1">
        <v>0</v>
      </c>
      <c r="S49" s="1">
        <v>0</v>
      </c>
      <c r="T49" s="1">
        <v>0</v>
      </c>
      <c r="U49" s="1">
        <v>3</v>
      </c>
      <c r="V49" s="1">
        <v>0</v>
      </c>
      <c r="W49" s="1">
        <v>3</v>
      </c>
      <c r="X49" s="1">
        <v>0</v>
      </c>
      <c r="Y49" s="1">
        <v>0</v>
      </c>
      <c r="Z49" s="1">
        <v>0</v>
      </c>
      <c r="AA49" s="1">
        <v>3</v>
      </c>
      <c r="AB49" s="1">
        <v>3</v>
      </c>
      <c r="AC49" s="1">
        <v>0</v>
      </c>
      <c r="AD49" s="1">
        <v>1</v>
      </c>
      <c r="AE49" s="1">
        <v>1</v>
      </c>
      <c r="AF49" s="1">
        <v>0</v>
      </c>
    </row>
    <row r="50" spans="1:32" x14ac:dyDescent="0.2">
      <c r="A50" s="16">
        <v>45</v>
      </c>
      <c r="B50" s="1">
        <v>19</v>
      </c>
      <c r="C50" s="1">
        <v>8</v>
      </c>
      <c r="D50" s="1">
        <v>11</v>
      </c>
      <c r="E50" s="1">
        <v>1</v>
      </c>
      <c r="F50" s="1">
        <v>0</v>
      </c>
      <c r="G50" s="1">
        <v>1</v>
      </c>
      <c r="H50" s="1">
        <v>11</v>
      </c>
      <c r="I50" s="1">
        <v>5</v>
      </c>
      <c r="J50" s="1">
        <v>6</v>
      </c>
      <c r="K50" s="1">
        <v>5</v>
      </c>
      <c r="L50" s="1">
        <v>2</v>
      </c>
      <c r="M50" s="1">
        <v>3</v>
      </c>
      <c r="N50" s="1">
        <v>1</v>
      </c>
      <c r="O50" s="1">
        <v>1</v>
      </c>
      <c r="P50" s="1">
        <v>0</v>
      </c>
      <c r="Q50" s="16">
        <v>45</v>
      </c>
      <c r="R50" s="1">
        <v>1</v>
      </c>
      <c r="S50" s="1">
        <v>0</v>
      </c>
      <c r="T50" s="1">
        <v>1</v>
      </c>
      <c r="U50" s="1">
        <v>4</v>
      </c>
      <c r="V50" s="1">
        <v>2</v>
      </c>
      <c r="W50" s="1">
        <v>2</v>
      </c>
      <c r="X50" s="1">
        <v>0</v>
      </c>
      <c r="Y50" s="1">
        <v>0</v>
      </c>
      <c r="Z50" s="1">
        <v>0</v>
      </c>
      <c r="AA50" s="1">
        <v>7</v>
      </c>
      <c r="AB50" s="1">
        <v>3</v>
      </c>
      <c r="AC50" s="1">
        <v>4</v>
      </c>
      <c r="AD50" s="1">
        <v>0</v>
      </c>
      <c r="AE50" s="1">
        <v>0</v>
      </c>
      <c r="AF50" s="1">
        <v>0</v>
      </c>
    </row>
    <row r="51" spans="1:32" x14ac:dyDescent="0.2">
      <c r="A51" s="16">
        <v>46</v>
      </c>
      <c r="B51" s="1">
        <v>10</v>
      </c>
      <c r="C51" s="1">
        <v>6</v>
      </c>
      <c r="D51" s="1">
        <v>4</v>
      </c>
      <c r="E51" s="1">
        <v>0</v>
      </c>
      <c r="F51" s="1">
        <v>0</v>
      </c>
      <c r="G51" s="1">
        <v>0</v>
      </c>
      <c r="H51" s="1">
        <v>6</v>
      </c>
      <c r="I51" s="1">
        <v>5</v>
      </c>
      <c r="J51" s="1">
        <v>1</v>
      </c>
      <c r="K51" s="1">
        <v>2</v>
      </c>
      <c r="L51" s="1">
        <v>1</v>
      </c>
      <c r="M51" s="1">
        <v>1</v>
      </c>
      <c r="N51" s="1">
        <v>3</v>
      </c>
      <c r="O51" s="1">
        <v>3</v>
      </c>
      <c r="P51" s="1">
        <v>0</v>
      </c>
      <c r="Q51" s="16">
        <v>46</v>
      </c>
      <c r="R51" s="1">
        <v>0</v>
      </c>
      <c r="S51" s="1">
        <v>0</v>
      </c>
      <c r="T51" s="1">
        <v>0</v>
      </c>
      <c r="U51" s="1">
        <v>1</v>
      </c>
      <c r="V51" s="1">
        <v>1</v>
      </c>
      <c r="W51" s="1">
        <v>0</v>
      </c>
      <c r="X51" s="1">
        <v>0</v>
      </c>
      <c r="Y51" s="1">
        <v>0</v>
      </c>
      <c r="Z51" s="1">
        <v>0</v>
      </c>
      <c r="AA51" s="1">
        <v>3</v>
      </c>
      <c r="AB51" s="1">
        <v>0</v>
      </c>
      <c r="AC51" s="1">
        <v>3</v>
      </c>
      <c r="AD51" s="1">
        <v>1</v>
      </c>
      <c r="AE51" s="1">
        <v>1</v>
      </c>
      <c r="AF51" s="1">
        <v>0</v>
      </c>
    </row>
    <row r="52" spans="1:32" x14ac:dyDescent="0.2">
      <c r="A52" s="16">
        <v>47</v>
      </c>
      <c r="B52" s="1">
        <v>6</v>
      </c>
      <c r="C52" s="1">
        <v>2</v>
      </c>
      <c r="D52" s="1">
        <v>4</v>
      </c>
      <c r="E52" s="1">
        <v>1</v>
      </c>
      <c r="F52" s="1">
        <v>0</v>
      </c>
      <c r="G52" s="1">
        <v>1</v>
      </c>
      <c r="H52" s="1">
        <v>3</v>
      </c>
      <c r="I52" s="1">
        <v>2</v>
      </c>
      <c r="J52" s="1">
        <v>1</v>
      </c>
      <c r="K52" s="1">
        <v>0</v>
      </c>
      <c r="L52" s="1">
        <v>0</v>
      </c>
      <c r="M52" s="1">
        <v>0</v>
      </c>
      <c r="N52" s="1">
        <v>2</v>
      </c>
      <c r="O52" s="1">
        <v>1</v>
      </c>
      <c r="P52" s="1">
        <v>1</v>
      </c>
      <c r="Q52" s="16">
        <v>47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1</v>
      </c>
      <c r="Y52" s="1">
        <v>1</v>
      </c>
      <c r="Z52" s="1">
        <v>0</v>
      </c>
      <c r="AA52" s="1">
        <v>2</v>
      </c>
      <c r="AB52" s="1">
        <v>0</v>
      </c>
      <c r="AC52" s="1">
        <v>2</v>
      </c>
      <c r="AD52" s="1">
        <v>0</v>
      </c>
      <c r="AE52" s="1">
        <v>0</v>
      </c>
      <c r="AF52" s="1">
        <v>0</v>
      </c>
    </row>
    <row r="53" spans="1:32" x14ac:dyDescent="0.2">
      <c r="A53" s="16">
        <v>48</v>
      </c>
      <c r="B53" s="1">
        <v>7</v>
      </c>
      <c r="C53" s="1">
        <v>5</v>
      </c>
      <c r="D53" s="1">
        <v>2</v>
      </c>
      <c r="E53" s="1">
        <v>2</v>
      </c>
      <c r="F53" s="1">
        <v>1</v>
      </c>
      <c r="G53" s="1">
        <v>1</v>
      </c>
      <c r="H53" s="1">
        <v>2</v>
      </c>
      <c r="I53" s="1">
        <v>1</v>
      </c>
      <c r="J53" s="1">
        <v>1</v>
      </c>
      <c r="K53" s="1">
        <v>1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6">
        <v>48</v>
      </c>
      <c r="R53" s="1">
        <v>0</v>
      </c>
      <c r="S53" s="1">
        <v>0</v>
      </c>
      <c r="T53" s="1">
        <v>0</v>
      </c>
      <c r="U53" s="1">
        <v>1</v>
      </c>
      <c r="V53" s="1">
        <v>1</v>
      </c>
      <c r="W53" s="1">
        <v>0</v>
      </c>
      <c r="X53" s="1">
        <v>0</v>
      </c>
      <c r="Y53" s="1">
        <v>0</v>
      </c>
      <c r="Z53" s="1">
        <v>0</v>
      </c>
      <c r="AA53" s="1">
        <v>1</v>
      </c>
      <c r="AB53" s="1">
        <v>1</v>
      </c>
      <c r="AC53" s="1">
        <v>0</v>
      </c>
      <c r="AD53" s="1">
        <v>2</v>
      </c>
      <c r="AE53" s="1">
        <v>2</v>
      </c>
      <c r="AF53" s="1">
        <v>0</v>
      </c>
    </row>
    <row r="54" spans="1:32" x14ac:dyDescent="0.2">
      <c r="A54" s="16">
        <v>49</v>
      </c>
      <c r="B54" s="1">
        <v>6</v>
      </c>
      <c r="C54" s="1">
        <v>2</v>
      </c>
      <c r="D54" s="1">
        <v>4</v>
      </c>
      <c r="E54" s="1">
        <v>0</v>
      </c>
      <c r="F54" s="1">
        <v>0</v>
      </c>
      <c r="G54" s="1">
        <v>0</v>
      </c>
      <c r="H54" s="1">
        <v>5</v>
      </c>
      <c r="I54" s="1">
        <v>2</v>
      </c>
      <c r="J54" s="1">
        <v>3</v>
      </c>
      <c r="K54" s="1">
        <v>1</v>
      </c>
      <c r="L54" s="1">
        <v>1</v>
      </c>
      <c r="M54" s="1">
        <v>0</v>
      </c>
      <c r="N54" s="1">
        <v>2</v>
      </c>
      <c r="O54" s="1">
        <v>0</v>
      </c>
      <c r="P54" s="1">
        <v>2</v>
      </c>
      <c r="Q54" s="16">
        <v>49</v>
      </c>
      <c r="R54" s="1">
        <v>0</v>
      </c>
      <c r="S54" s="1">
        <v>0</v>
      </c>
      <c r="T54" s="1">
        <v>0</v>
      </c>
      <c r="U54" s="1">
        <v>1</v>
      </c>
      <c r="V54" s="1">
        <v>0</v>
      </c>
      <c r="W54" s="1">
        <v>1</v>
      </c>
      <c r="X54" s="1">
        <v>1</v>
      </c>
      <c r="Y54" s="1">
        <v>1</v>
      </c>
      <c r="Z54" s="1">
        <v>0</v>
      </c>
      <c r="AA54" s="1">
        <v>1</v>
      </c>
      <c r="AB54" s="1">
        <v>0</v>
      </c>
      <c r="AC54" s="1">
        <v>1</v>
      </c>
      <c r="AD54" s="1">
        <v>0</v>
      </c>
      <c r="AE54" s="1">
        <v>0</v>
      </c>
      <c r="AF54" s="1">
        <v>0</v>
      </c>
    </row>
    <row r="55" spans="1:32" x14ac:dyDescent="0.2">
      <c r="A55" s="16">
        <v>50</v>
      </c>
      <c r="B55" s="1">
        <v>9</v>
      </c>
      <c r="C55" s="1">
        <v>6</v>
      </c>
      <c r="D55" s="1">
        <v>3</v>
      </c>
      <c r="E55" s="1">
        <v>2</v>
      </c>
      <c r="F55" s="1">
        <v>2</v>
      </c>
      <c r="G55" s="1">
        <v>0</v>
      </c>
      <c r="H55" s="1">
        <v>4</v>
      </c>
      <c r="I55" s="1">
        <v>2</v>
      </c>
      <c r="J55" s="1">
        <v>2</v>
      </c>
      <c r="K55" s="1">
        <v>1</v>
      </c>
      <c r="L55" s="1">
        <v>1</v>
      </c>
      <c r="M55" s="1">
        <v>0</v>
      </c>
      <c r="N55" s="1">
        <v>3</v>
      </c>
      <c r="O55" s="1">
        <v>1</v>
      </c>
      <c r="P55" s="1">
        <v>2</v>
      </c>
      <c r="Q55" s="16">
        <v>50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3</v>
      </c>
      <c r="AB55" s="1">
        <v>2</v>
      </c>
      <c r="AC55" s="1">
        <v>1</v>
      </c>
      <c r="AD55" s="1">
        <v>0</v>
      </c>
      <c r="AE55" s="1">
        <v>0</v>
      </c>
      <c r="AF55" s="1">
        <v>0</v>
      </c>
    </row>
    <row r="56" spans="1:32" x14ac:dyDescent="0.2">
      <c r="A56" s="35" t="s">
        <v>241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 t="s">
        <v>241</v>
      </c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8" spans="1:32" x14ac:dyDescent="0.2">
      <c r="A58" s="16" t="s">
        <v>245</v>
      </c>
      <c r="Q58" s="16" t="s">
        <v>245</v>
      </c>
    </row>
    <row r="59" spans="1:32" s="5" customFormat="1" x14ac:dyDescent="0.2">
      <c r="A59" s="9"/>
      <c r="B59" s="33" t="s">
        <v>1</v>
      </c>
      <c r="C59" s="33"/>
      <c r="D59" s="33"/>
      <c r="E59" s="33" t="s">
        <v>2</v>
      </c>
      <c r="F59" s="33"/>
      <c r="G59" s="33"/>
      <c r="H59" s="33" t="s">
        <v>3</v>
      </c>
      <c r="I59" s="33"/>
      <c r="J59" s="33"/>
      <c r="K59" s="33" t="s">
        <v>4</v>
      </c>
      <c r="L59" s="33"/>
      <c r="M59" s="33"/>
      <c r="N59" s="33" t="s">
        <v>5</v>
      </c>
      <c r="O59" s="33"/>
      <c r="P59" s="33"/>
      <c r="Q59" s="9"/>
      <c r="R59" s="33" t="s">
        <v>6</v>
      </c>
      <c r="S59" s="33"/>
      <c r="T59" s="33"/>
      <c r="U59" s="33" t="s">
        <v>7</v>
      </c>
      <c r="V59" s="33"/>
      <c r="W59" s="33"/>
      <c r="X59" s="33" t="s">
        <v>8</v>
      </c>
      <c r="Y59" s="33"/>
      <c r="Z59" s="33"/>
      <c r="AA59" s="33" t="s">
        <v>9</v>
      </c>
      <c r="AB59" s="33"/>
      <c r="AC59" s="33"/>
      <c r="AD59" s="33" t="s">
        <v>10</v>
      </c>
      <c r="AE59" s="33"/>
      <c r="AF59" s="34"/>
    </row>
    <row r="60" spans="1:32" s="5" customFormat="1" x14ac:dyDescent="0.2">
      <c r="A60" s="6" t="s">
        <v>235</v>
      </c>
      <c r="B60" s="13" t="s">
        <v>1</v>
      </c>
      <c r="C60" s="13" t="s">
        <v>27</v>
      </c>
      <c r="D60" s="13" t="s">
        <v>28</v>
      </c>
      <c r="E60" s="13" t="s">
        <v>1</v>
      </c>
      <c r="F60" s="13" t="s">
        <v>27</v>
      </c>
      <c r="G60" s="13" t="s">
        <v>28</v>
      </c>
      <c r="H60" s="13" t="s">
        <v>1</v>
      </c>
      <c r="I60" s="13" t="s">
        <v>27</v>
      </c>
      <c r="J60" s="13" t="s">
        <v>28</v>
      </c>
      <c r="K60" s="13" t="s">
        <v>1</v>
      </c>
      <c r="L60" s="13" t="s">
        <v>27</v>
      </c>
      <c r="M60" s="13" t="s">
        <v>28</v>
      </c>
      <c r="N60" s="13" t="s">
        <v>1</v>
      </c>
      <c r="O60" s="13" t="s">
        <v>27</v>
      </c>
      <c r="P60" s="13" t="s">
        <v>28</v>
      </c>
      <c r="Q60" s="6" t="s">
        <v>235</v>
      </c>
      <c r="R60" s="13" t="s">
        <v>1</v>
      </c>
      <c r="S60" s="13" t="s">
        <v>27</v>
      </c>
      <c r="T60" s="13" t="s">
        <v>28</v>
      </c>
      <c r="U60" s="13" t="s">
        <v>1</v>
      </c>
      <c r="V60" s="13" t="s">
        <v>27</v>
      </c>
      <c r="W60" s="13" t="s">
        <v>28</v>
      </c>
      <c r="X60" s="13" t="s">
        <v>1</v>
      </c>
      <c r="Y60" s="13" t="s">
        <v>27</v>
      </c>
      <c r="Z60" s="13" t="s">
        <v>28</v>
      </c>
      <c r="AA60" s="13" t="s">
        <v>1</v>
      </c>
      <c r="AB60" s="13" t="s">
        <v>27</v>
      </c>
      <c r="AC60" s="13" t="s">
        <v>28</v>
      </c>
      <c r="AD60" s="13" t="s">
        <v>1</v>
      </c>
      <c r="AE60" s="13" t="s">
        <v>27</v>
      </c>
      <c r="AF60" s="14" t="s">
        <v>28</v>
      </c>
    </row>
    <row r="61" spans="1:32" x14ac:dyDescent="0.2">
      <c r="A61" s="16">
        <v>51</v>
      </c>
      <c r="B61" s="1">
        <v>7</v>
      </c>
      <c r="C61" s="1">
        <v>4</v>
      </c>
      <c r="D61" s="1">
        <v>3</v>
      </c>
      <c r="E61" s="1">
        <v>0</v>
      </c>
      <c r="F61" s="1">
        <v>0</v>
      </c>
      <c r="G61" s="1">
        <v>0</v>
      </c>
      <c r="H61" s="1">
        <v>5</v>
      </c>
      <c r="I61" s="1">
        <v>2</v>
      </c>
      <c r="J61" s="1">
        <v>3</v>
      </c>
      <c r="K61" s="1">
        <v>4</v>
      </c>
      <c r="L61" s="1">
        <v>2</v>
      </c>
      <c r="M61" s="1">
        <v>2</v>
      </c>
      <c r="N61" s="1">
        <v>0</v>
      </c>
      <c r="O61" s="1">
        <v>0</v>
      </c>
      <c r="P61" s="1">
        <v>0</v>
      </c>
      <c r="Q61" s="16">
        <v>51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1</v>
      </c>
      <c r="Y61" s="1">
        <v>0</v>
      </c>
      <c r="Z61" s="1">
        <v>1</v>
      </c>
      <c r="AA61" s="1">
        <v>1</v>
      </c>
      <c r="AB61" s="1">
        <v>1</v>
      </c>
      <c r="AC61" s="1">
        <v>0</v>
      </c>
      <c r="AD61" s="1">
        <v>1</v>
      </c>
      <c r="AE61" s="1">
        <v>1</v>
      </c>
      <c r="AF61" s="1">
        <v>0</v>
      </c>
    </row>
    <row r="62" spans="1:32" x14ac:dyDescent="0.2">
      <c r="A62" s="16">
        <v>52</v>
      </c>
      <c r="B62" s="1">
        <v>5</v>
      </c>
      <c r="C62" s="1">
        <v>2</v>
      </c>
      <c r="D62" s="1">
        <v>3</v>
      </c>
      <c r="E62" s="1">
        <v>0</v>
      </c>
      <c r="F62" s="1">
        <v>0</v>
      </c>
      <c r="G62" s="1">
        <v>0</v>
      </c>
      <c r="H62" s="1">
        <v>2</v>
      </c>
      <c r="I62" s="1">
        <v>2</v>
      </c>
      <c r="J62" s="1">
        <v>0</v>
      </c>
      <c r="K62" s="1">
        <v>1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6">
        <v>52</v>
      </c>
      <c r="R62" s="1">
        <v>0</v>
      </c>
      <c r="S62" s="1">
        <v>0</v>
      </c>
      <c r="T62" s="1">
        <v>0</v>
      </c>
      <c r="U62" s="1">
        <v>1</v>
      </c>
      <c r="V62" s="1">
        <v>1</v>
      </c>
      <c r="W62" s="1">
        <v>0</v>
      </c>
      <c r="X62" s="1">
        <v>0</v>
      </c>
      <c r="Y62" s="1">
        <v>0</v>
      </c>
      <c r="Z62" s="1">
        <v>0</v>
      </c>
      <c r="AA62" s="1">
        <v>3</v>
      </c>
      <c r="AB62" s="1">
        <v>0</v>
      </c>
      <c r="AC62" s="1">
        <v>3</v>
      </c>
      <c r="AD62" s="1">
        <v>0</v>
      </c>
      <c r="AE62" s="1">
        <v>0</v>
      </c>
      <c r="AF62" s="1">
        <v>0</v>
      </c>
    </row>
    <row r="63" spans="1:32" x14ac:dyDescent="0.2">
      <c r="A63" s="16">
        <v>53</v>
      </c>
      <c r="B63" s="1">
        <v>5</v>
      </c>
      <c r="C63" s="1">
        <v>2</v>
      </c>
      <c r="D63" s="1">
        <v>3</v>
      </c>
      <c r="E63" s="1">
        <v>0</v>
      </c>
      <c r="F63" s="1">
        <v>0</v>
      </c>
      <c r="G63" s="1">
        <v>0</v>
      </c>
      <c r="H63" s="1">
        <v>3</v>
      </c>
      <c r="I63" s="1">
        <v>1</v>
      </c>
      <c r="J63" s="1">
        <v>2</v>
      </c>
      <c r="K63" s="1">
        <v>1</v>
      </c>
      <c r="L63" s="1">
        <v>0</v>
      </c>
      <c r="M63" s="1">
        <v>1</v>
      </c>
      <c r="N63" s="1">
        <v>0</v>
      </c>
      <c r="O63" s="1">
        <v>0</v>
      </c>
      <c r="P63" s="1">
        <v>0</v>
      </c>
      <c r="Q63" s="16">
        <v>53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2</v>
      </c>
      <c r="Y63" s="1">
        <v>1</v>
      </c>
      <c r="Z63" s="1">
        <v>1</v>
      </c>
      <c r="AA63" s="1">
        <v>2</v>
      </c>
      <c r="AB63" s="1">
        <v>1</v>
      </c>
      <c r="AC63" s="1">
        <v>1</v>
      </c>
      <c r="AD63" s="1">
        <v>0</v>
      </c>
      <c r="AE63" s="1">
        <v>0</v>
      </c>
      <c r="AF63" s="1">
        <v>0</v>
      </c>
    </row>
    <row r="64" spans="1:32" x14ac:dyDescent="0.2">
      <c r="A64" s="16">
        <v>54</v>
      </c>
      <c r="B64" s="1">
        <v>4</v>
      </c>
      <c r="C64" s="1">
        <v>1</v>
      </c>
      <c r="D64" s="1">
        <v>3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6">
        <v>54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3</v>
      </c>
      <c r="AB64" s="1">
        <v>1</v>
      </c>
      <c r="AC64" s="1">
        <v>2</v>
      </c>
      <c r="AD64" s="1">
        <v>1</v>
      </c>
      <c r="AE64" s="1">
        <v>0</v>
      </c>
      <c r="AF64" s="1">
        <v>1</v>
      </c>
    </row>
    <row r="65" spans="1:32" x14ac:dyDescent="0.2">
      <c r="A65" s="16">
        <v>55</v>
      </c>
      <c r="B65" s="1">
        <v>3</v>
      </c>
      <c r="C65" s="1">
        <v>2</v>
      </c>
      <c r="D65" s="1">
        <v>1</v>
      </c>
      <c r="E65" s="1">
        <v>1</v>
      </c>
      <c r="F65" s="1">
        <v>1</v>
      </c>
      <c r="G65" s="1">
        <v>0</v>
      </c>
      <c r="H65" s="1">
        <v>1</v>
      </c>
      <c r="I65" s="1">
        <v>1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6">
        <v>55</v>
      </c>
      <c r="R65" s="1">
        <v>0</v>
      </c>
      <c r="S65" s="1">
        <v>0</v>
      </c>
      <c r="T65" s="1">
        <v>0</v>
      </c>
      <c r="U65" s="1">
        <v>1</v>
      </c>
      <c r="V65" s="1">
        <v>1</v>
      </c>
      <c r="W65" s="1">
        <v>0</v>
      </c>
      <c r="X65" s="1">
        <v>0</v>
      </c>
      <c r="Y65" s="1">
        <v>0</v>
      </c>
      <c r="Z65" s="1">
        <v>0</v>
      </c>
      <c r="AA65" s="1">
        <v>1</v>
      </c>
      <c r="AB65" s="1">
        <v>0</v>
      </c>
      <c r="AC65" s="1">
        <v>1</v>
      </c>
      <c r="AD65" s="1">
        <v>0</v>
      </c>
      <c r="AE65" s="1">
        <v>0</v>
      </c>
      <c r="AF65" s="1">
        <v>0</v>
      </c>
    </row>
    <row r="66" spans="1:32" x14ac:dyDescent="0.2">
      <c r="A66" s="16">
        <v>56</v>
      </c>
      <c r="B66" s="1">
        <v>6</v>
      </c>
      <c r="C66" s="1">
        <v>1</v>
      </c>
      <c r="D66" s="1">
        <v>5</v>
      </c>
      <c r="E66" s="1">
        <v>0</v>
      </c>
      <c r="F66" s="1">
        <v>0</v>
      </c>
      <c r="G66" s="1">
        <v>0</v>
      </c>
      <c r="H66" s="1">
        <v>2</v>
      </c>
      <c r="I66" s="1">
        <v>0</v>
      </c>
      <c r="J66" s="1">
        <v>2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6">
        <v>56</v>
      </c>
      <c r="R66" s="1">
        <v>1</v>
      </c>
      <c r="S66" s="1">
        <v>0</v>
      </c>
      <c r="T66" s="1">
        <v>1</v>
      </c>
      <c r="U66" s="1">
        <v>1</v>
      </c>
      <c r="V66" s="1">
        <v>0</v>
      </c>
      <c r="W66" s="1">
        <v>1</v>
      </c>
      <c r="X66" s="1">
        <v>0</v>
      </c>
      <c r="Y66" s="1">
        <v>0</v>
      </c>
      <c r="Z66" s="1">
        <v>0</v>
      </c>
      <c r="AA66" s="1">
        <v>4</v>
      </c>
      <c r="AB66" s="1">
        <v>1</v>
      </c>
      <c r="AC66" s="1">
        <v>3</v>
      </c>
      <c r="AD66" s="1">
        <v>0</v>
      </c>
      <c r="AE66" s="1">
        <v>0</v>
      </c>
      <c r="AF66" s="1">
        <v>0</v>
      </c>
    </row>
    <row r="67" spans="1:32" x14ac:dyDescent="0.2">
      <c r="A67" s="16">
        <v>57</v>
      </c>
      <c r="B67" s="1">
        <v>10</v>
      </c>
      <c r="C67" s="1">
        <v>5</v>
      </c>
      <c r="D67" s="1">
        <v>5</v>
      </c>
      <c r="E67" s="1">
        <v>2</v>
      </c>
      <c r="F67" s="1">
        <v>1</v>
      </c>
      <c r="G67" s="1">
        <v>1</v>
      </c>
      <c r="H67" s="1">
        <v>5</v>
      </c>
      <c r="I67" s="1">
        <v>3</v>
      </c>
      <c r="J67" s="1">
        <v>2</v>
      </c>
      <c r="K67" s="1">
        <v>2</v>
      </c>
      <c r="L67" s="1">
        <v>1</v>
      </c>
      <c r="M67" s="1">
        <v>1</v>
      </c>
      <c r="N67" s="1">
        <v>1</v>
      </c>
      <c r="O67" s="1">
        <v>0</v>
      </c>
      <c r="P67" s="1">
        <v>1</v>
      </c>
      <c r="Q67" s="16">
        <v>57</v>
      </c>
      <c r="R67" s="1">
        <v>0</v>
      </c>
      <c r="S67" s="1">
        <v>0</v>
      </c>
      <c r="T67" s="1">
        <v>0</v>
      </c>
      <c r="U67" s="1">
        <v>2</v>
      </c>
      <c r="V67" s="1">
        <v>2</v>
      </c>
      <c r="W67" s="1">
        <v>0</v>
      </c>
      <c r="X67" s="1">
        <v>0</v>
      </c>
      <c r="Y67" s="1">
        <v>0</v>
      </c>
      <c r="Z67" s="1">
        <v>0</v>
      </c>
      <c r="AA67" s="1">
        <v>3</v>
      </c>
      <c r="AB67" s="1">
        <v>1</v>
      </c>
      <c r="AC67" s="1">
        <v>2</v>
      </c>
      <c r="AD67" s="1">
        <v>0</v>
      </c>
      <c r="AE67" s="1">
        <v>0</v>
      </c>
      <c r="AF67" s="1">
        <v>0</v>
      </c>
    </row>
    <row r="68" spans="1:32" x14ac:dyDescent="0.2">
      <c r="A68" s="16">
        <v>58</v>
      </c>
      <c r="B68" s="1">
        <v>5</v>
      </c>
      <c r="C68" s="1">
        <v>3</v>
      </c>
      <c r="D68" s="1">
        <v>2</v>
      </c>
      <c r="E68" s="1">
        <v>0</v>
      </c>
      <c r="F68" s="1">
        <v>0</v>
      </c>
      <c r="G68" s="1">
        <v>0</v>
      </c>
      <c r="H68" s="1">
        <v>4</v>
      </c>
      <c r="I68" s="1">
        <v>3</v>
      </c>
      <c r="J68" s="1">
        <v>1</v>
      </c>
      <c r="K68" s="1">
        <v>2</v>
      </c>
      <c r="L68" s="1">
        <v>2</v>
      </c>
      <c r="M68" s="1">
        <v>0</v>
      </c>
      <c r="N68" s="1">
        <v>1</v>
      </c>
      <c r="O68" s="1">
        <v>0</v>
      </c>
      <c r="P68" s="1">
        <v>1</v>
      </c>
      <c r="Q68" s="16">
        <v>58</v>
      </c>
      <c r="R68" s="1">
        <v>0</v>
      </c>
      <c r="S68" s="1">
        <v>0</v>
      </c>
      <c r="T68" s="1">
        <v>0</v>
      </c>
      <c r="U68" s="1">
        <v>1</v>
      </c>
      <c r="V68" s="1">
        <v>1</v>
      </c>
      <c r="W68" s="1">
        <v>0</v>
      </c>
      <c r="X68" s="1">
        <v>0</v>
      </c>
      <c r="Y68" s="1">
        <v>0</v>
      </c>
      <c r="Z68" s="1">
        <v>0</v>
      </c>
      <c r="AA68" s="1">
        <v>1</v>
      </c>
      <c r="AB68" s="1">
        <v>0</v>
      </c>
      <c r="AC68" s="1">
        <v>1</v>
      </c>
      <c r="AD68" s="1">
        <v>0</v>
      </c>
      <c r="AE68" s="1">
        <v>0</v>
      </c>
      <c r="AF68" s="1">
        <v>0</v>
      </c>
    </row>
    <row r="69" spans="1:32" x14ac:dyDescent="0.2">
      <c r="A69" s="16">
        <v>59</v>
      </c>
      <c r="B69" s="1">
        <v>4</v>
      </c>
      <c r="C69" s="1">
        <v>1</v>
      </c>
      <c r="D69" s="1">
        <v>3</v>
      </c>
      <c r="E69" s="1">
        <v>1</v>
      </c>
      <c r="F69" s="1">
        <v>1</v>
      </c>
      <c r="G69" s="1">
        <v>0</v>
      </c>
      <c r="H69" s="1">
        <v>2</v>
      </c>
      <c r="I69" s="1">
        <v>0</v>
      </c>
      <c r="J69" s="1">
        <v>2</v>
      </c>
      <c r="K69" s="1">
        <v>0</v>
      </c>
      <c r="L69" s="1">
        <v>0</v>
      </c>
      <c r="M69" s="1">
        <v>0</v>
      </c>
      <c r="N69" s="1">
        <v>2</v>
      </c>
      <c r="O69" s="1">
        <v>0</v>
      </c>
      <c r="P69" s="1">
        <v>2</v>
      </c>
      <c r="Q69" s="16">
        <v>59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1</v>
      </c>
      <c r="AB69" s="1">
        <v>0</v>
      </c>
      <c r="AC69" s="1">
        <v>1</v>
      </c>
      <c r="AD69" s="1">
        <v>0</v>
      </c>
      <c r="AE69" s="1">
        <v>0</v>
      </c>
      <c r="AF69" s="1">
        <v>0</v>
      </c>
    </row>
    <row r="70" spans="1:32" x14ac:dyDescent="0.2">
      <c r="A70" s="16">
        <v>60</v>
      </c>
      <c r="B70" s="1">
        <v>6</v>
      </c>
      <c r="C70" s="1">
        <v>3</v>
      </c>
      <c r="D70" s="1">
        <v>3</v>
      </c>
      <c r="E70" s="1">
        <v>1</v>
      </c>
      <c r="F70" s="1">
        <v>0</v>
      </c>
      <c r="G70" s="1">
        <v>1</v>
      </c>
      <c r="H70" s="1">
        <v>3</v>
      </c>
      <c r="I70" s="1">
        <v>2</v>
      </c>
      <c r="J70" s="1">
        <v>1</v>
      </c>
      <c r="K70" s="1">
        <v>0</v>
      </c>
      <c r="L70" s="1">
        <v>0</v>
      </c>
      <c r="M70" s="1">
        <v>0</v>
      </c>
      <c r="N70" s="1">
        <v>1</v>
      </c>
      <c r="O70" s="1">
        <v>0</v>
      </c>
      <c r="P70" s="1">
        <v>1</v>
      </c>
      <c r="Q70" s="16">
        <v>60</v>
      </c>
      <c r="R70" s="1">
        <v>0</v>
      </c>
      <c r="S70" s="1">
        <v>0</v>
      </c>
      <c r="T70" s="1">
        <v>0</v>
      </c>
      <c r="U70" s="1">
        <v>1</v>
      </c>
      <c r="V70" s="1">
        <v>1</v>
      </c>
      <c r="W70" s="1">
        <v>0</v>
      </c>
      <c r="X70" s="1">
        <v>1</v>
      </c>
      <c r="Y70" s="1">
        <v>1</v>
      </c>
      <c r="Z70" s="1">
        <v>0</v>
      </c>
      <c r="AA70" s="1">
        <v>2</v>
      </c>
      <c r="AB70" s="1">
        <v>1</v>
      </c>
      <c r="AC70" s="1">
        <v>1</v>
      </c>
      <c r="AD70" s="1">
        <v>0</v>
      </c>
      <c r="AE70" s="1">
        <v>0</v>
      </c>
      <c r="AF70" s="1">
        <v>0</v>
      </c>
    </row>
    <row r="71" spans="1:32" x14ac:dyDescent="0.2">
      <c r="A71" s="16">
        <v>61</v>
      </c>
      <c r="B71" s="1">
        <v>5</v>
      </c>
      <c r="C71" s="1">
        <v>2</v>
      </c>
      <c r="D71" s="1">
        <v>3</v>
      </c>
      <c r="E71" s="1">
        <v>0</v>
      </c>
      <c r="F71" s="1">
        <v>0</v>
      </c>
      <c r="G71" s="1">
        <v>0</v>
      </c>
      <c r="H71" s="1">
        <v>4</v>
      </c>
      <c r="I71" s="1">
        <v>2</v>
      </c>
      <c r="J71" s="1">
        <v>2</v>
      </c>
      <c r="K71" s="1">
        <v>2</v>
      </c>
      <c r="L71" s="1">
        <v>1</v>
      </c>
      <c r="M71" s="1">
        <v>1</v>
      </c>
      <c r="N71" s="1">
        <v>1</v>
      </c>
      <c r="O71" s="1">
        <v>1</v>
      </c>
      <c r="P71" s="1">
        <v>0</v>
      </c>
      <c r="Q71" s="16">
        <v>61</v>
      </c>
      <c r="R71" s="1">
        <v>0</v>
      </c>
      <c r="S71" s="1">
        <v>0</v>
      </c>
      <c r="T71" s="1">
        <v>0</v>
      </c>
      <c r="U71" s="1">
        <v>1</v>
      </c>
      <c r="V71" s="1">
        <v>0</v>
      </c>
      <c r="W71" s="1">
        <v>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1</v>
      </c>
      <c r="AE71" s="1">
        <v>0</v>
      </c>
      <c r="AF71" s="1">
        <v>1</v>
      </c>
    </row>
    <row r="72" spans="1:32" x14ac:dyDescent="0.2">
      <c r="A72" s="16">
        <v>62</v>
      </c>
      <c r="B72" s="1">
        <v>3</v>
      </c>
      <c r="C72" s="1">
        <v>0</v>
      </c>
      <c r="D72" s="1">
        <v>3</v>
      </c>
      <c r="E72" s="1">
        <v>0</v>
      </c>
      <c r="F72" s="1">
        <v>0</v>
      </c>
      <c r="G72" s="1">
        <v>0</v>
      </c>
      <c r="H72" s="1">
        <v>1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6">
        <v>62</v>
      </c>
      <c r="R72" s="1">
        <v>0</v>
      </c>
      <c r="S72" s="1">
        <v>0</v>
      </c>
      <c r="T72" s="1">
        <v>0</v>
      </c>
      <c r="U72" s="1">
        <v>1</v>
      </c>
      <c r="V72" s="1">
        <v>0</v>
      </c>
      <c r="W72" s="1">
        <v>1</v>
      </c>
      <c r="X72" s="1">
        <v>0</v>
      </c>
      <c r="Y72" s="1">
        <v>0</v>
      </c>
      <c r="Z72" s="1">
        <v>0</v>
      </c>
      <c r="AA72" s="1">
        <v>1</v>
      </c>
      <c r="AB72" s="1">
        <v>0</v>
      </c>
      <c r="AC72" s="1">
        <v>1</v>
      </c>
      <c r="AD72" s="1">
        <v>1</v>
      </c>
      <c r="AE72" s="1">
        <v>0</v>
      </c>
      <c r="AF72" s="1">
        <v>1</v>
      </c>
    </row>
    <row r="73" spans="1:32" x14ac:dyDescent="0.2">
      <c r="A73" s="16">
        <v>63</v>
      </c>
      <c r="B73" s="1">
        <v>3</v>
      </c>
      <c r="C73" s="1">
        <v>2</v>
      </c>
      <c r="D73" s="1">
        <v>1</v>
      </c>
      <c r="E73" s="1">
        <v>1</v>
      </c>
      <c r="F73" s="1">
        <v>1</v>
      </c>
      <c r="G73" s="1">
        <v>0</v>
      </c>
      <c r="H73" s="1">
        <v>1</v>
      </c>
      <c r="I73" s="1">
        <v>0</v>
      </c>
      <c r="J73" s="1">
        <v>1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6">
        <v>63</v>
      </c>
      <c r="R73" s="1">
        <v>0</v>
      </c>
      <c r="S73" s="1">
        <v>0</v>
      </c>
      <c r="T73" s="1">
        <v>0</v>
      </c>
      <c r="U73" s="1">
        <v>1</v>
      </c>
      <c r="V73" s="1">
        <v>0</v>
      </c>
      <c r="W73" s="1">
        <v>1</v>
      </c>
      <c r="X73" s="1">
        <v>0</v>
      </c>
      <c r="Y73" s="1">
        <v>0</v>
      </c>
      <c r="Z73" s="1">
        <v>0</v>
      </c>
      <c r="AA73" s="1">
        <v>1</v>
      </c>
      <c r="AB73" s="1">
        <v>1</v>
      </c>
      <c r="AC73" s="1">
        <v>0</v>
      </c>
      <c r="AD73" s="1">
        <v>0</v>
      </c>
      <c r="AE73" s="1">
        <v>0</v>
      </c>
      <c r="AF73" s="1">
        <v>0</v>
      </c>
    </row>
    <row r="74" spans="1:32" x14ac:dyDescent="0.2">
      <c r="A74" s="16">
        <v>64</v>
      </c>
      <c r="B74" s="1">
        <v>4</v>
      </c>
      <c r="C74" s="1">
        <v>1</v>
      </c>
      <c r="D74" s="1">
        <v>3</v>
      </c>
      <c r="E74" s="1">
        <v>0</v>
      </c>
      <c r="F74" s="1">
        <v>0</v>
      </c>
      <c r="G74" s="1">
        <v>0</v>
      </c>
      <c r="H74" s="1">
        <v>3</v>
      </c>
      <c r="I74" s="1">
        <v>1</v>
      </c>
      <c r="J74" s="1">
        <v>2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  <c r="Q74" s="16">
        <v>64</v>
      </c>
      <c r="R74" s="1">
        <v>2</v>
      </c>
      <c r="S74" s="1">
        <v>1</v>
      </c>
      <c r="T74" s="1">
        <v>1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1</v>
      </c>
      <c r="AB74" s="1">
        <v>0</v>
      </c>
      <c r="AC74" s="1">
        <v>1</v>
      </c>
      <c r="AD74" s="1">
        <v>0</v>
      </c>
      <c r="AE74" s="1">
        <v>0</v>
      </c>
      <c r="AF74" s="1">
        <v>0</v>
      </c>
    </row>
    <row r="75" spans="1:32" x14ac:dyDescent="0.2">
      <c r="A75" s="16">
        <v>65</v>
      </c>
      <c r="B75" s="1">
        <v>1</v>
      </c>
      <c r="C75" s="1">
        <v>0</v>
      </c>
      <c r="D75" s="1">
        <v>1</v>
      </c>
      <c r="E75" s="1">
        <v>0</v>
      </c>
      <c r="F75" s="1">
        <v>0</v>
      </c>
      <c r="G75" s="1">
        <v>0</v>
      </c>
      <c r="H75" s="1">
        <v>1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6">
        <v>65</v>
      </c>
      <c r="R75" s="1">
        <v>1</v>
      </c>
      <c r="S75" s="1">
        <v>0</v>
      </c>
      <c r="T75" s="1">
        <v>1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</row>
    <row r="76" spans="1:32" x14ac:dyDescent="0.2">
      <c r="A76" s="16">
        <v>66</v>
      </c>
      <c r="B76" s="1">
        <v>2</v>
      </c>
      <c r="C76" s="1">
        <v>0</v>
      </c>
      <c r="D76" s="1">
        <v>2</v>
      </c>
      <c r="E76" s="1">
        <v>0</v>
      </c>
      <c r="F76" s="1">
        <v>0</v>
      </c>
      <c r="G76" s="1">
        <v>0</v>
      </c>
      <c r="H76" s="1">
        <v>1</v>
      </c>
      <c r="I76" s="1">
        <v>0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6">
        <v>66</v>
      </c>
      <c r="R76" s="1">
        <v>0</v>
      </c>
      <c r="S76" s="1">
        <v>0</v>
      </c>
      <c r="T76" s="1">
        <v>0</v>
      </c>
      <c r="U76" s="1">
        <v>1</v>
      </c>
      <c r="V76" s="1">
        <v>0</v>
      </c>
      <c r="W76" s="1">
        <v>1</v>
      </c>
      <c r="X76" s="1">
        <v>0</v>
      </c>
      <c r="Y76" s="1">
        <v>0</v>
      </c>
      <c r="Z76" s="1">
        <v>0</v>
      </c>
      <c r="AA76" s="1">
        <v>1</v>
      </c>
      <c r="AB76" s="1">
        <v>0</v>
      </c>
      <c r="AC76" s="1">
        <v>1</v>
      </c>
      <c r="AD76" s="1">
        <v>0</v>
      </c>
      <c r="AE76" s="1">
        <v>0</v>
      </c>
      <c r="AF76" s="1">
        <v>0</v>
      </c>
    </row>
    <row r="77" spans="1:32" x14ac:dyDescent="0.2">
      <c r="A77" s="16">
        <v>67</v>
      </c>
      <c r="B77" s="1">
        <v>4</v>
      </c>
      <c r="C77" s="1">
        <v>1</v>
      </c>
      <c r="D77" s="1">
        <v>3</v>
      </c>
      <c r="E77" s="1">
        <v>0</v>
      </c>
      <c r="F77" s="1">
        <v>0</v>
      </c>
      <c r="G77" s="1">
        <v>0</v>
      </c>
      <c r="H77" s="1">
        <v>3</v>
      </c>
      <c r="I77" s="1">
        <v>0</v>
      </c>
      <c r="J77" s="1">
        <v>3</v>
      </c>
      <c r="K77" s="1">
        <v>2</v>
      </c>
      <c r="L77" s="1">
        <v>0</v>
      </c>
      <c r="M77" s="1">
        <v>2</v>
      </c>
      <c r="N77" s="1">
        <v>0</v>
      </c>
      <c r="O77" s="1">
        <v>0</v>
      </c>
      <c r="P77" s="1">
        <v>0</v>
      </c>
      <c r="Q77" s="16">
        <v>67</v>
      </c>
      <c r="R77" s="1">
        <v>0</v>
      </c>
      <c r="S77" s="1">
        <v>0</v>
      </c>
      <c r="T77" s="1">
        <v>0</v>
      </c>
      <c r="U77" s="1">
        <v>1</v>
      </c>
      <c r="V77" s="1">
        <v>0</v>
      </c>
      <c r="W77" s="1">
        <v>1</v>
      </c>
      <c r="X77" s="1">
        <v>0</v>
      </c>
      <c r="Y77" s="1">
        <v>0</v>
      </c>
      <c r="Z77" s="1">
        <v>0</v>
      </c>
      <c r="AA77" s="1">
        <v>1</v>
      </c>
      <c r="AB77" s="1">
        <v>1</v>
      </c>
      <c r="AC77" s="1">
        <v>0</v>
      </c>
      <c r="AD77" s="1">
        <v>0</v>
      </c>
      <c r="AE77" s="1">
        <v>0</v>
      </c>
      <c r="AF77" s="1">
        <v>0</v>
      </c>
    </row>
    <row r="78" spans="1:32" x14ac:dyDescent="0.2">
      <c r="A78" s="16">
        <v>68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6">
        <v>68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</row>
    <row r="79" spans="1:32" x14ac:dyDescent="0.2">
      <c r="A79" s="16">
        <v>69</v>
      </c>
      <c r="B79" s="1">
        <v>1</v>
      </c>
      <c r="C79" s="1">
        <v>1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1</v>
      </c>
      <c r="O79" s="1">
        <v>1</v>
      </c>
      <c r="P79" s="1">
        <v>0</v>
      </c>
      <c r="Q79" s="16">
        <v>69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</row>
    <row r="80" spans="1:32" x14ac:dyDescent="0.2">
      <c r="A80" s="16">
        <v>70</v>
      </c>
      <c r="B80" s="1">
        <v>4</v>
      </c>
      <c r="C80" s="1">
        <v>3</v>
      </c>
      <c r="D80" s="1">
        <v>1</v>
      </c>
      <c r="E80" s="1">
        <v>0</v>
      </c>
      <c r="F80" s="1">
        <v>0</v>
      </c>
      <c r="G80" s="1">
        <v>0</v>
      </c>
      <c r="H80" s="1">
        <v>3</v>
      </c>
      <c r="I80" s="1">
        <v>2</v>
      </c>
      <c r="J80" s="1">
        <v>1</v>
      </c>
      <c r="K80" s="1">
        <v>2</v>
      </c>
      <c r="L80" s="1">
        <v>2</v>
      </c>
      <c r="M80" s="1">
        <v>0</v>
      </c>
      <c r="N80" s="1">
        <v>1</v>
      </c>
      <c r="O80" s="1">
        <v>0</v>
      </c>
      <c r="P80" s="1">
        <v>1</v>
      </c>
      <c r="Q80" s="16">
        <v>70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1</v>
      </c>
      <c r="AB80" s="1">
        <v>1</v>
      </c>
      <c r="AC80" s="1">
        <v>0</v>
      </c>
      <c r="AD80" s="1">
        <v>0</v>
      </c>
      <c r="AE80" s="1">
        <v>0</v>
      </c>
      <c r="AF80" s="1">
        <v>0</v>
      </c>
    </row>
    <row r="81" spans="1:32" x14ac:dyDescent="0.2">
      <c r="A81" s="16">
        <v>71</v>
      </c>
      <c r="B81" s="1">
        <v>3</v>
      </c>
      <c r="C81" s="1">
        <v>1</v>
      </c>
      <c r="D81" s="1">
        <v>2</v>
      </c>
      <c r="E81" s="1">
        <v>0</v>
      </c>
      <c r="F81" s="1">
        <v>0</v>
      </c>
      <c r="G81" s="1">
        <v>0</v>
      </c>
      <c r="H81" s="1">
        <v>2</v>
      </c>
      <c r="I81" s="1">
        <v>1</v>
      </c>
      <c r="J81" s="1">
        <v>1</v>
      </c>
      <c r="K81" s="1">
        <v>0</v>
      </c>
      <c r="L81" s="1">
        <v>0</v>
      </c>
      <c r="M81" s="1">
        <v>0</v>
      </c>
      <c r="N81" s="1">
        <v>1</v>
      </c>
      <c r="O81" s="1">
        <v>0</v>
      </c>
      <c r="P81" s="1">
        <v>1</v>
      </c>
      <c r="Q81" s="16">
        <v>71</v>
      </c>
      <c r="R81" s="1">
        <v>0</v>
      </c>
      <c r="S81" s="1">
        <v>0</v>
      </c>
      <c r="T81" s="1">
        <v>0</v>
      </c>
      <c r="U81" s="1">
        <v>1</v>
      </c>
      <c r="V81" s="1">
        <v>1</v>
      </c>
      <c r="W81" s="1">
        <v>0</v>
      </c>
      <c r="X81" s="1">
        <v>0</v>
      </c>
      <c r="Y81" s="1">
        <v>0</v>
      </c>
      <c r="Z81" s="1">
        <v>0</v>
      </c>
      <c r="AA81" s="1">
        <v>1</v>
      </c>
      <c r="AB81" s="1">
        <v>0</v>
      </c>
      <c r="AC81" s="1">
        <v>1</v>
      </c>
      <c r="AD81" s="1">
        <v>0</v>
      </c>
      <c r="AE81" s="1">
        <v>0</v>
      </c>
      <c r="AF81" s="1">
        <v>0</v>
      </c>
    </row>
    <row r="82" spans="1:32" x14ac:dyDescent="0.2">
      <c r="A82" s="16">
        <v>72</v>
      </c>
      <c r="B82" s="1">
        <v>1</v>
      </c>
      <c r="C82" s="1">
        <v>1</v>
      </c>
      <c r="D82" s="1">
        <v>0</v>
      </c>
      <c r="E82" s="1">
        <v>0</v>
      </c>
      <c r="F82" s="1">
        <v>0</v>
      </c>
      <c r="G82" s="1">
        <v>0</v>
      </c>
      <c r="H82" s="1">
        <v>1</v>
      </c>
      <c r="I82" s="1">
        <v>1</v>
      </c>
      <c r="J82" s="1">
        <v>0</v>
      </c>
      <c r="K82" s="1">
        <v>1</v>
      </c>
      <c r="L82" s="1">
        <v>1</v>
      </c>
      <c r="M82" s="1">
        <v>0</v>
      </c>
      <c r="N82" s="1">
        <v>0</v>
      </c>
      <c r="O82" s="1">
        <v>0</v>
      </c>
      <c r="P82" s="1">
        <v>0</v>
      </c>
      <c r="Q82" s="16">
        <v>72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</row>
    <row r="83" spans="1:32" x14ac:dyDescent="0.2">
      <c r="A83" s="16">
        <v>73</v>
      </c>
      <c r="B83" s="1">
        <v>1</v>
      </c>
      <c r="C83" s="1">
        <v>1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6">
        <v>73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1</v>
      </c>
      <c r="AB83" s="1">
        <v>1</v>
      </c>
      <c r="AC83" s="1">
        <v>0</v>
      </c>
      <c r="AD83" s="1">
        <v>0</v>
      </c>
      <c r="AE83" s="1">
        <v>0</v>
      </c>
      <c r="AF83" s="1">
        <v>0</v>
      </c>
    </row>
    <row r="84" spans="1:32" x14ac:dyDescent="0.2">
      <c r="A84" s="16">
        <v>74</v>
      </c>
      <c r="B84" s="1">
        <v>2</v>
      </c>
      <c r="C84" s="1">
        <v>1</v>
      </c>
      <c r="D84" s="1">
        <v>1</v>
      </c>
      <c r="E84" s="1">
        <v>1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6">
        <v>74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1</v>
      </c>
      <c r="AB84" s="1">
        <v>0</v>
      </c>
      <c r="AC84" s="1">
        <v>1</v>
      </c>
      <c r="AD84" s="1">
        <v>0</v>
      </c>
      <c r="AE84" s="1">
        <v>0</v>
      </c>
      <c r="AF84" s="1">
        <v>0</v>
      </c>
    </row>
    <row r="85" spans="1:32" x14ac:dyDescent="0.2">
      <c r="A85" s="16">
        <v>75</v>
      </c>
      <c r="B85" s="1">
        <v>2</v>
      </c>
      <c r="C85" s="1">
        <v>2</v>
      </c>
      <c r="D85" s="1">
        <v>0</v>
      </c>
      <c r="E85" s="1">
        <v>1</v>
      </c>
      <c r="F85" s="1">
        <v>1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6">
        <v>75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1</v>
      </c>
      <c r="AB85" s="1">
        <v>1</v>
      </c>
      <c r="AC85" s="1">
        <v>0</v>
      </c>
      <c r="AD85" s="1">
        <v>0</v>
      </c>
      <c r="AE85" s="1">
        <v>0</v>
      </c>
      <c r="AF85" s="1">
        <v>0</v>
      </c>
    </row>
    <row r="86" spans="1:32" x14ac:dyDescent="0.2">
      <c r="A86" s="16">
        <v>76</v>
      </c>
      <c r="B86" s="1">
        <v>3</v>
      </c>
      <c r="C86" s="1">
        <v>1</v>
      </c>
      <c r="D86" s="1">
        <v>2</v>
      </c>
      <c r="E86" s="1">
        <v>0</v>
      </c>
      <c r="F86" s="1">
        <v>0</v>
      </c>
      <c r="G86" s="1">
        <v>0</v>
      </c>
      <c r="H86" s="1">
        <v>2</v>
      </c>
      <c r="I86" s="1">
        <v>0</v>
      </c>
      <c r="J86" s="1">
        <v>2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6">
        <v>76</v>
      </c>
      <c r="R86" s="1">
        <v>2</v>
      </c>
      <c r="S86" s="1">
        <v>0</v>
      </c>
      <c r="T86" s="1">
        <v>2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1</v>
      </c>
      <c r="AB86" s="1">
        <v>1</v>
      </c>
      <c r="AC86" s="1">
        <v>0</v>
      </c>
      <c r="AD86" s="1">
        <v>0</v>
      </c>
      <c r="AE86" s="1">
        <v>0</v>
      </c>
      <c r="AF86" s="1">
        <v>0</v>
      </c>
    </row>
    <row r="87" spans="1:32" x14ac:dyDescent="0.2">
      <c r="A87" s="16">
        <v>77</v>
      </c>
      <c r="B87" s="1">
        <v>1</v>
      </c>
      <c r="C87" s="1">
        <v>1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6">
        <v>77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1</v>
      </c>
      <c r="AB87" s="1">
        <v>1</v>
      </c>
      <c r="AC87" s="1">
        <v>0</v>
      </c>
      <c r="AD87" s="1">
        <v>0</v>
      </c>
      <c r="AE87" s="1">
        <v>0</v>
      </c>
      <c r="AF87" s="1">
        <v>0</v>
      </c>
    </row>
    <row r="88" spans="1:32" x14ac:dyDescent="0.2">
      <c r="A88" s="16">
        <v>78</v>
      </c>
      <c r="B88" s="1">
        <v>1</v>
      </c>
      <c r="C88" s="1">
        <v>0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6">
        <v>78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1</v>
      </c>
      <c r="AB88" s="1">
        <v>0</v>
      </c>
      <c r="AC88" s="1">
        <v>1</v>
      </c>
      <c r="AD88" s="1">
        <v>0</v>
      </c>
      <c r="AE88" s="1">
        <v>0</v>
      </c>
      <c r="AF88" s="1">
        <v>0</v>
      </c>
    </row>
    <row r="89" spans="1:32" x14ac:dyDescent="0.2">
      <c r="A89" s="16">
        <v>79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6">
        <v>79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</row>
    <row r="90" spans="1:32" x14ac:dyDescent="0.2">
      <c r="A90" s="35" t="s">
        <v>241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 t="s">
        <v>241</v>
      </c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</row>
  </sheetData>
  <mergeCells count="24">
    <mergeCell ref="U2:W2"/>
    <mergeCell ref="X2:Z2"/>
    <mergeCell ref="AA2:AC2"/>
    <mergeCell ref="AD2:AF2"/>
    <mergeCell ref="A90:P90"/>
    <mergeCell ref="Q90:AF90"/>
    <mergeCell ref="A56:P56"/>
    <mergeCell ref="Q56:AF56"/>
    <mergeCell ref="B59:D59"/>
    <mergeCell ref="E59:G59"/>
    <mergeCell ref="B2:D2"/>
    <mergeCell ref="E2:G2"/>
    <mergeCell ref="H2:J2"/>
    <mergeCell ref="K2:M2"/>
    <mergeCell ref="N2:P2"/>
    <mergeCell ref="R2:T2"/>
    <mergeCell ref="AA59:AC59"/>
    <mergeCell ref="AD59:AF59"/>
    <mergeCell ref="H59:J59"/>
    <mergeCell ref="K59:M59"/>
    <mergeCell ref="N59:P59"/>
    <mergeCell ref="R59:T59"/>
    <mergeCell ref="U59:W59"/>
    <mergeCell ref="X59:Z59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6B93D-A061-4F45-8140-EEB4694DAE81}">
  <dimension ref="A1:K66"/>
  <sheetViews>
    <sheetView view="pageBreakPreview" zoomScale="125" zoomScaleNormal="100" zoomScaleSheetLayoutView="125" workbookViewId="0">
      <selection activeCell="J11" sqref="J11"/>
    </sheetView>
  </sheetViews>
  <sheetFormatPr defaultRowHeight="10.199999999999999" x14ac:dyDescent="0.2"/>
  <cols>
    <col min="1" max="1" width="13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318</v>
      </c>
    </row>
    <row r="2" spans="1:11" s="5" customFormat="1" x14ac:dyDescent="0.2">
      <c r="A2" s="2"/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246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2091</v>
      </c>
      <c r="C4" s="1">
        <v>286</v>
      </c>
      <c r="D4" s="1">
        <v>1036</v>
      </c>
      <c r="E4" s="1">
        <v>493</v>
      </c>
      <c r="F4" s="1">
        <v>287</v>
      </c>
      <c r="G4" s="1">
        <v>67</v>
      </c>
      <c r="H4" s="1">
        <v>148</v>
      </c>
      <c r="I4" s="1">
        <v>41</v>
      </c>
      <c r="J4" s="1">
        <v>707</v>
      </c>
      <c r="K4" s="1">
        <v>62</v>
      </c>
    </row>
    <row r="5" spans="1:11" x14ac:dyDescent="0.2">
      <c r="A5" s="1" t="s">
        <v>29</v>
      </c>
      <c r="B5" s="1">
        <v>432</v>
      </c>
      <c r="C5" s="1">
        <v>67</v>
      </c>
      <c r="D5" s="1">
        <v>209</v>
      </c>
      <c r="E5" s="1">
        <v>85</v>
      </c>
      <c r="F5" s="1">
        <v>59</v>
      </c>
      <c r="G5" s="1">
        <v>13</v>
      </c>
      <c r="H5" s="1">
        <v>40</v>
      </c>
      <c r="I5" s="1">
        <v>12</v>
      </c>
      <c r="J5" s="1">
        <v>140</v>
      </c>
      <c r="K5" s="1">
        <v>16</v>
      </c>
    </row>
    <row r="6" spans="1:11" x14ac:dyDescent="0.2">
      <c r="A6" s="1" t="s">
        <v>341</v>
      </c>
      <c r="B6" s="26">
        <f>B4/B5</f>
        <v>4.8402777777777777</v>
      </c>
      <c r="C6" s="26">
        <f t="shared" ref="C6:K6" si="0">C4/C5</f>
        <v>4.2686567164179108</v>
      </c>
      <c r="D6" s="26">
        <f t="shared" si="0"/>
        <v>4.9569377990430619</v>
      </c>
      <c r="E6" s="26">
        <f t="shared" si="0"/>
        <v>5.8</v>
      </c>
      <c r="F6" s="26">
        <f t="shared" si="0"/>
        <v>4.8644067796610173</v>
      </c>
      <c r="G6" s="26">
        <f t="shared" si="0"/>
        <v>5.1538461538461542</v>
      </c>
      <c r="H6" s="26">
        <f t="shared" si="0"/>
        <v>3.7</v>
      </c>
      <c r="I6" s="26">
        <f t="shared" si="0"/>
        <v>3.4166666666666665</v>
      </c>
      <c r="J6" s="26">
        <f t="shared" si="0"/>
        <v>5.05</v>
      </c>
      <c r="K6" s="26">
        <f t="shared" si="0"/>
        <v>3.875</v>
      </c>
    </row>
    <row r="7" spans="1:11" x14ac:dyDescent="0.2">
      <c r="A7" s="1" t="s">
        <v>30</v>
      </c>
      <c r="B7" s="1">
        <v>196</v>
      </c>
      <c r="C7" s="1">
        <v>30</v>
      </c>
      <c r="D7" s="1">
        <v>86</v>
      </c>
      <c r="E7" s="1">
        <v>35</v>
      </c>
      <c r="F7" s="1">
        <v>28</v>
      </c>
      <c r="G7" s="1">
        <v>5</v>
      </c>
      <c r="H7" s="1">
        <v>17</v>
      </c>
      <c r="I7" s="1">
        <v>1</v>
      </c>
      <c r="J7" s="1">
        <v>72</v>
      </c>
      <c r="K7" s="1">
        <v>8</v>
      </c>
    </row>
    <row r="8" spans="1:11" x14ac:dyDescent="0.2">
      <c r="A8" s="1" t="s">
        <v>31</v>
      </c>
      <c r="B8" s="1">
        <v>725</v>
      </c>
      <c r="C8" s="1">
        <v>120</v>
      </c>
      <c r="D8" s="1">
        <v>328</v>
      </c>
      <c r="E8" s="1">
        <v>164</v>
      </c>
      <c r="F8" s="1">
        <v>94</v>
      </c>
      <c r="G8" s="1">
        <v>15</v>
      </c>
      <c r="H8" s="1">
        <v>46</v>
      </c>
      <c r="I8" s="1">
        <v>9</v>
      </c>
      <c r="J8" s="1">
        <v>260</v>
      </c>
      <c r="K8" s="1">
        <v>17</v>
      </c>
    </row>
    <row r="9" spans="1:11" x14ac:dyDescent="0.2">
      <c r="A9" s="1" t="s">
        <v>32</v>
      </c>
      <c r="B9" s="1">
        <v>14</v>
      </c>
      <c r="C9" s="1">
        <v>1</v>
      </c>
      <c r="D9" s="1">
        <v>8</v>
      </c>
      <c r="E9" s="1">
        <v>8</v>
      </c>
      <c r="F9" s="1">
        <v>0</v>
      </c>
      <c r="G9" s="1">
        <v>0</v>
      </c>
      <c r="H9" s="1">
        <v>0</v>
      </c>
      <c r="I9" s="1">
        <v>0</v>
      </c>
      <c r="J9" s="1">
        <v>5</v>
      </c>
      <c r="K9" s="1">
        <v>0</v>
      </c>
    </row>
    <row r="10" spans="1:11" x14ac:dyDescent="0.2">
      <c r="A10" s="1" t="s">
        <v>33</v>
      </c>
      <c r="B10" s="1">
        <v>58</v>
      </c>
      <c r="C10" s="1">
        <v>2</v>
      </c>
      <c r="D10" s="1">
        <v>32</v>
      </c>
      <c r="E10" s="1">
        <v>13</v>
      </c>
      <c r="F10" s="1">
        <v>2</v>
      </c>
      <c r="G10" s="1">
        <v>13</v>
      </c>
      <c r="H10" s="1">
        <v>0</v>
      </c>
      <c r="I10" s="1">
        <v>4</v>
      </c>
      <c r="J10" s="1">
        <v>22</v>
      </c>
      <c r="K10" s="1">
        <v>2</v>
      </c>
    </row>
    <row r="11" spans="1:11" x14ac:dyDescent="0.2">
      <c r="A11" s="1" t="s">
        <v>34</v>
      </c>
      <c r="B11" s="1">
        <v>14</v>
      </c>
      <c r="C11" s="1">
        <v>1</v>
      </c>
      <c r="D11" s="1">
        <v>5</v>
      </c>
      <c r="E11" s="1">
        <v>2</v>
      </c>
      <c r="F11" s="1">
        <v>0</v>
      </c>
      <c r="G11" s="1">
        <v>1</v>
      </c>
      <c r="H11" s="1">
        <v>2</v>
      </c>
      <c r="I11" s="1">
        <v>0</v>
      </c>
      <c r="J11" s="1">
        <v>8</v>
      </c>
      <c r="K11" s="1">
        <v>0</v>
      </c>
    </row>
    <row r="12" spans="1:11" x14ac:dyDescent="0.2">
      <c r="A12" s="1" t="s">
        <v>35</v>
      </c>
      <c r="B12" s="1">
        <v>55</v>
      </c>
      <c r="C12" s="1">
        <v>15</v>
      </c>
      <c r="D12" s="1">
        <v>20</v>
      </c>
      <c r="E12" s="1">
        <v>9</v>
      </c>
      <c r="F12" s="1">
        <v>9</v>
      </c>
      <c r="G12" s="1">
        <v>0</v>
      </c>
      <c r="H12" s="1">
        <v>2</v>
      </c>
      <c r="I12" s="1">
        <v>0</v>
      </c>
      <c r="J12" s="1">
        <v>19</v>
      </c>
      <c r="K12" s="1">
        <v>1</v>
      </c>
    </row>
    <row r="13" spans="1:11" x14ac:dyDescent="0.2">
      <c r="A13" s="1" t="s">
        <v>36</v>
      </c>
      <c r="B13" s="1">
        <v>116</v>
      </c>
      <c r="C13" s="1">
        <v>6</v>
      </c>
      <c r="D13" s="1">
        <v>70</v>
      </c>
      <c r="E13" s="1">
        <v>23</v>
      </c>
      <c r="F13" s="1">
        <v>26</v>
      </c>
      <c r="G13" s="1">
        <v>2</v>
      </c>
      <c r="H13" s="1">
        <v>16</v>
      </c>
      <c r="I13" s="1">
        <v>3</v>
      </c>
      <c r="J13" s="1">
        <v>37</v>
      </c>
      <c r="K13" s="1">
        <v>3</v>
      </c>
    </row>
    <row r="14" spans="1:11" x14ac:dyDescent="0.2">
      <c r="A14" s="1" t="s">
        <v>37</v>
      </c>
      <c r="B14" s="1">
        <v>73</v>
      </c>
      <c r="C14" s="1">
        <v>10</v>
      </c>
      <c r="D14" s="1">
        <v>34</v>
      </c>
      <c r="E14" s="1">
        <v>14</v>
      </c>
      <c r="F14" s="1">
        <v>2</v>
      </c>
      <c r="G14" s="1">
        <v>8</v>
      </c>
      <c r="H14" s="1">
        <v>7</v>
      </c>
      <c r="I14" s="1">
        <v>3</v>
      </c>
      <c r="J14" s="1">
        <v>27</v>
      </c>
      <c r="K14" s="1">
        <v>2</v>
      </c>
    </row>
    <row r="15" spans="1:11" x14ac:dyDescent="0.2">
      <c r="A15" s="1" t="s">
        <v>38</v>
      </c>
      <c r="B15" s="1">
        <v>33</v>
      </c>
      <c r="C15" s="1">
        <v>0</v>
      </c>
      <c r="D15" s="1">
        <v>26</v>
      </c>
      <c r="E15" s="1">
        <v>9</v>
      </c>
      <c r="F15" s="1">
        <v>12</v>
      </c>
      <c r="G15" s="1">
        <v>1</v>
      </c>
      <c r="H15" s="1">
        <v>2</v>
      </c>
      <c r="I15" s="1">
        <v>2</v>
      </c>
      <c r="J15" s="1">
        <v>7</v>
      </c>
      <c r="K15" s="1">
        <v>0</v>
      </c>
    </row>
    <row r="16" spans="1:11" x14ac:dyDescent="0.2">
      <c r="A16" s="1" t="s">
        <v>39</v>
      </c>
      <c r="B16" s="1">
        <v>21</v>
      </c>
      <c r="C16" s="1">
        <v>4</v>
      </c>
      <c r="D16" s="1">
        <v>3</v>
      </c>
      <c r="E16" s="1">
        <v>0</v>
      </c>
      <c r="F16" s="1">
        <v>1</v>
      </c>
      <c r="G16" s="1">
        <v>0</v>
      </c>
      <c r="H16" s="1">
        <v>2</v>
      </c>
      <c r="I16" s="1">
        <v>0</v>
      </c>
      <c r="J16" s="1">
        <v>12</v>
      </c>
      <c r="K16" s="1">
        <v>2</v>
      </c>
    </row>
    <row r="17" spans="1:11" x14ac:dyDescent="0.2">
      <c r="A17" s="1" t="s">
        <v>40</v>
      </c>
      <c r="B17" s="1">
        <v>47</v>
      </c>
      <c r="C17" s="1">
        <v>3</v>
      </c>
      <c r="D17" s="1">
        <v>16</v>
      </c>
      <c r="E17" s="1">
        <v>9</v>
      </c>
      <c r="F17" s="1">
        <v>3</v>
      </c>
      <c r="G17" s="1">
        <v>2</v>
      </c>
      <c r="H17" s="1">
        <v>2</v>
      </c>
      <c r="I17" s="1">
        <v>0</v>
      </c>
      <c r="J17" s="1">
        <v>27</v>
      </c>
      <c r="K17" s="1">
        <v>1</v>
      </c>
    </row>
    <row r="18" spans="1:11" x14ac:dyDescent="0.2">
      <c r="A18" s="1" t="s">
        <v>41</v>
      </c>
      <c r="B18" s="1">
        <v>12</v>
      </c>
      <c r="C18" s="1">
        <v>1</v>
      </c>
      <c r="D18" s="1">
        <v>5</v>
      </c>
      <c r="E18" s="1">
        <v>1</v>
      </c>
      <c r="F18" s="1">
        <v>2</v>
      </c>
      <c r="G18" s="1">
        <v>2</v>
      </c>
      <c r="H18" s="1">
        <v>0</v>
      </c>
      <c r="I18" s="1">
        <v>0</v>
      </c>
      <c r="J18" s="1">
        <v>4</v>
      </c>
      <c r="K18" s="1">
        <v>2</v>
      </c>
    </row>
    <row r="19" spans="1:11" x14ac:dyDescent="0.2">
      <c r="A19" s="1" t="s">
        <v>42</v>
      </c>
      <c r="B19" s="1">
        <v>22</v>
      </c>
      <c r="C19" s="1">
        <v>12</v>
      </c>
      <c r="D19" s="1">
        <v>6</v>
      </c>
      <c r="E19" s="1">
        <v>2</v>
      </c>
      <c r="F19" s="1">
        <v>3</v>
      </c>
      <c r="G19" s="1">
        <v>0</v>
      </c>
      <c r="H19" s="1">
        <v>1</v>
      </c>
      <c r="I19" s="1">
        <v>0</v>
      </c>
      <c r="J19" s="1">
        <v>4</v>
      </c>
      <c r="K19" s="1">
        <v>0</v>
      </c>
    </row>
    <row r="20" spans="1:11" x14ac:dyDescent="0.2">
      <c r="A20" s="1" t="s">
        <v>43</v>
      </c>
      <c r="B20" s="1">
        <v>178</v>
      </c>
      <c r="C20" s="1">
        <v>4</v>
      </c>
      <c r="D20" s="1">
        <v>144</v>
      </c>
      <c r="E20" s="1">
        <v>97</v>
      </c>
      <c r="F20" s="1">
        <v>30</v>
      </c>
      <c r="G20" s="1">
        <v>4</v>
      </c>
      <c r="H20" s="1">
        <v>10</v>
      </c>
      <c r="I20" s="1">
        <v>3</v>
      </c>
      <c r="J20" s="1">
        <v>26</v>
      </c>
      <c r="K20" s="1">
        <v>4</v>
      </c>
    </row>
    <row r="21" spans="1:11" x14ac:dyDescent="0.2">
      <c r="A21" s="1" t="s">
        <v>44</v>
      </c>
      <c r="B21" s="1">
        <v>70</v>
      </c>
      <c r="C21" s="1">
        <v>7</v>
      </c>
      <c r="D21" s="1">
        <v>40</v>
      </c>
      <c r="E21" s="1">
        <v>19</v>
      </c>
      <c r="F21" s="1">
        <v>15</v>
      </c>
      <c r="G21" s="1">
        <v>1</v>
      </c>
      <c r="H21" s="1">
        <v>1</v>
      </c>
      <c r="I21" s="1">
        <v>4</v>
      </c>
      <c r="J21" s="1">
        <v>22</v>
      </c>
      <c r="K21" s="1">
        <v>1</v>
      </c>
    </row>
    <row r="22" spans="1:11" x14ac:dyDescent="0.2">
      <c r="A22" s="1" t="s">
        <v>45</v>
      </c>
      <c r="B22" s="1">
        <v>14</v>
      </c>
      <c r="C22" s="1">
        <v>3</v>
      </c>
      <c r="D22" s="1">
        <v>2</v>
      </c>
      <c r="E22" s="1">
        <v>1</v>
      </c>
      <c r="F22" s="1">
        <v>1</v>
      </c>
      <c r="G22" s="1">
        <v>0</v>
      </c>
      <c r="H22" s="1">
        <v>0</v>
      </c>
      <c r="I22" s="1">
        <v>0</v>
      </c>
      <c r="J22" s="1">
        <v>6</v>
      </c>
      <c r="K22" s="1">
        <v>3</v>
      </c>
    </row>
    <row r="23" spans="1:11" x14ac:dyDescent="0.2">
      <c r="A23" s="1" t="s">
        <v>46</v>
      </c>
      <c r="B23" s="1">
        <v>11</v>
      </c>
      <c r="C23" s="1">
        <v>0</v>
      </c>
      <c r="D23" s="1">
        <v>2</v>
      </c>
      <c r="E23" s="1">
        <v>2</v>
      </c>
      <c r="F23" s="1">
        <v>0</v>
      </c>
      <c r="G23" s="1">
        <v>0</v>
      </c>
      <c r="H23" s="1">
        <v>0</v>
      </c>
      <c r="I23" s="1">
        <v>0</v>
      </c>
      <c r="J23" s="1">
        <v>9</v>
      </c>
      <c r="K23" s="1">
        <v>0</v>
      </c>
    </row>
    <row r="25" spans="1:11" x14ac:dyDescent="0.2">
      <c r="A25" s="1" t="s">
        <v>247</v>
      </c>
      <c r="B25" s="1">
        <v>988</v>
      </c>
      <c r="C25" s="1">
        <v>152</v>
      </c>
      <c r="D25" s="1">
        <v>462</v>
      </c>
      <c r="E25" s="1">
        <v>219</v>
      </c>
      <c r="F25" s="1">
        <v>118</v>
      </c>
      <c r="G25" s="1">
        <v>33</v>
      </c>
      <c r="H25" s="1">
        <v>73</v>
      </c>
      <c r="I25" s="1">
        <v>19</v>
      </c>
      <c r="J25" s="1">
        <v>340</v>
      </c>
      <c r="K25" s="1">
        <v>34</v>
      </c>
    </row>
    <row r="26" spans="1:11" x14ac:dyDescent="0.2">
      <c r="A26" s="1" t="s">
        <v>29</v>
      </c>
      <c r="B26" s="1">
        <v>333</v>
      </c>
      <c r="C26" s="1">
        <v>51</v>
      </c>
      <c r="D26" s="1">
        <v>148</v>
      </c>
      <c r="E26" s="1">
        <v>58</v>
      </c>
      <c r="F26" s="1">
        <v>40</v>
      </c>
      <c r="G26" s="1">
        <v>8</v>
      </c>
      <c r="H26" s="1">
        <v>34</v>
      </c>
      <c r="I26" s="1">
        <v>8</v>
      </c>
      <c r="J26" s="1">
        <v>118</v>
      </c>
      <c r="K26" s="1">
        <v>16</v>
      </c>
    </row>
    <row r="27" spans="1:11" x14ac:dyDescent="0.2">
      <c r="A27" s="1" t="s">
        <v>30</v>
      </c>
      <c r="B27" s="1">
        <v>6</v>
      </c>
      <c r="C27" s="1">
        <v>1</v>
      </c>
      <c r="D27" s="1">
        <v>4</v>
      </c>
      <c r="E27" s="1">
        <v>3</v>
      </c>
      <c r="F27" s="1">
        <v>1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</row>
    <row r="28" spans="1:11" x14ac:dyDescent="0.2">
      <c r="A28" s="1" t="s">
        <v>31</v>
      </c>
      <c r="B28" s="1">
        <v>346</v>
      </c>
      <c r="C28" s="1">
        <v>66</v>
      </c>
      <c r="D28" s="1">
        <v>162</v>
      </c>
      <c r="E28" s="1">
        <v>86</v>
      </c>
      <c r="F28" s="1">
        <v>41</v>
      </c>
      <c r="G28" s="1">
        <v>11</v>
      </c>
      <c r="H28" s="1">
        <v>21</v>
      </c>
      <c r="I28" s="1">
        <v>3</v>
      </c>
      <c r="J28" s="1">
        <v>110</v>
      </c>
      <c r="K28" s="1">
        <v>8</v>
      </c>
    </row>
    <row r="29" spans="1:11" x14ac:dyDescent="0.2">
      <c r="A29" s="1" t="s">
        <v>32</v>
      </c>
      <c r="B29" s="1">
        <v>3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0</v>
      </c>
    </row>
    <row r="30" spans="1:11" x14ac:dyDescent="0.2">
      <c r="A30" s="1" t="s">
        <v>33</v>
      </c>
      <c r="B30" s="1">
        <v>33</v>
      </c>
      <c r="C30" s="1">
        <v>2</v>
      </c>
      <c r="D30" s="1">
        <v>12</v>
      </c>
      <c r="E30" s="1">
        <v>4</v>
      </c>
      <c r="F30" s="1">
        <v>1</v>
      </c>
      <c r="G30" s="1">
        <v>5</v>
      </c>
      <c r="H30" s="1">
        <v>0</v>
      </c>
      <c r="I30" s="1">
        <v>2</v>
      </c>
      <c r="J30" s="1">
        <v>17</v>
      </c>
      <c r="K30" s="1">
        <v>2</v>
      </c>
    </row>
    <row r="31" spans="1:11" x14ac:dyDescent="0.2">
      <c r="A31" s="1" t="s">
        <v>34</v>
      </c>
      <c r="B31" s="1">
        <v>3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</v>
      </c>
      <c r="K31" s="1">
        <v>0</v>
      </c>
    </row>
    <row r="32" spans="1:11" x14ac:dyDescent="0.2">
      <c r="A32" s="1" t="s">
        <v>35</v>
      </c>
      <c r="B32" s="1">
        <v>31</v>
      </c>
      <c r="C32" s="1">
        <v>11</v>
      </c>
      <c r="D32" s="1">
        <v>6</v>
      </c>
      <c r="E32" s="1">
        <v>2</v>
      </c>
      <c r="F32" s="1">
        <v>4</v>
      </c>
      <c r="G32" s="1">
        <v>0</v>
      </c>
      <c r="H32" s="1">
        <v>0</v>
      </c>
      <c r="I32" s="1">
        <v>0</v>
      </c>
      <c r="J32" s="1">
        <v>13</v>
      </c>
      <c r="K32" s="1">
        <v>1</v>
      </c>
    </row>
    <row r="33" spans="1:11" x14ac:dyDescent="0.2">
      <c r="A33" s="1" t="s">
        <v>36</v>
      </c>
      <c r="B33" s="1">
        <v>55</v>
      </c>
      <c r="C33" s="1">
        <v>3</v>
      </c>
      <c r="D33" s="1">
        <v>28</v>
      </c>
      <c r="E33" s="1">
        <v>7</v>
      </c>
      <c r="F33" s="1">
        <v>9</v>
      </c>
      <c r="G33" s="1">
        <v>2</v>
      </c>
      <c r="H33" s="1">
        <v>8</v>
      </c>
      <c r="I33" s="1">
        <v>2</v>
      </c>
      <c r="J33" s="1">
        <v>24</v>
      </c>
      <c r="K33" s="1">
        <v>0</v>
      </c>
    </row>
    <row r="34" spans="1:11" x14ac:dyDescent="0.2">
      <c r="A34" s="1" t="s">
        <v>37</v>
      </c>
      <c r="B34" s="1">
        <v>35</v>
      </c>
      <c r="C34" s="1">
        <v>7</v>
      </c>
      <c r="D34" s="1">
        <v>13</v>
      </c>
      <c r="E34" s="1">
        <v>4</v>
      </c>
      <c r="F34" s="1">
        <v>0</v>
      </c>
      <c r="G34" s="1">
        <v>5</v>
      </c>
      <c r="H34" s="1">
        <v>3</v>
      </c>
      <c r="I34" s="1">
        <v>1</v>
      </c>
      <c r="J34" s="1">
        <v>13</v>
      </c>
      <c r="K34" s="1">
        <v>2</v>
      </c>
    </row>
    <row r="35" spans="1:11" x14ac:dyDescent="0.2">
      <c r="A35" s="1" t="s">
        <v>38</v>
      </c>
      <c r="B35" s="1">
        <v>16</v>
      </c>
      <c r="C35" s="1">
        <v>0</v>
      </c>
      <c r="D35" s="1">
        <v>14</v>
      </c>
      <c r="E35" s="1">
        <v>3</v>
      </c>
      <c r="F35" s="1">
        <v>9</v>
      </c>
      <c r="G35" s="1">
        <v>0</v>
      </c>
      <c r="H35" s="1">
        <v>1</v>
      </c>
      <c r="I35" s="1">
        <v>1</v>
      </c>
      <c r="J35" s="1">
        <v>2</v>
      </c>
      <c r="K35" s="1">
        <v>0</v>
      </c>
    </row>
    <row r="36" spans="1:11" x14ac:dyDescent="0.2">
      <c r="A36" s="1" t="s">
        <v>39</v>
      </c>
      <c r="B36" s="1">
        <v>7</v>
      </c>
      <c r="C36" s="1">
        <v>0</v>
      </c>
      <c r="D36" s="1">
        <v>2</v>
      </c>
      <c r="E36" s="1">
        <v>0</v>
      </c>
      <c r="F36" s="1">
        <v>0</v>
      </c>
      <c r="G36" s="1">
        <v>0</v>
      </c>
      <c r="H36" s="1">
        <v>2</v>
      </c>
      <c r="I36" s="1">
        <v>0</v>
      </c>
      <c r="J36" s="1">
        <v>4</v>
      </c>
      <c r="K36" s="1">
        <v>1</v>
      </c>
    </row>
    <row r="37" spans="1:11" x14ac:dyDescent="0.2">
      <c r="A37" s="1" t="s">
        <v>40</v>
      </c>
      <c r="B37" s="1">
        <v>25</v>
      </c>
      <c r="C37" s="1">
        <v>0</v>
      </c>
      <c r="D37" s="1">
        <v>9</v>
      </c>
      <c r="E37" s="1">
        <v>6</v>
      </c>
      <c r="F37" s="1">
        <v>2</v>
      </c>
      <c r="G37" s="1">
        <v>1</v>
      </c>
      <c r="H37" s="1">
        <v>0</v>
      </c>
      <c r="I37" s="1">
        <v>0</v>
      </c>
      <c r="J37" s="1">
        <v>15</v>
      </c>
      <c r="K37" s="1">
        <v>1</v>
      </c>
    </row>
    <row r="38" spans="1:11" x14ac:dyDescent="0.2">
      <c r="A38" s="1" t="s">
        <v>41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x14ac:dyDescent="0.2">
      <c r="A39" s="1" t="s">
        <v>42</v>
      </c>
      <c r="B39" s="1">
        <v>10</v>
      </c>
      <c r="C39" s="1">
        <v>4</v>
      </c>
      <c r="D39" s="1">
        <v>4</v>
      </c>
      <c r="E39" s="1">
        <v>2</v>
      </c>
      <c r="F39" s="1">
        <v>1</v>
      </c>
      <c r="G39" s="1">
        <v>0</v>
      </c>
      <c r="H39" s="1">
        <v>1</v>
      </c>
      <c r="I39" s="1">
        <v>0</v>
      </c>
      <c r="J39" s="1">
        <v>2</v>
      </c>
      <c r="K39" s="1">
        <v>0</v>
      </c>
    </row>
    <row r="40" spans="1:11" x14ac:dyDescent="0.2">
      <c r="A40" s="1" t="s">
        <v>43</v>
      </c>
      <c r="B40" s="1">
        <v>75</v>
      </c>
      <c r="C40" s="1">
        <v>3</v>
      </c>
      <c r="D40" s="1">
        <v>60</v>
      </c>
      <c r="E40" s="1">
        <v>44</v>
      </c>
      <c r="F40" s="1">
        <v>10</v>
      </c>
      <c r="G40" s="1">
        <v>1</v>
      </c>
      <c r="H40" s="1">
        <v>3</v>
      </c>
      <c r="I40" s="1">
        <v>2</v>
      </c>
      <c r="J40" s="1">
        <v>10</v>
      </c>
      <c r="K40" s="1">
        <v>2</v>
      </c>
    </row>
    <row r="41" spans="1:11" x14ac:dyDescent="0.2">
      <c r="A41" s="1" t="s">
        <v>44</v>
      </c>
      <c r="B41" s="1">
        <v>2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</row>
    <row r="42" spans="1:11" x14ac:dyDescent="0.2">
      <c r="A42" s="1" t="s">
        <v>45</v>
      </c>
      <c r="B42" s="1">
        <v>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3</v>
      </c>
      <c r="K42" s="1">
        <v>1</v>
      </c>
    </row>
    <row r="43" spans="1:11" x14ac:dyDescent="0.2">
      <c r="A43" s="1" t="s">
        <v>46</v>
      </c>
      <c r="B43" s="1">
        <v>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3</v>
      </c>
      <c r="K43" s="1">
        <v>0</v>
      </c>
    </row>
    <row r="45" spans="1:11" x14ac:dyDescent="0.2">
      <c r="A45" s="1" t="s">
        <v>248</v>
      </c>
      <c r="B45" s="1">
        <v>1103</v>
      </c>
      <c r="C45" s="1">
        <v>134</v>
      </c>
      <c r="D45" s="1">
        <v>574</v>
      </c>
      <c r="E45" s="1">
        <v>274</v>
      </c>
      <c r="F45" s="1">
        <v>169</v>
      </c>
      <c r="G45" s="1">
        <v>34</v>
      </c>
      <c r="H45" s="1">
        <v>75</v>
      </c>
      <c r="I45" s="1">
        <v>22</v>
      </c>
      <c r="J45" s="1">
        <v>367</v>
      </c>
      <c r="K45" s="1">
        <v>28</v>
      </c>
    </row>
    <row r="46" spans="1:11" x14ac:dyDescent="0.2">
      <c r="A46" s="1" t="s">
        <v>29</v>
      </c>
      <c r="B46" s="1">
        <v>99</v>
      </c>
      <c r="C46" s="1">
        <v>16</v>
      </c>
      <c r="D46" s="1">
        <v>61</v>
      </c>
      <c r="E46" s="1">
        <v>27</v>
      </c>
      <c r="F46" s="1">
        <v>19</v>
      </c>
      <c r="G46" s="1">
        <v>5</v>
      </c>
      <c r="H46" s="1">
        <v>6</v>
      </c>
      <c r="I46" s="1">
        <v>4</v>
      </c>
      <c r="J46" s="1">
        <v>22</v>
      </c>
      <c r="K46" s="1">
        <v>0</v>
      </c>
    </row>
    <row r="47" spans="1:11" x14ac:dyDescent="0.2">
      <c r="A47" s="1" t="s">
        <v>30</v>
      </c>
      <c r="B47" s="1">
        <v>190</v>
      </c>
      <c r="C47" s="1">
        <v>29</v>
      </c>
      <c r="D47" s="1">
        <v>82</v>
      </c>
      <c r="E47" s="1">
        <v>32</v>
      </c>
      <c r="F47" s="1">
        <v>27</v>
      </c>
      <c r="G47" s="1">
        <v>5</v>
      </c>
      <c r="H47" s="1">
        <v>17</v>
      </c>
      <c r="I47" s="1">
        <v>1</v>
      </c>
      <c r="J47" s="1">
        <v>71</v>
      </c>
      <c r="K47" s="1">
        <v>8</v>
      </c>
    </row>
    <row r="48" spans="1:11" x14ac:dyDescent="0.2">
      <c r="A48" s="1" t="s">
        <v>31</v>
      </c>
      <c r="B48" s="1">
        <v>379</v>
      </c>
      <c r="C48" s="1">
        <v>54</v>
      </c>
      <c r="D48" s="1">
        <v>166</v>
      </c>
      <c r="E48" s="1">
        <v>78</v>
      </c>
      <c r="F48" s="1">
        <v>53</v>
      </c>
      <c r="G48" s="1">
        <v>4</v>
      </c>
      <c r="H48" s="1">
        <v>25</v>
      </c>
      <c r="I48" s="1">
        <v>6</v>
      </c>
      <c r="J48" s="1">
        <v>150</v>
      </c>
      <c r="K48" s="1">
        <v>9</v>
      </c>
    </row>
    <row r="49" spans="1:11" x14ac:dyDescent="0.2">
      <c r="A49" s="1" t="s">
        <v>32</v>
      </c>
      <c r="B49" s="1">
        <v>11</v>
      </c>
      <c r="C49" s="1">
        <v>0</v>
      </c>
      <c r="D49" s="1">
        <v>8</v>
      </c>
      <c r="E49" s="1">
        <v>8</v>
      </c>
      <c r="F49" s="1">
        <v>0</v>
      </c>
      <c r="G49" s="1">
        <v>0</v>
      </c>
      <c r="H49" s="1">
        <v>0</v>
      </c>
      <c r="I49" s="1">
        <v>0</v>
      </c>
      <c r="J49" s="1">
        <v>3</v>
      </c>
      <c r="K49" s="1">
        <v>0</v>
      </c>
    </row>
    <row r="50" spans="1:11" x14ac:dyDescent="0.2">
      <c r="A50" s="1" t="s">
        <v>33</v>
      </c>
      <c r="B50" s="1">
        <v>25</v>
      </c>
      <c r="C50" s="1">
        <v>0</v>
      </c>
      <c r="D50" s="1">
        <v>20</v>
      </c>
      <c r="E50" s="1">
        <v>9</v>
      </c>
      <c r="F50" s="1">
        <v>1</v>
      </c>
      <c r="G50" s="1">
        <v>8</v>
      </c>
      <c r="H50" s="1">
        <v>0</v>
      </c>
      <c r="I50" s="1">
        <v>2</v>
      </c>
      <c r="J50" s="1">
        <v>5</v>
      </c>
      <c r="K50" s="1">
        <v>0</v>
      </c>
    </row>
    <row r="51" spans="1:11" x14ac:dyDescent="0.2">
      <c r="A51" s="1" t="s">
        <v>34</v>
      </c>
      <c r="B51" s="1">
        <v>11</v>
      </c>
      <c r="C51" s="1">
        <v>0</v>
      </c>
      <c r="D51" s="1">
        <v>5</v>
      </c>
      <c r="E51" s="1">
        <v>2</v>
      </c>
      <c r="F51" s="1">
        <v>0</v>
      </c>
      <c r="G51" s="1">
        <v>1</v>
      </c>
      <c r="H51" s="1">
        <v>2</v>
      </c>
      <c r="I51" s="1">
        <v>0</v>
      </c>
      <c r="J51" s="1">
        <v>6</v>
      </c>
      <c r="K51" s="1">
        <v>0</v>
      </c>
    </row>
    <row r="52" spans="1:11" x14ac:dyDescent="0.2">
      <c r="A52" s="1" t="s">
        <v>35</v>
      </c>
      <c r="B52" s="1">
        <v>24</v>
      </c>
      <c r="C52" s="1">
        <v>4</v>
      </c>
      <c r="D52" s="1">
        <v>14</v>
      </c>
      <c r="E52" s="1">
        <v>7</v>
      </c>
      <c r="F52" s="1">
        <v>5</v>
      </c>
      <c r="G52" s="1">
        <v>0</v>
      </c>
      <c r="H52" s="1">
        <v>2</v>
      </c>
      <c r="I52" s="1">
        <v>0</v>
      </c>
      <c r="J52" s="1">
        <v>6</v>
      </c>
      <c r="K52" s="1">
        <v>0</v>
      </c>
    </row>
    <row r="53" spans="1:11" x14ac:dyDescent="0.2">
      <c r="A53" s="1" t="s">
        <v>36</v>
      </c>
      <c r="B53" s="1">
        <v>61</v>
      </c>
      <c r="C53" s="1">
        <v>3</v>
      </c>
      <c r="D53" s="1">
        <v>42</v>
      </c>
      <c r="E53" s="1">
        <v>16</v>
      </c>
      <c r="F53" s="1">
        <v>17</v>
      </c>
      <c r="G53" s="1">
        <v>0</v>
      </c>
      <c r="H53" s="1">
        <v>8</v>
      </c>
      <c r="I53" s="1">
        <v>1</v>
      </c>
      <c r="J53" s="1">
        <v>13</v>
      </c>
      <c r="K53" s="1">
        <v>3</v>
      </c>
    </row>
    <row r="54" spans="1:11" x14ac:dyDescent="0.2">
      <c r="A54" s="1" t="s">
        <v>37</v>
      </c>
      <c r="B54" s="1">
        <v>38</v>
      </c>
      <c r="C54" s="1">
        <v>3</v>
      </c>
      <c r="D54" s="1">
        <v>21</v>
      </c>
      <c r="E54" s="1">
        <v>10</v>
      </c>
      <c r="F54" s="1">
        <v>2</v>
      </c>
      <c r="G54" s="1">
        <v>3</v>
      </c>
      <c r="H54" s="1">
        <v>4</v>
      </c>
      <c r="I54" s="1">
        <v>2</v>
      </c>
      <c r="J54" s="1">
        <v>14</v>
      </c>
      <c r="K54" s="1">
        <v>0</v>
      </c>
    </row>
    <row r="55" spans="1:11" x14ac:dyDescent="0.2">
      <c r="A55" s="1" t="s">
        <v>38</v>
      </c>
      <c r="B55" s="1">
        <v>17</v>
      </c>
      <c r="C55" s="1">
        <v>0</v>
      </c>
      <c r="D55" s="1">
        <v>12</v>
      </c>
      <c r="E55" s="1">
        <v>6</v>
      </c>
      <c r="F55" s="1">
        <v>3</v>
      </c>
      <c r="G55" s="1">
        <v>1</v>
      </c>
      <c r="H55" s="1">
        <v>1</v>
      </c>
      <c r="I55" s="1">
        <v>1</v>
      </c>
      <c r="J55" s="1">
        <v>5</v>
      </c>
      <c r="K55" s="1">
        <v>0</v>
      </c>
    </row>
    <row r="56" spans="1:11" x14ac:dyDescent="0.2">
      <c r="A56" s="1" t="s">
        <v>39</v>
      </c>
      <c r="B56" s="1">
        <v>14</v>
      </c>
      <c r="C56" s="1">
        <v>4</v>
      </c>
      <c r="D56" s="1">
        <v>1</v>
      </c>
      <c r="E56" s="1">
        <v>0</v>
      </c>
      <c r="F56" s="1">
        <v>1</v>
      </c>
      <c r="G56" s="1">
        <v>0</v>
      </c>
      <c r="H56" s="1">
        <v>0</v>
      </c>
      <c r="I56" s="1">
        <v>0</v>
      </c>
      <c r="J56" s="1">
        <v>8</v>
      </c>
      <c r="K56" s="1">
        <v>1</v>
      </c>
    </row>
    <row r="57" spans="1:11" x14ac:dyDescent="0.2">
      <c r="A57" s="1" t="s">
        <v>40</v>
      </c>
      <c r="B57" s="1">
        <v>22</v>
      </c>
      <c r="C57" s="1">
        <v>3</v>
      </c>
      <c r="D57" s="1">
        <v>7</v>
      </c>
      <c r="E57" s="1">
        <v>3</v>
      </c>
      <c r="F57" s="1">
        <v>1</v>
      </c>
      <c r="G57" s="1">
        <v>1</v>
      </c>
      <c r="H57" s="1">
        <v>2</v>
      </c>
      <c r="I57" s="1">
        <v>0</v>
      </c>
      <c r="J57" s="1">
        <v>12</v>
      </c>
      <c r="K57" s="1">
        <v>0</v>
      </c>
    </row>
    <row r="58" spans="1:11" x14ac:dyDescent="0.2">
      <c r="A58" s="1" t="s">
        <v>41</v>
      </c>
      <c r="B58" s="1">
        <v>11</v>
      </c>
      <c r="C58" s="1">
        <v>0</v>
      </c>
      <c r="D58" s="1">
        <v>5</v>
      </c>
      <c r="E58" s="1">
        <v>1</v>
      </c>
      <c r="F58" s="1">
        <v>2</v>
      </c>
      <c r="G58" s="1">
        <v>2</v>
      </c>
      <c r="H58" s="1">
        <v>0</v>
      </c>
      <c r="I58" s="1">
        <v>0</v>
      </c>
      <c r="J58" s="1">
        <v>4</v>
      </c>
      <c r="K58" s="1">
        <v>2</v>
      </c>
    </row>
    <row r="59" spans="1:11" x14ac:dyDescent="0.2">
      <c r="A59" s="1" t="s">
        <v>42</v>
      </c>
      <c r="B59" s="1">
        <v>12</v>
      </c>
      <c r="C59" s="1">
        <v>8</v>
      </c>
      <c r="D59" s="1">
        <v>2</v>
      </c>
      <c r="E59" s="1">
        <v>0</v>
      </c>
      <c r="F59" s="1">
        <v>2</v>
      </c>
      <c r="G59" s="1">
        <v>0</v>
      </c>
      <c r="H59" s="1">
        <v>0</v>
      </c>
      <c r="I59" s="1">
        <v>0</v>
      </c>
      <c r="J59" s="1">
        <v>2</v>
      </c>
      <c r="K59" s="1">
        <v>0</v>
      </c>
    </row>
    <row r="60" spans="1:11" x14ac:dyDescent="0.2">
      <c r="A60" s="1" t="s">
        <v>43</v>
      </c>
      <c r="B60" s="1">
        <v>103</v>
      </c>
      <c r="C60" s="1">
        <v>1</v>
      </c>
      <c r="D60" s="1">
        <v>84</v>
      </c>
      <c r="E60" s="1">
        <v>53</v>
      </c>
      <c r="F60" s="1">
        <v>20</v>
      </c>
      <c r="G60" s="1">
        <v>3</v>
      </c>
      <c r="H60" s="1">
        <v>7</v>
      </c>
      <c r="I60" s="1">
        <v>1</v>
      </c>
      <c r="J60" s="1">
        <v>16</v>
      </c>
      <c r="K60" s="1">
        <v>2</v>
      </c>
    </row>
    <row r="61" spans="1:11" x14ac:dyDescent="0.2">
      <c r="A61" s="1" t="s">
        <v>44</v>
      </c>
      <c r="B61" s="1">
        <v>68</v>
      </c>
      <c r="C61" s="1">
        <v>6</v>
      </c>
      <c r="D61" s="1">
        <v>40</v>
      </c>
      <c r="E61" s="1">
        <v>19</v>
      </c>
      <c r="F61" s="1">
        <v>15</v>
      </c>
      <c r="G61" s="1">
        <v>1</v>
      </c>
      <c r="H61" s="1">
        <v>1</v>
      </c>
      <c r="I61" s="1">
        <v>4</v>
      </c>
      <c r="J61" s="1">
        <v>21</v>
      </c>
      <c r="K61" s="1">
        <v>1</v>
      </c>
    </row>
    <row r="62" spans="1:11" x14ac:dyDescent="0.2">
      <c r="A62" s="1" t="s">
        <v>45</v>
      </c>
      <c r="B62" s="1">
        <v>10</v>
      </c>
      <c r="C62" s="1">
        <v>3</v>
      </c>
      <c r="D62" s="1">
        <v>2</v>
      </c>
      <c r="E62" s="1">
        <v>1</v>
      </c>
      <c r="F62" s="1">
        <v>1</v>
      </c>
      <c r="G62" s="1">
        <v>0</v>
      </c>
      <c r="H62" s="1">
        <v>0</v>
      </c>
      <c r="I62" s="1">
        <v>0</v>
      </c>
      <c r="J62" s="1">
        <v>3</v>
      </c>
      <c r="K62" s="1">
        <v>2</v>
      </c>
    </row>
    <row r="63" spans="1:11" x14ac:dyDescent="0.2">
      <c r="A63" s="1" t="s">
        <v>46</v>
      </c>
      <c r="B63" s="1">
        <v>8</v>
      </c>
      <c r="C63" s="1">
        <v>0</v>
      </c>
      <c r="D63" s="1">
        <v>2</v>
      </c>
      <c r="E63" s="1">
        <v>2</v>
      </c>
      <c r="F63" s="1">
        <v>0</v>
      </c>
      <c r="G63" s="1">
        <v>0</v>
      </c>
      <c r="H63" s="1">
        <v>0</v>
      </c>
      <c r="I63" s="1">
        <v>0</v>
      </c>
      <c r="J63" s="1">
        <v>6</v>
      </c>
      <c r="K63" s="1">
        <v>0</v>
      </c>
    </row>
    <row r="64" spans="1:11" x14ac:dyDescent="0.2">
      <c r="A64" s="1" t="s">
        <v>47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x14ac:dyDescent="0.2">
      <c r="A65" s="1" t="s">
        <v>48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x14ac:dyDescent="0.2">
      <c r="A66" s="32" t="s">
        <v>241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</row>
  </sheetData>
  <mergeCells count="1">
    <mergeCell ref="A66:K6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1229-D5FD-495E-B715-39F0BECB6609}">
  <dimension ref="A1:H63"/>
  <sheetViews>
    <sheetView view="pageBreakPreview" zoomScale="125" zoomScaleNormal="100" zoomScaleSheetLayoutView="125" workbookViewId="0">
      <selection activeCell="H1" sqref="H1:H1048576"/>
    </sheetView>
  </sheetViews>
  <sheetFormatPr defaultRowHeight="10.199999999999999" x14ac:dyDescent="0.2"/>
  <cols>
    <col min="1" max="1" width="8.88671875" style="1"/>
    <col min="2" max="7" width="7.109375" style="1" customWidth="1"/>
    <col min="8" max="8" width="7.109375" style="12" customWidth="1"/>
    <col min="9" max="11" width="7.109375" style="1" customWidth="1"/>
    <col min="12" max="16384" width="8.88671875" style="1"/>
  </cols>
  <sheetData>
    <row r="1" spans="1:8" x14ac:dyDescent="0.2">
      <c r="A1" s="1" t="s">
        <v>319</v>
      </c>
    </row>
    <row r="2" spans="1:8" x14ac:dyDescent="0.2">
      <c r="A2" s="17" t="s">
        <v>0</v>
      </c>
      <c r="B2" s="13" t="s">
        <v>1</v>
      </c>
      <c r="C2" s="13" t="s">
        <v>49</v>
      </c>
      <c r="D2" s="13" t="s">
        <v>50</v>
      </c>
      <c r="E2" s="13" t="s">
        <v>51</v>
      </c>
      <c r="F2" s="13" t="s">
        <v>52</v>
      </c>
      <c r="G2" s="13" t="s">
        <v>53</v>
      </c>
      <c r="H2" s="36" t="s">
        <v>25</v>
      </c>
    </row>
    <row r="3" spans="1:8" x14ac:dyDescent="0.2">
      <c r="A3" s="1" t="s">
        <v>303</v>
      </c>
      <c r="B3" s="1">
        <v>4531</v>
      </c>
      <c r="C3" s="1">
        <v>1618</v>
      </c>
      <c r="D3" s="1">
        <v>1500</v>
      </c>
      <c r="E3" s="1">
        <v>1030</v>
      </c>
      <c r="F3" s="1">
        <v>281</v>
      </c>
      <c r="G3" s="1">
        <v>102</v>
      </c>
      <c r="H3" s="12">
        <v>21.5</v>
      </c>
    </row>
    <row r="4" spans="1:8" x14ac:dyDescent="0.2">
      <c r="A4" s="1" t="s">
        <v>54</v>
      </c>
      <c r="B4" s="1">
        <v>288</v>
      </c>
      <c r="C4" s="1">
        <v>123</v>
      </c>
      <c r="D4" s="1">
        <v>90</v>
      </c>
      <c r="E4" s="1">
        <v>60</v>
      </c>
      <c r="F4" s="1">
        <v>10</v>
      </c>
      <c r="G4" s="1">
        <v>5</v>
      </c>
      <c r="H4" s="12">
        <v>18.5</v>
      </c>
    </row>
    <row r="5" spans="1:8" x14ac:dyDescent="0.2">
      <c r="A5" s="1" t="s">
        <v>55</v>
      </c>
      <c r="B5" s="1">
        <v>5</v>
      </c>
      <c r="C5" s="1">
        <v>1</v>
      </c>
      <c r="D5" s="1">
        <v>2</v>
      </c>
      <c r="E5" s="1">
        <v>2</v>
      </c>
      <c r="F5" s="1">
        <v>0</v>
      </c>
      <c r="G5" s="1">
        <v>0</v>
      </c>
      <c r="H5" s="12">
        <v>26.3</v>
      </c>
    </row>
    <row r="6" spans="1:8" x14ac:dyDescent="0.2">
      <c r="A6" s="1" t="s">
        <v>3</v>
      </c>
      <c r="B6" s="1">
        <v>31</v>
      </c>
      <c r="C6" s="1">
        <v>6</v>
      </c>
      <c r="D6" s="1">
        <v>12</v>
      </c>
      <c r="E6" s="1">
        <v>5</v>
      </c>
      <c r="F6" s="1">
        <v>5</v>
      </c>
      <c r="G6" s="1">
        <v>3</v>
      </c>
      <c r="H6" s="12">
        <v>26.9</v>
      </c>
    </row>
    <row r="7" spans="1:8" x14ac:dyDescent="0.2">
      <c r="A7" s="1" t="s">
        <v>4</v>
      </c>
      <c r="B7" s="1">
        <v>403</v>
      </c>
      <c r="C7" s="1">
        <v>141</v>
      </c>
      <c r="D7" s="1">
        <v>157</v>
      </c>
      <c r="E7" s="1">
        <v>87</v>
      </c>
      <c r="F7" s="1">
        <v>13</v>
      </c>
      <c r="G7" s="1">
        <v>5</v>
      </c>
      <c r="H7" s="12">
        <v>20.8</v>
      </c>
    </row>
    <row r="8" spans="1:8" x14ac:dyDescent="0.2">
      <c r="A8" s="1" t="s">
        <v>5</v>
      </c>
      <c r="B8" s="1">
        <v>278</v>
      </c>
      <c r="C8" s="1">
        <v>66</v>
      </c>
      <c r="D8" s="1">
        <v>114</v>
      </c>
      <c r="E8" s="1">
        <v>77</v>
      </c>
      <c r="F8" s="1">
        <v>15</v>
      </c>
      <c r="G8" s="1">
        <v>6</v>
      </c>
      <c r="H8" s="12">
        <v>24.6</v>
      </c>
    </row>
    <row r="9" spans="1:8" x14ac:dyDescent="0.2">
      <c r="A9" s="1" t="s">
        <v>6</v>
      </c>
      <c r="B9" s="1">
        <v>68</v>
      </c>
      <c r="C9" s="1">
        <v>12</v>
      </c>
      <c r="D9" s="1">
        <v>29</v>
      </c>
      <c r="E9" s="1">
        <v>20</v>
      </c>
      <c r="F9" s="1">
        <v>2</v>
      </c>
      <c r="G9" s="1">
        <v>5</v>
      </c>
      <c r="H9" s="12">
        <v>26.4</v>
      </c>
    </row>
    <row r="10" spans="1:8" x14ac:dyDescent="0.2">
      <c r="A10" s="1" t="s">
        <v>7</v>
      </c>
      <c r="B10" s="1">
        <v>164</v>
      </c>
      <c r="C10" s="1">
        <v>45</v>
      </c>
      <c r="D10" s="1">
        <v>54</v>
      </c>
      <c r="E10" s="1">
        <v>44</v>
      </c>
      <c r="F10" s="1">
        <v>13</v>
      </c>
      <c r="G10" s="1">
        <v>8</v>
      </c>
      <c r="H10" s="12">
        <v>25.3</v>
      </c>
    </row>
    <row r="11" spans="1:8" x14ac:dyDescent="0.2">
      <c r="A11" s="1" t="s">
        <v>8</v>
      </c>
      <c r="B11" s="1">
        <v>40</v>
      </c>
      <c r="C11" s="1">
        <v>5</v>
      </c>
      <c r="D11" s="1">
        <v>23</v>
      </c>
      <c r="E11" s="1">
        <v>6</v>
      </c>
      <c r="F11" s="1">
        <v>5</v>
      </c>
      <c r="G11" s="1">
        <v>1</v>
      </c>
      <c r="H11" s="12">
        <v>24.8</v>
      </c>
    </row>
    <row r="12" spans="1:8" x14ac:dyDescent="0.2">
      <c r="A12" s="1" t="s">
        <v>56</v>
      </c>
      <c r="B12" s="1">
        <v>2</v>
      </c>
      <c r="C12" s="1">
        <v>0</v>
      </c>
      <c r="D12" s="1">
        <v>0</v>
      </c>
      <c r="E12" s="1">
        <v>0</v>
      </c>
      <c r="F12" s="1">
        <v>2</v>
      </c>
      <c r="G12" s="1">
        <v>0</v>
      </c>
      <c r="H12" s="12">
        <v>52.5</v>
      </c>
    </row>
    <row r="13" spans="1:8" x14ac:dyDescent="0.2">
      <c r="A13" s="1" t="s">
        <v>9</v>
      </c>
      <c r="B13" s="1">
        <v>710</v>
      </c>
      <c r="C13" s="1">
        <v>258</v>
      </c>
      <c r="D13" s="1">
        <v>235</v>
      </c>
      <c r="E13" s="1">
        <v>166</v>
      </c>
      <c r="F13" s="1">
        <v>36</v>
      </c>
      <c r="G13" s="1">
        <v>15</v>
      </c>
      <c r="H13" s="12">
        <v>21.2</v>
      </c>
    </row>
    <row r="14" spans="1:8" x14ac:dyDescent="0.2">
      <c r="A14" s="1" t="s">
        <v>10</v>
      </c>
      <c r="B14" s="1">
        <v>61</v>
      </c>
      <c r="C14" s="1">
        <v>18</v>
      </c>
      <c r="D14" s="1">
        <v>14</v>
      </c>
      <c r="E14" s="1">
        <v>21</v>
      </c>
      <c r="F14" s="1">
        <v>5</v>
      </c>
      <c r="G14" s="1">
        <v>3</v>
      </c>
      <c r="H14" s="12">
        <v>28.4</v>
      </c>
    </row>
    <row r="15" spans="1:8" x14ac:dyDescent="0.2">
      <c r="A15" s="1" t="s">
        <v>57</v>
      </c>
      <c r="B15" s="1">
        <v>377</v>
      </c>
      <c r="C15" s="1">
        <v>225</v>
      </c>
      <c r="D15" s="1">
        <v>78</v>
      </c>
      <c r="E15" s="1">
        <v>53</v>
      </c>
      <c r="F15" s="1">
        <v>14</v>
      </c>
      <c r="G15" s="1">
        <v>7</v>
      </c>
      <c r="H15" s="12">
        <v>12.6</v>
      </c>
    </row>
    <row r="16" spans="1:8" x14ac:dyDescent="0.2">
      <c r="A16" s="1" t="s">
        <v>58</v>
      </c>
      <c r="B16" s="1">
        <v>174</v>
      </c>
      <c r="C16" s="1">
        <v>78</v>
      </c>
      <c r="D16" s="1">
        <v>53</v>
      </c>
      <c r="E16" s="1">
        <v>28</v>
      </c>
      <c r="F16" s="1">
        <v>6</v>
      </c>
      <c r="G16" s="1">
        <v>9</v>
      </c>
      <c r="H16" s="12">
        <v>17.5</v>
      </c>
    </row>
    <row r="17" spans="1:8" x14ac:dyDescent="0.2">
      <c r="A17" s="1" t="s">
        <v>59</v>
      </c>
      <c r="B17" s="1">
        <v>1647</v>
      </c>
      <c r="C17" s="1">
        <v>516</v>
      </c>
      <c r="D17" s="1">
        <v>576</v>
      </c>
      <c r="E17" s="1">
        <v>400</v>
      </c>
      <c r="F17" s="1">
        <v>126</v>
      </c>
      <c r="G17" s="1">
        <v>29</v>
      </c>
      <c r="H17" s="12">
        <v>23</v>
      </c>
    </row>
    <row r="18" spans="1:8" x14ac:dyDescent="0.2">
      <c r="A18" s="1" t="s">
        <v>60</v>
      </c>
      <c r="B18" s="1">
        <v>104</v>
      </c>
      <c r="C18" s="1">
        <v>25</v>
      </c>
      <c r="D18" s="1">
        <v>24</v>
      </c>
      <c r="E18" s="1">
        <v>40</v>
      </c>
      <c r="F18" s="1">
        <v>13</v>
      </c>
      <c r="G18" s="1">
        <v>2</v>
      </c>
      <c r="H18" s="12">
        <v>31.1</v>
      </c>
    </row>
    <row r="19" spans="1:8" x14ac:dyDescent="0.2">
      <c r="A19" s="1" t="s">
        <v>61</v>
      </c>
      <c r="B19" s="1">
        <v>23</v>
      </c>
      <c r="C19" s="1">
        <v>11</v>
      </c>
      <c r="D19" s="1">
        <v>5</v>
      </c>
      <c r="E19" s="1">
        <v>4</v>
      </c>
      <c r="F19" s="1">
        <v>2</v>
      </c>
      <c r="G19" s="1">
        <v>1</v>
      </c>
      <c r="H19" s="12">
        <v>16.5</v>
      </c>
    </row>
    <row r="20" spans="1:8" x14ac:dyDescent="0.2">
      <c r="A20" s="1" t="s">
        <v>62</v>
      </c>
      <c r="B20" s="1">
        <v>41</v>
      </c>
      <c r="C20" s="1">
        <v>22</v>
      </c>
      <c r="D20" s="1">
        <v>6</v>
      </c>
      <c r="E20" s="1">
        <v>8</v>
      </c>
      <c r="F20" s="1">
        <v>5</v>
      </c>
      <c r="G20" s="1">
        <v>0</v>
      </c>
      <c r="H20" s="12">
        <v>14</v>
      </c>
    </row>
    <row r="21" spans="1:8" x14ac:dyDescent="0.2">
      <c r="A21" s="1" t="s">
        <v>63</v>
      </c>
      <c r="B21" s="1">
        <v>1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2">
        <v>22.5</v>
      </c>
    </row>
    <row r="22" spans="1:8" x14ac:dyDescent="0.2">
      <c r="A22" s="1" t="s">
        <v>64</v>
      </c>
      <c r="B22" s="1">
        <v>102</v>
      </c>
      <c r="C22" s="1">
        <v>62</v>
      </c>
      <c r="D22" s="1">
        <v>25</v>
      </c>
      <c r="E22" s="1">
        <v>6</v>
      </c>
      <c r="F22" s="1">
        <v>7</v>
      </c>
      <c r="G22" s="1">
        <v>2</v>
      </c>
      <c r="H22" s="12">
        <v>12.3</v>
      </c>
    </row>
    <row r="24" spans="1:8" x14ac:dyDescent="0.2">
      <c r="A24" s="1" t="s">
        <v>247</v>
      </c>
      <c r="B24" s="1">
        <v>2168</v>
      </c>
      <c r="C24" s="1">
        <v>805</v>
      </c>
      <c r="D24" s="1">
        <v>692</v>
      </c>
      <c r="E24" s="1">
        <v>495</v>
      </c>
      <c r="F24" s="1">
        <v>135</v>
      </c>
      <c r="G24" s="1">
        <v>41</v>
      </c>
      <c r="H24" s="12">
        <v>21</v>
      </c>
    </row>
    <row r="25" spans="1:8" x14ac:dyDescent="0.2">
      <c r="A25" s="1" t="s">
        <v>54</v>
      </c>
      <c r="B25" s="1">
        <v>149</v>
      </c>
      <c r="C25" s="1">
        <v>65</v>
      </c>
      <c r="D25" s="1">
        <v>42</v>
      </c>
      <c r="E25" s="1">
        <v>32</v>
      </c>
      <c r="F25" s="1">
        <v>6</v>
      </c>
      <c r="G25" s="1">
        <v>4</v>
      </c>
      <c r="H25" s="12">
        <v>18.399999999999999</v>
      </c>
    </row>
    <row r="26" spans="1:8" x14ac:dyDescent="0.2">
      <c r="A26" s="1" t="s">
        <v>55</v>
      </c>
      <c r="B26" s="1">
        <v>3</v>
      </c>
      <c r="C26" s="1">
        <v>0</v>
      </c>
      <c r="D26" s="1">
        <v>1</v>
      </c>
      <c r="E26" s="1">
        <v>2</v>
      </c>
      <c r="F26" s="1">
        <v>0</v>
      </c>
      <c r="G26" s="1">
        <v>0</v>
      </c>
      <c r="H26" s="12">
        <v>33.799999999999997</v>
      </c>
    </row>
    <row r="27" spans="1:8" x14ac:dyDescent="0.2">
      <c r="A27" s="1" t="s">
        <v>3</v>
      </c>
      <c r="B27" s="1">
        <v>16</v>
      </c>
      <c r="C27" s="1">
        <v>3</v>
      </c>
      <c r="D27" s="1">
        <v>5</v>
      </c>
      <c r="E27" s="1">
        <v>3</v>
      </c>
      <c r="F27" s="1">
        <v>3</v>
      </c>
      <c r="G27" s="1">
        <v>2</v>
      </c>
      <c r="H27" s="12">
        <v>30</v>
      </c>
    </row>
    <row r="28" spans="1:8" x14ac:dyDescent="0.2">
      <c r="A28" s="1" t="s">
        <v>4</v>
      </c>
      <c r="B28" s="1">
        <v>172</v>
      </c>
      <c r="C28" s="1">
        <v>71</v>
      </c>
      <c r="D28" s="1">
        <v>53</v>
      </c>
      <c r="E28" s="1">
        <v>40</v>
      </c>
      <c r="F28" s="1">
        <v>6</v>
      </c>
      <c r="G28" s="1">
        <v>2</v>
      </c>
      <c r="H28" s="12">
        <v>19.2</v>
      </c>
    </row>
    <row r="29" spans="1:8" x14ac:dyDescent="0.2">
      <c r="A29" s="1" t="s">
        <v>5</v>
      </c>
      <c r="B29" s="1">
        <v>112</v>
      </c>
      <c r="C29" s="1">
        <v>32</v>
      </c>
      <c r="D29" s="1">
        <v>44</v>
      </c>
      <c r="E29" s="1">
        <v>28</v>
      </c>
      <c r="F29" s="1">
        <v>6</v>
      </c>
      <c r="G29" s="1">
        <v>2</v>
      </c>
      <c r="H29" s="12">
        <v>23.2</v>
      </c>
    </row>
    <row r="30" spans="1:8" x14ac:dyDescent="0.2">
      <c r="A30" s="1" t="s">
        <v>6</v>
      </c>
      <c r="B30" s="1">
        <v>34</v>
      </c>
      <c r="C30" s="1">
        <v>10</v>
      </c>
      <c r="D30" s="1">
        <v>13</v>
      </c>
      <c r="E30" s="1">
        <v>10</v>
      </c>
      <c r="F30" s="1">
        <v>0</v>
      </c>
      <c r="G30" s="1">
        <v>1</v>
      </c>
      <c r="H30" s="12">
        <v>23.1</v>
      </c>
    </row>
    <row r="31" spans="1:8" x14ac:dyDescent="0.2">
      <c r="A31" s="1" t="s">
        <v>7</v>
      </c>
      <c r="B31" s="1">
        <v>79</v>
      </c>
      <c r="C31" s="1">
        <v>24</v>
      </c>
      <c r="D31" s="1">
        <v>19</v>
      </c>
      <c r="E31" s="1">
        <v>25</v>
      </c>
      <c r="F31" s="1">
        <v>9</v>
      </c>
      <c r="G31" s="1">
        <v>2</v>
      </c>
      <c r="H31" s="12">
        <v>27.2</v>
      </c>
    </row>
    <row r="32" spans="1:8" x14ac:dyDescent="0.2">
      <c r="A32" s="1" t="s">
        <v>8</v>
      </c>
      <c r="B32" s="1">
        <v>17</v>
      </c>
      <c r="C32" s="1">
        <v>2</v>
      </c>
      <c r="D32" s="1">
        <v>8</v>
      </c>
      <c r="E32" s="1">
        <v>3</v>
      </c>
      <c r="F32" s="1">
        <v>3</v>
      </c>
      <c r="G32" s="1">
        <v>1</v>
      </c>
      <c r="H32" s="12">
        <v>27.2</v>
      </c>
    </row>
    <row r="33" spans="1:8" x14ac:dyDescent="0.2">
      <c r="A33" s="1" t="s">
        <v>56</v>
      </c>
      <c r="B33" s="1">
        <v>2</v>
      </c>
      <c r="C33" s="1">
        <v>0</v>
      </c>
      <c r="D33" s="1">
        <v>0</v>
      </c>
      <c r="E33" s="1">
        <v>0</v>
      </c>
      <c r="F33" s="1">
        <v>2</v>
      </c>
      <c r="G33" s="1">
        <v>0</v>
      </c>
      <c r="H33" s="12">
        <v>52.5</v>
      </c>
    </row>
    <row r="34" spans="1:8" x14ac:dyDescent="0.2">
      <c r="A34" s="1" t="s">
        <v>9</v>
      </c>
      <c r="B34" s="1">
        <v>340</v>
      </c>
      <c r="C34" s="1">
        <v>122</v>
      </c>
      <c r="D34" s="1">
        <v>113</v>
      </c>
      <c r="E34" s="1">
        <v>86</v>
      </c>
      <c r="F34" s="1">
        <v>11</v>
      </c>
      <c r="G34" s="1">
        <v>8</v>
      </c>
      <c r="H34" s="12">
        <v>21.4</v>
      </c>
    </row>
    <row r="35" spans="1:8" x14ac:dyDescent="0.2">
      <c r="A35" s="1" t="s">
        <v>10</v>
      </c>
      <c r="B35" s="1">
        <v>33</v>
      </c>
      <c r="C35" s="1">
        <v>7</v>
      </c>
      <c r="D35" s="1">
        <v>10</v>
      </c>
      <c r="E35" s="1">
        <v>12</v>
      </c>
      <c r="F35" s="1">
        <v>4</v>
      </c>
      <c r="G35" s="1">
        <v>0</v>
      </c>
      <c r="H35" s="12">
        <v>29.3</v>
      </c>
    </row>
    <row r="36" spans="1:8" x14ac:dyDescent="0.2">
      <c r="A36" s="1" t="s">
        <v>57</v>
      </c>
      <c r="B36" s="1">
        <v>184</v>
      </c>
      <c r="C36" s="1">
        <v>108</v>
      </c>
      <c r="D36" s="1">
        <v>37</v>
      </c>
      <c r="E36" s="1">
        <v>29</v>
      </c>
      <c r="F36" s="1">
        <v>8</v>
      </c>
      <c r="G36" s="1">
        <v>2</v>
      </c>
      <c r="H36" s="12">
        <v>12.8</v>
      </c>
    </row>
    <row r="37" spans="1:8" x14ac:dyDescent="0.2">
      <c r="A37" s="1" t="s">
        <v>58</v>
      </c>
      <c r="B37" s="1">
        <v>78</v>
      </c>
      <c r="C37" s="1">
        <v>39</v>
      </c>
      <c r="D37" s="1">
        <v>25</v>
      </c>
      <c r="E37" s="1">
        <v>9</v>
      </c>
      <c r="F37" s="1">
        <v>2</v>
      </c>
      <c r="G37" s="1">
        <v>3</v>
      </c>
      <c r="H37" s="12">
        <v>15</v>
      </c>
    </row>
    <row r="38" spans="1:8" x14ac:dyDescent="0.2">
      <c r="A38" s="1" t="s">
        <v>59</v>
      </c>
      <c r="B38" s="1">
        <v>815</v>
      </c>
      <c r="C38" s="1">
        <v>258</v>
      </c>
      <c r="D38" s="1">
        <v>295</v>
      </c>
      <c r="E38" s="1">
        <v>191</v>
      </c>
      <c r="F38" s="1">
        <v>59</v>
      </c>
      <c r="G38" s="1">
        <v>12</v>
      </c>
      <c r="H38" s="12">
        <v>22.6</v>
      </c>
    </row>
    <row r="39" spans="1:8" x14ac:dyDescent="0.2">
      <c r="A39" s="1" t="s">
        <v>60</v>
      </c>
      <c r="B39" s="1">
        <v>45</v>
      </c>
      <c r="C39" s="1">
        <v>17</v>
      </c>
      <c r="D39" s="1">
        <v>7</v>
      </c>
      <c r="E39" s="1">
        <v>13</v>
      </c>
      <c r="F39" s="1">
        <v>7</v>
      </c>
      <c r="G39" s="1">
        <v>1</v>
      </c>
      <c r="H39" s="12">
        <v>26.8</v>
      </c>
    </row>
    <row r="40" spans="1:8" x14ac:dyDescent="0.2">
      <c r="A40" s="1" t="s">
        <v>61</v>
      </c>
      <c r="B40" s="1">
        <v>12</v>
      </c>
      <c r="C40" s="1">
        <v>6</v>
      </c>
      <c r="D40" s="1">
        <v>3</v>
      </c>
      <c r="E40" s="1">
        <v>2</v>
      </c>
      <c r="F40" s="1">
        <v>1</v>
      </c>
      <c r="G40" s="1">
        <v>0</v>
      </c>
      <c r="H40" s="12">
        <v>15</v>
      </c>
    </row>
    <row r="41" spans="1:8" x14ac:dyDescent="0.2">
      <c r="A41" s="1" t="s">
        <v>62</v>
      </c>
      <c r="B41" s="1">
        <v>24</v>
      </c>
      <c r="C41" s="1">
        <v>10</v>
      </c>
      <c r="D41" s="1">
        <v>3</v>
      </c>
      <c r="E41" s="1">
        <v>7</v>
      </c>
      <c r="F41" s="1">
        <v>4</v>
      </c>
      <c r="G41" s="1">
        <v>0</v>
      </c>
      <c r="H41" s="12">
        <v>25</v>
      </c>
    </row>
    <row r="42" spans="1:8" x14ac:dyDescent="0.2">
      <c r="A42" s="1" t="s">
        <v>64</v>
      </c>
      <c r="B42" s="1">
        <v>47</v>
      </c>
      <c r="C42" s="1">
        <v>31</v>
      </c>
      <c r="D42" s="1">
        <v>12</v>
      </c>
      <c r="E42" s="1">
        <v>1</v>
      </c>
      <c r="F42" s="1">
        <v>2</v>
      </c>
      <c r="G42" s="1">
        <v>1</v>
      </c>
      <c r="H42" s="12">
        <v>11.4</v>
      </c>
    </row>
    <row r="44" spans="1:8" x14ac:dyDescent="0.2">
      <c r="A44" s="1" t="s">
        <v>248</v>
      </c>
      <c r="B44" s="1">
        <v>2363</v>
      </c>
      <c r="C44" s="1">
        <v>813</v>
      </c>
      <c r="D44" s="1">
        <v>808</v>
      </c>
      <c r="E44" s="1">
        <v>535</v>
      </c>
      <c r="F44" s="1">
        <v>146</v>
      </c>
      <c r="G44" s="1">
        <v>61</v>
      </c>
      <c r="H44" s="12">
        <v>21.8</v>
      </c>
    </row>
    <row r="45" spans="1:8" x14ac:dyDescent="0.2">
      <c r="A45" s="1" t="s">
        <v>54</v>
      </c>
      <c r="B45" s="1">
        <v>139</v>
      </c>
      <c r="C45" s="1">
        <v>58</v>
      </c>
      <c r="D45" s="1">
        <v>48</v>
      </c>
      <c r="E45" s="1">
        <v>28</v>
      </c>
      <c r="F45" s="1">
        <v>4</v>
      </c>
      <c r="G45" s="1">
        <v>1</v>
      </c>
      <c r="H45" s="12">
        <v>18.600000000000001</v>
      </c>
    </row>
    <row r="46" spans="1:8" x14ac:dyDescent="0.2">
      <c r="A46" s="1" t="s">
        <v>55</v>
      </c>
      <c r="B46" s="1">
        <v>2</v>
      </c>
      <c r="C46" s="1">
        <v>1</v>
      </c>
      <c r="D46" s="1">
        <v>1</v>
      </c>
      <c r="E46" s="1">
        <v>0</v>
      </c>
      <c r="F46" s="1">
        <v>0</v>
      </c>
      <c r="G46" s="1">
        <v>0</v>
      </c>
      <c r="H46" s="12">
        <v>15</v>
      </c>
    </row>
    <row r="47" spans="1:8" x14ac:dyDescent="0.2">
      <c r="A47" s="1" t="s">
        <v>3</v>
      </c>
      <c r="B47" s="1">
        <v>15</v>
      </c>
      <c r="C47" s="1">
        <v>3</v>
      </c>
      <c r="D47" s="1">
        <v>7</v>
      </c>
      <c r="E47" s="1">
        <v>2</v>
      </c>
      <c r="F47" s="1">
        <v>2</v>
      </c>
      <c r="G47" s="1">
        <v>1</v>
      </c>
      <c r="H47" s="12">
        <v>24.6</v>
      </c>
    </row>
    <row r="48" spans="1:8" x14ac:dyDescent="0.2">
      <c r="A48" s="1" t="s">
        <v>4</v>
      </c>
      <c r="B48" s="1">
        <v>231</v>
      </c>
      <c r="C48" s="1">
        <v>70</v>
      </c>
      <c r="D48" s="1">
        <v>104</v>
      </c>
      <c r="E48" s="1">
        <v>47</v>
      </c>
      <c r="F48" s="1">
        <v>7</v>
      </c>
      <c r="G48" s="1">
        <v>3</v>
      </c>
      <c r="H48" s="12">
        <v>21.6</v>
      </c>
    </row>
    <row r="49" spans="1:8" x14ac:dyDescent="0.2">
      <c r="A49" s="1" t="s">
        <v>5</v>
      </c>
      <c r="B49" s="1">
        <v>166</v>
      </c>
      <c r="C49" s="1">
        <v>34</v>
      </c>
      <c r="D49" s="1">
        <v>70</v>
      </c>
      <c r="E49" s="1">
        <v>49</v>
      </c>
      <c r="F49" s="1">
        <v>9</v>
      </c>
      <c r="G49" s="1">
        <v>4</v>
      </c>
      <c r="H49" s="12">
        <v>25.5</v>
      </c>
    </row>
    <row r="50" spans="1:8" x14ac:dyDescent="0.2">
      <c r="A50" s="1" t="s">
        <v>6</v>
      </c>
      <c r="B50" s="1">
        <v>34</v>
      </c>
      <c r="C50" s="1">
        <v>2</v>
      </c>
      <c r="D50" s="1">
        <v>16</v>
      </c>
      <c r="E50" s="1">
        <v>10</v>
      </c>
      <c r="F50" s="1">
        <v>2</v>
      </c>
      <c r="G50" s="1">
        <v>4</v>
      </c>
      <c r="H50" s="12">
        <v>29.1</v>
      </c>
    </row>
    <row r="51" spans="1:8" x14ac:dyDescent="0.2">
      <c r="A51" s="1" t="s">
        <v>7</v>
      </c>
      <c r="B51" s="1">
        <v>85</v>
      </c>
      <c r="C51" s="1">
        <v>21</v>
      </c>
      <c r="D51" s="1">
        <v>35</v>
      </c>
      <c r="E51" s="1">
        <v>19</v>
      </c>
      <c r="F51" s="1">
        <v>4</v>
      </c>
      <c r="G51" s="1">
        <v>6</v>
      </c>
      <c r="H51" s="12">
        <v>24.2</v>
      </c>
    </row>
    <row r="52" spans="1:8" x14ac:dyDescent="0.2">
      <c r="A52" s="1" t="s">
        <v>8</v>
      </c>
      <c r="B52" s="1">
        <v>23</v>
      </c>
      <c r="C52" s="1">
        <v>3</v>
      </c>
      <c r="D52" s="1">
        <v>15</v>
      </c>
      <c r="E52" s="1">
        <v>3</v>
      </c>
      <c r="F52" s="1">
        <v>2</v>
      </c>
      <c r="G52" s="1">
        <v>0</v>
      </c>
      <c r="H52" s="12">
        <v>23.5</v>
      </c>
    </row>
    <row r="53" spans="1:8" x14ac:dyDescent="0.2">
      <c r="A53" s="1" t="s">
        <v>9</v>
      </c>
      <c r="B53" s="1">
        <v>370</v>
      </c>
      <c r="C53" s="1">
        <v>136</v>
      </c>
      <c r="D53" s="1">
        <v>122</v>
      </c>
      <c r="E53" s="1">
        <v>80</v>
      </c>
      <c r="F53" s="1">
        <v>25</v>
      </c>
      <c r="G53" s="1">
        <v>7</v>
      </c>
      <c r="H53" s="12">
        <v>21</v>
      </c>
    </row>
    <row r="54" spans="1:8" x14ac:dyDescent="0.2">
      <c r="A54" s="1" t="s">
        <v>10</v>
      </c>
      <c r="B54" s="1">
        <v>28</v>
      </c>
      <c r="C54" s="1">
        <v>11</v>
      </c>
      <c r="D54" s="1">
        <v>4</v>
      </c>
      <c r="E54" s="1">
        <v>9</v>
      </c>
      <c r="F54" s="1">
        <v>1</v>
      </c>
      <c r="G54" s="1">
        <v>3</v>
      </c>
      <c r="H54" s="12">
        <v>26.3</v>
      </c>
    </row>
    <row r="55" spans="1:8" x14ac:dyDescent="0.2">
      <c r="A55" s="1" t="s">
        <v>57</v>
      </c>
      <c r="B55" s="1">
        <v>193</v>
      </c>
      <c r="C55" s="1">
        <v>117</v>
      </c>
      <c r="D55" s="1">
        <v>41</v>
      </c>
      <c r="E55" s="1">
        <v>24</v>
      </c>
      <c r="F55" s="1">
        <v>6</v>
      </c>
      <c r="G55" s="1">
        <v>5</v>
      </c>
      <c r="H55" s="12">
        <v>12.4</v>
      </c>
    </row>
    <row r="56" spans="1:8" x14ac:dyDescent="0.2">
      <c r="A56" s="1" t="s">
        <v>58</v>
      </c>
      <c r="B56" s="1">
        <v>96</v>
      </c>
      <c r="C56" s="1">
        <v>39</v>
      </c>
      <c r="D56" s="1">
        <v>28</v>
      </c>
      <c r="E56" s="1">
        <v>19</v>
      </c>
      <c r="F56" s="1">
        <v>4</v>
      </c>
      <c r="G56" s="1">
        <v>6</v>
      </c>
      <c r="H56" s="12">
        <v>19.8</v>
      </c>
    </row>
    <row r="57" spans="1:8" x14ac:dyDescent="0.2">
      <c r="A57" s="1" t="s">
        <v>59</v>
      </c>
      <c r="B57" s="1">
        <v>832</v>
      </c>
      <c r="C57" s="1">
        <v>258</v>
      </c>
      <c r="D57" s="1">
        <v>281</v>
      </c>
      <c r="E57" s="1">
        <v>209</v>
      </c>
      <c r="F57" s="1">
        <v>67</v>
      </c>
      <c r="G57" s="1">
        <v>17</v>
      </c>
      <c r="H57" s="12">
        <v>23.4</v>
      </c>
    </row>
    <row r="58" spans="1:8" x14ac:dyDescent="0.2">
      <c r="A58" s="1" t="s">
        <v>60</v>
      </c>
      <c r="B58" s="1">
        <v>59</v>
      </c>
      <c r="C58" s="1">
        <v>8</v>
      </c>
      <c r="D58" s="1">
        <v>17</v>
      </c>
      <c r="E58" s="1">
        <v>27</v>
      </c>
      <c r="F58" s="1">
        <v>6</v>
      </c>
      <c r="G58" s="1">
        <v>1</v>
      </c>
      <c r="H58" s="12">
        <v>32.5</v>
      </c>
    </row>
    <row r="59" spans="1:8" x14ac:dyDescent="0.2">
      <c r="A59" s="1" t="s">
        <v>61</v>
      </c>
      <c r="B59" s="1">
        <v>11</v>
      </c>
      <c r="C59" s="1">
        <v>5</v>
      </c>
      <c r="D59" s="1">
        <v>2</v>
      </c>
      <c r="E59" s="1">
        <v>2</v>
      </c>
      <c r="F59" s="1">
        <v>1</v>
      </c>
      <c r="G59" s="1">
        <v>1</v>
      </c>
      <c r="H59" s="12">
        <v>18.8</v>
      </c>
    </row>
    <row r="60" spans="1:8" x14ac:dyDescent="0.2">
      <c r="A60" s="1" t="s">
        <v>62</v>
      </c>
      <c r="B60" s="1">
        <v>17</v>
      </c>
      <c r="C60" s="1">
        <v>12</v>
      </c>
      <c r="D60" s="1">
        <v>3</v>
      </c>
      <c r="E60" s="1">
        <v>1</v>
      </c>
      <c r="F60" s="1">
        <v>1</v>
      </c>
      <c r="G60" s="1">
        <v>0</v>
      </c>
      <c r="H60" s="12">
        <v>10.6</v>
      </c>
    </row>
    <row r="61" spans="1:8" x14ac:dyDescent="0.2">
      <c r="A61" s="1" t="s">
        <v>63</v>
      </c>
      <c r="B61" s="1">
        <v>1</v>
      </c>
      <c r="C61" s="1">
        <v>0</v>
      </c>
      <c r="D61" s="1">
        <v>1</v>
      </c>
      <c r="E61" s="1">
        <v>0</v>
      </c>
      <c r="F61" s="1">
        <v>0</v>
      </c>
      <c r="G61" s="1">
        <v>0</v>
      </c>
      <c r="H61" s="12">
        <v>22.5</v>
      </c>
    </row>
    <row r="62" spans="1:8" x14ac:dyDescent="0.2">
      <c r="A62" s="1" t="s">
        <v>64</v>
      </c>
      <c r="B62" s="1">
        <v>55</v>
      </c>
      <c r="C62" s="1">
        <v>31</v>
      </c>
      <c r="D62" s="1">
        <v>13</v>
      </c>
      <c r="E62" s="1">
        <v>5</v>
      </c>
      <c r="F62" s="1">
        <v>5</v>
      </c>
      <c r="G62" s="1">
        <v>1</v>
      </c>
      <c r="H62" s="12">
        <v>13.3</v>
      </c>
    </row>
    <row r="63" spans="1:8" x14ac:dyDescent="0.2">
      <c r="A63" s="32" t="s">
        <v>241</v>
      </c>
      <c r="B63" s="32"/>
      <c r="C63" s="32"/>
      <c r="D63" s="32"/>
      <c r="E63" s="32"/>
      <c r="F63" s="32"/>
      <c r="G63" s="32"/>
      <c r="H63" s="32"/>
    </row>
  </sheetData>
  <mergeCells count="1">
    <mergeCell ref="A63:H6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E5A7-38D8-4F41-8D7F-4EA23727C5AD}">
  <dimension ref="A1:K2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0.33203125" style="1" customWidth="1"/>
    <col min="2" max="11" width="7.109375" style="1" customWidth="1"/>
    <col min="12" max="16384" width="8.88671875" style="1"/>
  </cols>
  <sheetData>
    <row r="1" spans="1:11" x14ac:dyDescent="0.2">
      <c r="A1" s="1" t="s">
        <v>320</v>
      </c>
    </row>
    <row r="2" spans="1:11" s="5" customFormat="1" x14ac:dyDescent="0.2">
      <c r="A2" s="9" t="s">
        <v>249</v>
      </c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250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2162</v>
      </c>
      <c r="C4" s="1">
        <v>295</v>
      </c>
      <c r="D4" s="1">
        <v>1080</v>
      </c>
      <c r="E4" s="1">
        <v>503</v>
      </c>
      <c r="F4" s="1">
        <v>295</v>
      </c>
      <c r="G4" s="1">
        <v>69</v>
      </c>
      <c r="H4" s="1">
        <v>170</v>
      </c>
      <c r="I4" s="1">
        <v>43</v>
      </c>
      <c r="J4" s="1">
        <v>725</v>
      </c>
      <c r="K4" s="1">
        <v>62</v>
      </c>
    </row>
    <row r="5" spans="1:11" x14ac:dyDescent="0.2">
      <c r="A5" s="1" t="s">
        <v>65</v>
      </c>
      <c r="B5" s="1">
        <v>1328</v>
      </c>
      <c r="C5" s="1">
        <v>185</v>
      </c>
      <c r="D5" s="1">
        <v>673</v>
      </c>
      <c r="E5" s="1">
        <v>328</v>
      </c>
      <c r="F5" s="1">
        <v>176</v>
      </c>
      <c r="G5" s="1">
        <v>46</v>
      </c>
      <c r="H5" s="1">
        <v>96</v>
      </c>
      <c r="I5" s="1">
        <v>27</v>
      </c>
      <c r="J5" s="1">
        <v>442</v>
      </c>
      <c r="K5" s="1">
        <v>28</v>
      </c>
    </row>
    <row r="6" spans="1:11" x14ac:dyDescent="0.2">
      <c r="A6" s="1" t="s">
        <v>66</v>
      </c>
      <c r="B6" s="1">
        <v>671</v>
      </c>
      <c r="C6" s="1">
        <v>84</v>
      </c>
      <c r="D6" s="1">
        <v>359</v>
      </c>
      <c r="E6" s="1">
        <v>154</v>
      </c>
      <c r="F6" s="1">
        <v>102</v>
      </c>
      <c r="G6" s="1">
        <v>21</v>
      </c>
      <c r="H6" s="1">
        <v>68</v>
      </c>
      <c r="I6" s="1">
        <v>14</v>
      </c>
      <c r="J6" s="1">
        <v>196</v>
      </c>
      <c r="K6" s="1">
        <v>32</v>
      </c>
    </row>
    <row r="7" spans="1:11" x14ac:dyDescent="0.2">
      <c r="A7" s="1" t="s">
        <v>67</v>
      </c>
      <c r="B7" s="1">
        <v>88</v>
      </c>
      <c r="C7" s="1">
        <v>13</v>
      </c>
      <c r="D7" s="1">
        <v>23</v>
      </c>
      <c r="E7" s="1">
        <v>13</v>
      </c>
      <c r="F7" s="1">
        <v>5</v>
      </c>
      <c r="G7" s="1">
        <v>0</v>
      </c>
      <c r="H7" s="1">
        <v>3</v>
      </c>
      <c r="I7" s="1">
        <v>2</v>
      </c>
      <c r="J7" s="1">
        <v>52</v>
      </c>
      <c r="K7" s="1">
        <v>0</v>
      </c>
    </row>
    <row r="8" spans="1:11" x14ac:dyDescent="0.2">
      <c r="A8" s="1" t="s">
        <v>68</v>
      </c>
      <c r="B8" s="1">
        <v>10</v>
      </c>
      <c r="C8" s="1">
        <v>3</v>
      </c>
      <c r="D8" s="1">
        <v>4</v>
      </c>
      <c r="E8" s="1">
        <v>2</v>
      </c>
      <c r="F8" s="1">
        <v>2</v>
      </c>
      <c r="G8" s="1">
        <v>0</v>
      </c>
      <c r="H8" s="1">
        <v>0</v>
      </c>
      <c r="I8" s="1">
        <v>0</v>
      </c>
      <c r="J8" s="1">
        <v>2</v>
      </c>
      <c r="K8" s="1">
        <v>1</v>
      </c>
    </row>
    <row r="9" spans="1:11" x14ac:dyDescent="0.2">
      <c r="A9" s="1" t="s">
        <v>69</v>
      </c>
      <c r="B9" s="1">
        <v>12</v>
      </c>
      <c r="C9" s="1">
        <v>5</v>
      </c>
      <c r="D9" s="1">
        <v>5</v>
      </c>
      <c r="E9" s="1">
        <v>0</v>
      </c>
      <c r="F9" s="1">
        <v>5</v>
      </c>
      <c r="G9" s="1">
        <v>0</v>
      </c>
      <c r="H9" s="1">
        <v>0</v>
      </c>
      <c r="I9" s="1">
        <v>0</v>
      </c>
      <c r="J9" s="1">
        <v>1</v>
      </c>
      <c r="K9" s="1">
        <v>1</v>
      </c>
    </row>
    <row r="10" spans="1:11" x14ac:dyDescent="0.2">
      <c r="A10" s="1" t="s">
        <v>70</v>
      </c>
      <c r="B10" s="1">
        <v>53</v>
      </c>
      <c r="C10" s="1">
        <v>5</v>
      </c>
      <c r="D10" s="1">
        <v>16</v>
      </c>
      <c r="E10" s="1">
        <v>6</v>
      </c>
      <c r="F10" s="1">
        <v>5</v>
      </c>
      <c r="G10" s="1">
        <v>2</v>
      </c>
      <c r="H10" s="1">
        <v>3</v>
      </c>
      <c r="I10" s="1">
        <v>0</v>
      </c>
      <c r="J10" s="1">
        <v>32</v>
      </c>
      <c r="K10" s="1">
        <v>0</v>
      </c>
    </row>
    <row r="12" spans="1:11" x14ac:dyDescent="0.2">
      <c r="A12" s="1" t="s">
        <v>247</v>
      </c>
      <c r="B12" s="1">
        <v>1014</v>
      </c>
      <c r="C12" s="1">
        <v>154</v>
      </c>
      <c r="D12" s="1">
        <v>479</v>
      </c>
      <c r="E12" s="1">
        <v>223</v>
      </c>
      <c r="F12" s="1">
        <v>120</v>
      </c>
      <c r="G12" s="1">
        <v>35</v>
      </c>
      <c r="H12" s="1">
        <v>82</v>
      </c>
      <c r="I12" s="1">
        <v>19</v>
      </c>
      <c r="J12" s="1">
        <v>347</v>
      </c>
      <c r="K12" s="1">
        <v>34</v>
      </c>
    </row>
    <row r="13" spans="1:11" x14ac:dyDescent="0.2">
      <c r="A13" s="1" t="s">
        <v>65</v>
      </c>
      <c r="B13" s="1">
        <v>623</v>
      </c>
      <c r="C13" s="1">
        <v>98</v>
      </c>
      <c r="D13" s="1">
        <v>300</v>
      </c>
      <c r="E13" s="1">
        <v>146</v>
      </c>
      <c r="F13" s="1">
        <v>77</v>
      </c>
      <c r="G13" s="1">
        <v>24</v>
      </c>
      <c r="H13" s="1">
        <v>43</v>
      </c>
      <c r="I13" s="1">
        <v>10</v>
      </c>
      <c r="J13" s="1">
        <v>212</v>
      </c>
      <c r="K13" s="1">
        <v>13</v>
      </c>
    </row>
    <row r="14" spans="1:11" x14ac:dyDescent="0.2">
      <c r="A14" s="1" t="s">
        <v>66</v>
      </c>
      <c r="B14" s="1">
        <v>333</v>
      </c>
      <c r="C14" s="1">
        <v>45</v>
      </c>
      <c r="D14" s="1">
        <v>167</v>
      </c>
      <c r="E14" s="1">
        <v>70</v>
      </c>
      <c r="F14" s="1">
        <v>40</v>
      </c>
      <c r="G14" s="1">
        <v>11</v>
      </c>
      <c r="H14" s="1">
        <v>38</v>
      </c>
      <c r="I14" s="1">
        <v>8</v>
      </c>
      <c r="J14" s="1">
        <v>101</v>
      </c>
      <c r="K14" s="1">
        <v>20</v>
      </c>
    </row>
    <row r="15" spans="1:11" x14ac:dyDescent="0.2">
      <c r="A15" s="1" t="s">
        <v>67</v>
      </c>
      <c r="B15" s="1">
        <v>36</v>
      </c>
      <c r="C15" s="1">
        <v>5</v>
      </c>
      <c r="D15" s="1">
        <v>8</v>
      </c>
      <c r="E15" s="1">
        <v>5</v>
      </c>
      <c r="F15" s="1">
        <v>1</v>
      </c>
      <c r="G15" s="1">
        <v>0</v>
      </c>
      <c r="H15" s="1">
        <v>1</v>
      </c>
      <c r="I15" s="1">
        <v>1</v>
      </c>
      <c r="J15" s="1">
        <v>23</v>
      </c>
      <c r="K15" s="1">
        <v>0</v>
      </c>
    </row>
    <row r="16" spans="1:11" x14ac:dyDescent="0.2">
      <c r="A16" s="1" t="s">
        <v>68</v>
      </c>
      <c r="B16" s="1">
        <v>1</v>
      </c>
      <c r="C16" s="1">
        <v>0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69</v>
      </c>
      <c r="B17" s="1">
        <v>5</v>
      </c>
      <c r="C17" s="1">
        <v>2</v>
      </c>
      <c r="D17" s="1">
        <v>2</v>
      </c>
      <c r="E17" s="1">
        <v>0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</row>
    <row r="18" spans="1:11" x14ac:dyDescent="0.2">
      <c r="A18" s="1" t="s">
        <v>70</v>
      </c>
      <c r="B18" s="1">
        <v>16</v>
      </c>
      <c r="C18" s="1">
        <v>4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11</v>
      </c>
      <c r="K18" s="1">
        <v>0</v>
      </c>
    </row>
    <row r="20" spans="1:11" x14ac:dyDescent="0.2">
      <c r="A20" s="1" t="s">
        <v>248</v>
      </c>
      <c r="B20" s="1">
        <v>1148</v>
      </c>
      <c r="C20" s="1">
        <v>141</v>
      </c>
      <c r="D20" s="1">
        <v>601</v>
      </c>
      <c r="E20" s="1">
        <v>280</v>
      </c>
      <c r="F20" s="1">
        <v>175</v>
      </c>
      <c r="G20" s="1">
        <v>34</v>
      </c>
      <c r="H20" s="1">
        <v>88</v>
      </c>
      <c r="I20" s="1">
        <v>24</v>
      </c>
      <c r="J20" s="1">
        <v>378</v>
      </c>
      <c r="K20" s="1">
        <v>28</v>
      </c>
    </row>
    <row r="21" spans="1:11" x14ac:dyDescent="0.2">
      <c r="A21" s="1" t="s">
        <v>65</v>
      </c>
      <c r="B21" s="1">
        <v>705</v>
      </c>
      <c r="C21" s="1">
        <v>87</v>
      </c>
      <c r="D21" s="1">
        <v>373</v>
      </c>
      <c r="E21" s="1">
        <v>182</v>
      </c>
      <c r="F21" s="1">
        <v>99</v>
      </c>
      <c r="G21" s="1">
        <v>22</v>
      </c>
      <c r="H21" s="1">
        <v>53</v>
      </c>
      <c r="I21" s="1">
        <v>17</v>
      </c>
      <c r="J21" s="1">
        <v>230</v>
      </c>
      <c r="K21" s="1">
        <v>15</v>
      </c>
    </row>
    <row r="22" spans="1:11" x14ac:dyDescent="0.2">
      <c r="A22" s="1" t="s">
        <v>66</v>
      </c>
      <c r="B22" s="1">
        <v>338</v>
      </c>
      <c r="C22" s="1">
        <v>39</v>
      </c>
      <c r="D22" s="1">
        <v>192</v>
      </c>
      <c r="E22" s="1">
        <v>84</v>
      </c>
      <c r="F22" s="1">
        <v>62</v>
      </c>
      <c r="G22" s="1">
        <v>10</v>
      </c>
      <c r="H22" s="1">
        <v>30</v>
      </c>
      <c r="I22" s="1">
        <v>6</v>
      </c>
      <c r="J22" s="1">
        <v>95</v>
      </c>
      <c r="K22" s="1">
        <v>12</v>
      </c>
    </row>
    <row r="23" spans="1:11" x14ac:dyDescent="0.2">
      <c r="A23" s="1" t="s">
        <v>67</v>
      </c>
      <c r="B23" s="1">
        <v>52</v>
      </c>
      <c r="C23" s="1">
        <v>8</v>
      </c>
      <c r="D23" s="1">
        <v>15</v>
      </c>
      <c r="E23" s="1">
        <v>8</v>
      </c>
      <c r="F23" s="1">
        <v>4</v>
      </c>
      <c r="G23" s="1">
        <v>0</v>
      </c>
      <c r="H23" s="1">
        <v>2</v>
      </c>
      <c r="I23" s="1">
        <v>1</v>
      </c>
      <c r="J23" s="1">
        <v>29</v>
      </c>
      <c r="K23" s="1">
        <v>0</v>
      </c>
    </row>
    <row r="24" spans="1:11" x14ac:dyDescent="0.2">
      <c r="A24" s="1" t="s">
        <v>68</v>
      </c>
      <c r="B24" s="1">
        <v>9</v>
      </c>
      <c r="C24" s="1">
        <v>3</v>
      </c>
      <c r="D24" s="1">
        <v>3</v>
      </c>
      <c r="E24" s="1">
        <v>1</v>
      </c>
      <c r="F24" s="1">
        <v>2</v>
      </c>
      <c r="G24" s="1">
        <v>0</v>
      </c>
      <c r="H24" s="1">
        <v>0</v>
      </c>
      <c r="I24" s="1">
        <v>0</v>
      </c>
      <c r="J24" s="1">
        <v>2</v>
      </c>
      <c r="K24" s="1">
        <v>1</v>
      </c>
    </row>
    <row r="25" spans="1:11" x14ac:dyDescent="0.2">
      <c r="A25" s="1" t="s">
        <v>69</v>
      </c>
      <c r="B25" s="1">
        <v>7</v>
      </c>
      <c r="C25" s="1">
        <v>3</v>
      </c>
      <c r="D25" s="1">
        <v>3</v>
      </c>
      <c r="E25" s="1">
        <v>0</v>
      </c>
      <c r="F25" s="1">
        <v>3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</row>
    <row r="26" spans="1:11" x14ac:dyDescent="0.2">
      <c r="A26" s="1" t="s">
        <v>70</v>
      </c>
      <c r="B26" s="1">
        <v>37</v>
      </c>
      <c r="C26" s="1">
        <v>1</v>
      </c>
      <c r="D26" s="1">
        <v>15</v>
      </c>
      <c r="E26" s="1">
        <v>5</v>
      </c>
      <c r="F26" s="1">
        <v>5</v>
      </c>
      <c r="G26" s="1">
        <v>2</v>
      </c>
      <c r="H26" s="1">
        <v>3</v>
      </c>
      <c r="I26" s="1">
        <v>0</v>
      </c>
      <c r="J26" s="1">
        <v>21</v>
      </c>
      <c r="K26" s="1">
        <v>0</v>
      </c>
    </row>
    <row r="27" spans="1:11" x14ac:dyDescent="0.2">
      <c r="A27" s="32" t="s">
        <v>241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1">
    <mergeCell ref="A27:K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30763-B52A-4AC9-AF87-CFEFFD828651}">
  <dimension ref="A1:AF115"/>
  <sheetViews>
    <sheetView view="pageBreakPreview" zoomScale="125" zoomScaleNormal="100" zoomScaleSheetLayoutView="125" workbookViewId="0">
      <selection activeCell="S2" sqref="S2:U2"/>
    </sheetView>
  </sheetViews>
  <sheetFormatPr defaultRowHeight="10.199999999999999" x14ac:dyDescent="0.2"/>
  <cols>
    <col min="1" max="1" width="5.5546875" style="1" customWidth="1"/>
    <col min="2" max="7" width="4.5546875" style="1" customWidth="1"/>
    <col min="8" max="8" width="1.6640625" style="1" customWidth="1"/>
    <col min="9" max="15" width="2.6640625" style="1" customWidth="1"/>
    <col min="16" max="21" width="5.21875" style="1" customWidth="1"/>
    <col min="22" max="22" width="4.5546875" style="1" customWidth="1"/>
    <col min="23" max="32" width="8.6640625" style="1" customWidth="1"/>
    <col min="33" max="16384" width="8.88671875" style="1"/>
  </cols>
  <sheetData>
    <row r="1" spans="1:32" x14ac:dyDescent="0.2">
      <c r="A1" s="1" t="s">
        <v>321</v>
      </c>
      <c r="W1" s="1" t="s">
        <v>321</v>
      </c>
    </row>
    <row r="2" spans="1:32" x14ac:dyDescent="0.2">
      <c r="A2" s="19"/>
      <c r="B2" s="33" t="s">
        <v>1</v>
      </c>
      <c r="C2" s="33"/>
      <c r="D2" s="33"/>
      <c r="E2" s="33" t="s">
        <v>65</v>
      </c>
      <c r="F2" s="33"/>
      <c r="G2" s="34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7" t="s">
        <v>342</v>
      </c>
      <c r="T2" s="37"/>
      <c r="U2" s="37"/>
      <c r="V2" s="18"/>
      <c r="W2" s="19"/>
      <c r="X2" s="33" t="s">
        <v>66</v>
      </c>
      <c r="Y2" s="33"/>
      <c r="Z2" s="33"/>
      <c r="AA2" s="33" t="s">
        <v>67</v>
      </c>
      <c r="AB2" s="33"/>
      <c r="AC2" s="33"/>
      <c r="AD2" s="33" t="s">
        <v>251</v>
      </c>
      <c r="AE2" s="33"/>
      <c r="AF2" s="34"/>
    </row>
    <row r="3" spans="1:32" x14ac:dyDescent="0.2">
      <c r="A3" s="20" t="s">
        <v>235</v>
      </c>
      <c r="B3" s="13" t="s">
        <v>1</v>
      </c>
      <c r="C3" s="13" t="s">
        <v>27</v>
      </c>
      <c r="D3" s="13" t="s">
        <v>28</v>
      </c>
      <c r="E3" s="13" t="s">
        <v>1</v>
      </c>
      <c r="F3" s="13" t="s">
        <v>27</v>
      </c>
      <c r="G3" s="14" t="s">
        <v>28</v>
      </c>
      <c r="S3" s="13" t="s">
        <v>1</v>
      </c>
      <c r="T3" s="13" t="s">
        <v>27</v>
      </c>
      <c r="U3" s="14" t="s">
        <v>28</v>
      </c>
      <c r="W3" s="20" t="s">
        <v>235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4" t="s">
        <v>28</v>
      </c>
    </row>
    <row r="4" spans="1:32" x14ac:dyDescent="0.2">
      <c r="A4" s="1" t="s">
        <v>244</v>
      </c>
      <c r="B4" s="1">
        <v>1296</v>
      </c>
      <c r="C4" s="1">
        <v>587</v>
      </c>
      <c r="D4" s="1">
        <v>709</v>
      </c>
      <c r="E4" s="1">
        <v>583</v>
      </c>
      <c r="F4" s="1">
        <v>253</v>
      </c>
      <c r="G4" s="1">
        <v>330</v>
      </c>
      <c r="I4" s="21" t="s">
        <v>252</v>
      </c>
      <c r="J4" s="1">
        <v>195</v>
      </c>
      <c r="K4" s="1">
        <v>89</v>
      </c>
      <c r="L4" s="1">
        <v>106</v>
      </c>
      <c r="M4" s="1">
        <v>181</v>
      </c>
      <c r="N4" s="1">
        <v>83</v>
      </c>
      <c r="O4" s="1">
        <v>98</v>
      </c>
      <c r="P4" s="23">
        <f t="shared" ref="P4:R11" si="0">M4/J4*100</f>
        <v>92.820512820512818</v>
      </c>
      <c r="Q4" s="23">
        <f t="shared" si="0"/>
        <v>93.258426966292134</v>
      </c>
      <c r="R4" s="23">
        <f t="shared" si="0"/>
        <v>92.452830188679243</v>
      </c>
      <c r="S4" s="24">
        <f>P12+1500</f>
        <v>2841.547894480932</v>
      </c>
      <c r="T4" s="24">
        <f t="shared" ref="T4:U4" si="1">Q12+1500</f>
        <v>2772.2739787885557</v>
      </c>
      <c r="U4" s="24">
        <f t="shared" si="1"/>
        <v>2913.6248424770411</v>
      </c>
      <c r="W4" s="1" t="s">
        <v>244</v>
      </c>
      <c r="X4" s="1">
        <v>598</v>
      </c>
      <c r="Y4" s="1">
        <v>292</v>
      </c>
      <c r="Z4" s="1">
        <v>306</v>
      </c>
      <c r="AA4" s="1">
        <v>84</v>
      </c>
      <c r="AB4" s="1">
        <v>35</v>
      </c>
      <c r="AC4" s="1">
        <v>49</v>
      </c>
      <c r="AD4" s="1">
        <v>31</v>
      </c>
      <c r="AE4" s="1">
        <v>7</v>
      </c>
      <c r="AF4" s="1">
        <v>24</v>
      </c>
    </row>
    <row r="5" spans="1:32" x14ac:dyDescent="0.2">
      <c r="A5" s="1" t="s">
        <v>12</v>
      </c>
      <c r="B5" s="1">
        <v>195</v>
      </c>
      <c r="C5" s="1">
        <v>89</v>
      </c>
      <c r="D5" s="1">
        <v>106</v>
      </c>
      <c r="E5" s="1">
        <v>181</v>
      </c>
      <c r="F5" s="1">
        <v>83</v>
      </c>
      <c r="G5" s="1">
        <v>98</v>
      </c>
      <c r="I5" s="21" t="s">
        <v>253</v>
      </c>
      <c r="J5" s="1">
        <v>286</v>
      </c>
      <c r="K5" s="1">
        <v>119</v>
      </c>
      <c r="L5" s="1">
        <v>167</v>
      </c>
      <c r="M5" s="1">
        <v>188</v>
      </c>
      <c r="N5" s="1">
        <v>79</v>
      </c>
      <c r="O5" s="1">
        <v>109</v>
      </c>
      <c r="P5" s="23">
        <f t="shared" si="0"/>
        <v>65.734265734265733</v>
      </c>
      <c r="Q5" s="23">
        <f t="shared" si="0"/>
        <v>66.386554621848731</v>
      </c>
      <c r="R5" s="23">
        <f t="shared" si="0"/>
        <v>65.269461077844312</v>
      </c>
      <c r="S5" s="22"/>
      <c r="T5" s="22"/>
      <c r="U5" s="22"/>
      <c r="W5" s="1" t="s">
        <v>12</v>
      </c>
      <c r="X5" s="1">
        <v>11</v>
      </c>
      <c r="Y5" s="1">
        <v>5</v>
      </c>
      <c r="Z5" s="1">
        <v>6</v>
      </c>
      <c r="AA5" s="1">
        <v>2</v>
      </c>
      <c r="AB5" s="1">
        <v>0</v>
      </c>
      <c r="AC5" s="1">
        <v>2</v>
      </c>
      <c r="AD5" s="1">
        <v>1</v>
      </c>
      <c r="AE5" s="1">
        <v>1</v>
      </c>
      <c r="AF5" s="1">
        <v>0</v>
      </c>
    </row>
    <row r="6" spans="1:32" x14ac:dyDescent="0.2">
      <c r="A6" s="1" t="s">
        <v>13</v>
      </c>
      <c r="B6" s="1">
        <v>286</v>
      </c>
      <c r="C6" s="1">
        <v>119</v>
      </c>
      <c r="D6" s="1">
        <v>167</v>
      </c>
      <c r="E6" s="1">
        <v>188</v>
      </c>
      <c r="F6" s="1">
        <v>79</v>
      </c>
      <c r="G6" s="1">
        <v>109</v>
      </c>
      <c r="I6" s="21" t="s">
        <v>254</v>
      </c>
      <c r="J6" s="1">
        <v>249</v>
      </c>
      <c r="K6" s="1">
        <v>100</v>
      </c>
      <c r="L6" s="1">
        <v>149</v>
      </c>
      <c r="M6" s="1">
        <v>103</v>
      </c>
      <c r="N6" s="1">
        <v>45</v>
      </c>
      <c r="O6" s="1">
        <v>58</v>
      </c>
      <c r="P6" s="23">
        <f t="shared" si="0"/>
        <v>41.365461847389554</v>
      </c>
      <c r="Q6" s="23">
        <f t="shared" si="0"/>
        <v>45</v>
      </c>
      <c r="R6" s="23">
        <f t="shared" si="0"/>
        <v>38.926174496644293</v>
      </c>
      <c r="S6" s="24">
        <f>(P10+P11)/2</f>
        <v>13.125</v>
      </c>
      <c r="T6" s="24">
        <f t="shared" ref="T6:U6" si="2">(Q10+Q11)/2</f>
        <v>13.333333333333334</v>
      </c>
      <c r="U6" s="24">
        <f t="shared" si="2"/>
        <v>12.666666666666668</v>
      </c>
      <c r="W6" s="1" t="s">
        <v>13</v>
      </c>
      <c r="X6" s="1">
        <v>78</v>
      </c>
      <c r="Y6" s="1">
        <v>35</v>
      </c>
      <c r="Z6" s="1">
        <v>43</v>
      </c>
      <c r="AA6" s="1">
        <v>19</v>
      </c>
      <c r="AB6" s="1">
        <v>5</v>
      </c>
      <c r="AC6" s="1">
        <v>14</v>
      </c>
      <c r="AD6" s="1">
        <v>1</v>
      </c>
      <c r="AE6" s="1">
        <v>0</v>
      </c>
      <c r="AF6" s="1">
        <v>1</v>
      </c>
    </row>
    <row r="7" spans="1:32" x14ac:dyDescent="0.2">
      <c r="A7" s="1" t="s">
        <v>14</v>
      </c>
      <c r="B7" s="1">
        <v>249</v>
      </c>
      <c r="C7" s="1">
        <v>100</v>
      </c>
      <c r="D7" s="1">
        <v>149</v>
      </c>
      <c r="E7" s="1">
        <v>103</v>
      </c>
      <c r="F7" s="1">
        <v>45</v>
      </c>
      <c r="G7" s="1">
        <v>58</v>
      </c>
      <c r="I7" s="21" t="s">
        <v>255</v>
      </c>
      <c r="J7" s="1">
        <v>245</v>
      </c>
      <c r="K7" s="1">
        <v>123</v>
      </c>
      <c r="L7" s="1">
        <v>122</v>
      </c>
      <c r="M7" s="1">
        <v>55</v>
      </c>
      <c r="N7" s="1">
        <v>24</v>
      </c>
      <c r="O7" s="1">
        <v>31</v>
      </c>
      <c r="P7" s="23">
        <f t="shared" si="0"/>
        <v>22.448979591836736</v>
      </c>
      <c r="Q7" s="23">
        <f t="shared" si="0"/>
        <v>19.512195121951219</v>
      </c>
      <c r="R7" s="23">
        <f t="shared" si="0"/>
        <v>25.409836065573771</v>
      </c>
      <c r="S7" s="24"/>
      <c r="T7" s="24"/>
      <c r="U7" s="24"/>
      <c r="W7" s="1" t="s">
        <v>14</v>
      </c>
      <c r="X7" s="1">
        <v>115</v>
      </c>
      <c r="Y7" s="1">
        <v>43</v>
      </c>
      <c r="Z7" s="1">
        <v>72</v>
      </c>
      <c r="AA7" s="1">
        <v>25</v>
      </c>
      <c r="AB7" s="1">
        <v>10</v>
      </c>
      <c r="AC7" s="1">
        <v>15</v>
      </c>
      <c r="AD7" s="1">
        <v>6</v>
      </c>
      <c r="AE7" s="1">
        <v>2</v>
      </c>
      <c r="AF7" s="1">
        <v>4</v>
      </c>
    </row>
    <row r="8" spans="1:32" x14ac:dyDescent="0.2">
      <c r="A8" s="1" t="s">
        <v>15</v>
      </c>
      <c r="B8" s="1">
        <v>245</v>
      </c>
      <c r="C8" s="1">
        <v>123</v>
      </c>
      <c r="D8" s="1">
        <v>122</v>
      </c>
      <c r="E8" s="1">
        <v>55</v>
      </c>
      <c r="F8" s="1">
        <v>24</v>
      </c>
      <c r="G8" s="1">
        <v>31</v>
      </c>
      <c r="I8" s="21" t="s">
        <v>256</v>
      </c>
      <c r="J8" s="1">
        <v>145</v>
      </c>
      <c r="K8" s="1">
        <v>70</v>
      </c>
      <c r="L8" s="1">
        <v>75</v>
      </c>
      <c r="M8" s="1">
        <v>25</v>
      </c>
      <c r="N8" s="1">
        <v>11</v>
      </c>
      <c r="O8" s="1">
        <v>14</v>
      </c>
      <c r="P8" s="23">
        <f t="shared" si="0"/>
        <v>17.241379310344829</v>
      </c>
      <c r="Q8" s="23">
        <f t="shared" si="0"/>
        <v>15.714285714285714</v>
      </c>
      <c r="R8" s="23">
        <f t="shared" si="0"/>
        <v>18.666666666666668</v>
      </c>
      <c r="S8" s="24">
        <f>S6*50</f>
        <v>656.25</v>
      </c>
      <c r="T8" s="24">
        <f t="shared" ref="T8:U8" si="3">T6*50</f>
        <v>666.66666666666674</v>
      </c>
      <c r="U8" s="24">
        <f t="shared" si="3"/>
        <v>633.33333333333337</v>
      </c>
      <c r="W8" s="1" t="s">
        <v>15</v>
      </c>
      <c r="X8" s="1">
        <v>164</v>
      </c>
      <c r="Y8" s="1">
        <v>86</v>
      </c>
      <c r="Z8" s="1">
        <v>78</v>
      </c>
      <c r="AA8" s="1">
        <v>19</v>
      </c>
      <c r="AB8" s="1">
        <v>12</v>
      </c>
      <c r="AC8" s="1">
        <v>7</v>
      </c>
      <c r="AD8" s="1">
        <v>7</v>
      </c>
      <c r="AE8" s="1">
        <v>1</v>
      </c>
      <c r="AF8" s="1">
        <v>6</v>
      </c>
    </row>
    <row r="9" spans="1:32" x14ac:dyDescent="0.2">
      <c r="A9" s="1" t="s">
        <v>16</v>
      </c>
      <c r="B9" s="1">
        <v>145</v>
      </c>
      <c r="C9" s="1">
        <v>70</v>
      </c>
      <c r="D9" s="1">
        <v>75</v>
      </c>
      <c r="E9" s="1">
        <v>25</v>
      </c>
      <c r="F9" s="1">
        <v>11</v>
      </c>
      <c r="G9" s="1">
        <v>14</v>
      </c>
      <c r="I9" s="21" t="s">
        <v>257</v>
      </c>
      <c r="J9" s="1">
        <v>98</v>
      </c>
      <c r="K9" s="1">
        <v>48</v>
      </c>
      <c r="L9" s="1">
        <v>50</v>
      </c>
      <c r="M9" s="1">
        <v>22</v>
      </c>
      <c r="N9" s="1">
        <v>7</v>
      </c>
      <c r="O9" s="1">
        <v>15</v>
      </c>
      <c r="P9" s="23">
        <f t="shared" si="0"/>
        <v>22.448979591836736</v>
      </c>
      <c r="Q9" s="23">
        <f t="shared" si="0"/>
        <v>14.583333333333334</v>
      </c>
      <c r="R9" s="23">
        <f t="shared" si="0"/>
        <v>30</v>
      </c>
      <c r="S9" s="24"/>
      <c r="T9" s="24"/>
      <c r="U9" s="24"/>
      <c r="W9" s="1" t="s">
        <v>16</v>
      </c>
      <c r="X9" s="1">
        <v>109</v>
      </c>
      <c r="Y9" s="1">
        <v>57</v>
      </c>
      <c r="Z9" s="1">
        <v>52</v>
      </c>
      <c r="AA9" s="1">
        <v>9</v>
      </c>
      <c r="AB9" s="1">
        <v>2</v>
      </c>
      <c r="AC9" s="1">
        <v>7</v>
      </c>
      <c r="AD9" s="1">
        <v>2</v>
      </c>
      <c r="AE9" s="1">
        <v>0</v>
      </c>
      <c r="AF9" s="1">
        <v>2</v>
      </c>
    </row>
    <row r="10" spans="1:32" x14ac:dyDescent="0.2">
      <c r="A10" s="1" t="s">
        <v>17</v>
      </c>
      <c r="B10" s="1">
        <v>98</v>
      </c>
      <c r="C10" s="1">
        <v>48</v>
      </c>
      <c r="D10" s="1">
        <v>50</v>
      </c>
      <c r="E10" s="1">
        <v>22</v>
      </c>
      <c r="F10" s="1">
        <v>7</v>
      </c>
      <c r="G10" s="1">
        <v>15</v>
      </c>
      <c r="I10" s="21" t="s">
        <v>258</v>
      </c>
      <c r="J10" s="1">
        <v>48</v>
      </c>
      <c r="K10" s="1">
        <v>23</v>
      </c>
      <c r="L10" s="1">
        <v>25</v>
      </c>
      <c r="M10" s="1">
        <v>3</v>
      </c>
      <c r="N10" s="1">
        <v>0</v>
      </c>
      <c r="O10" s="1">
        <v>3</v>
      </c>
      <c r="P10" s="23">
        <f t="shared" si="0"/>
        <v>6.25</v>
      </c>
      <c r="Q10" s="23">
        <f t="shared" si="0"/>
        <v>0</v>
      </c>
      <c r="R10" s="23">
        <f t="shared" si="0"/>
        <v>12</v>
      </c>
      <c r="S10" s="24">
        <f>S4-S8</f>
        <v>2185.297894480932</v>
      </c>
      <c r="T10" s="24">
        <f t="shared" ref="T10:U10" si="4">T4-T8</f>
        <v>2105.6073121218888</v>
      </c>
      <c r="U10" s="24">
        <f t="shared" si="4"/>
        <v>2280.2915091437076</v>
      </c>
      <c r="W10" s="1" t="s">
        <v>17</v>
      </c>
      <c r="X10" s="1">
        <v>64</v>
      </c>
      <c r="Y10" s="1">
        <v>35</v>
      </c>
      <c r="Z10" s="1">
        <v>29</v>
      </c>
      <c r="AA10" s="1">
        <v>4</v>
      </c>
      <c r="AB10" s="1">
        <v>4</v>
      </c>
      <c r="AC10" s="1">
        <v>0</v>
      </c>
      <c r="AD10" s="1">
        <v>8</v>
      </c>
      <c r="AE10" s="1">
        <v>2</v>
      </c>
      <c r="AF10" s="1">
        <v>6</v>
      </c>
    </row>
    <row r="11" spans="1:32" x14ac:dyDescent="0.2">
      <c r="A11" s="1" t="s">
        <v>18</v>
      </c>
      <c r="B11" s="1">
        <v>48</v>
      </c>
      <c r="C11" s="1">
        <v>23</v>
      </c>
      <c r="D11" s="1">
        <v>25</v>
      </c>
      <c r="E11" s="1">
        <v>3</v>
      </c>
      <c r="F11" s="1">
        <v>0</v>
      </c>
      <c r="G11" s="1">
        <v>3</v>
      </c>
      <c r="I11" s="21" t="s">
        <v>259</v>
      </c>
      <c r="J11" s="1">
        <v>30</v>
      </c>
      <c r="K11" s="1">
        <v>15</v>
      </c>
      <c r="L11" s="1">
        <v>15</v>
      </c>
      <c r="M11" s="1">
        <v>6</v>
      </c>
      <c r="N11" s="1">
        <v>4</v>
      </c>
      <c r="O11" s="1">
        <v>2</v>
      </c>
      <c r="P11" s="23">
        <f t="shared" si="0"/>
        <v>20</v>
      </c>
      <c r="Q11" s="23">
        <f t="shared" si="0"/>
        <v>26.666666666666668</v>
      </c>
      <c r="R11" s="23">
        <f t="shared" si="0"/>
        <v>13.333333333333334</v>
      </c>
      <c r="S11" s="24">
        <f>100-S6</f>
        <v>86.875</v>
      </c>
      <c r="T11" s="24">
        <f t="shared" ref="T11:U11" si="5">100-T6</f>
        <v>86.666666666666671</v>
      </c>
      <c r="U11" s="24">
        <f t="shared" si="5"/>
        <v>87.333333333333329</v>
      </c>
      <c r="W11" s="1" t="s">
        <v>18</v>
      </c>
      <c r="X11" s="1">
        <v>39</v>
      </c>
      <c r="Y11" s="1">
        <v>22</v>
      </c>
      <c r="Z11" s="1">
        <v>17</v>
      </c>
      <c r="AA11" s="1">
        <v>5</v>
      </c>
      <c r="AB11" s="1">
        <v>1</v>
      </c>
      <c r="AC11" s="1">
        <v>4</v>
      </c>
      <c r="AD11" s="1">
        <v>1</v>
      </c>
      <c r="AE11" s="1">
        <v>0</v>
      </c>
      <c r="AF11" s="1">
        <v>1</v>
      </c>
    </row>
    <row r="12" spans="1:32" x14ac:dyDescent="0.2">
      <c r="A12" s="1" t="s">
        <v>19</v>
      </c>
      <c r="B12" s="1">
        <v>30</v>
      </c>
      <c r="C12" s="1">
        <v>15</v>
      </c>
      <c r="D12" s="1">
        <v>15</v>
      </c>
      <c r="E12" s="1">
        <v>6</v>
      </c>
      <c r="F12" s="1">
        <v>4</v>
      </c>
      <c r="G12" s="1">
        <v>2</v>
      </c>
      <c r="I12" s="22"/>
      <c r="J12" s="22"/>
      <c r="K12" s="22"/>
      <c r="L12" s="22"/>
      <c r="M12" s="22"/>
      <c r="N12" s="22"/>
      <c r="O12" s="22"/>
      <c r="P12" s="23">
        <f>SUM(P4:P10)*5</f>
        <v>1341.547894480932</v>
      </c>
      <c r="Q12" s="23">
        <f>SUM(Q4:Q10)*5</f>
        <v>1272.2739787885557</v>
      </c>
      <c r="R12" s="23">
        <f>SUM(R4:R10)*5</f>
        <v>1413.6248424770411</v>
      </c>
      <c r="S12" s="25">
        <f>S10/S11</f>
        <v>25.154508137910007</v>
      </c>
      <c r="T12" s="25">
        <f t="shared" ref="T12:U12" si="6">T10/T11</f>
        <v>24.295468986021792</v>
      </c>
      <c r="U12" s="25">
        <f t="shared" si="6"/>
        <v>26.110208119966117</v>
      </c>
      <c r="W12" s="1" t="s">
        <v>19</v>
      </c>
      <c r="X12" s="1">
        <v>18</v>
      </c>
      <c r="Y12" s="1">
        <v>9</v>
      </c>
      <c r="Z12" s="1">
        <v>9</v>
      </c>
      <c r="AA12" s="1">
        <v>1</v>
      </c>
      <c r="AB12" s="1">
        <v>1</v>
      </c>
      <c r="AC12" s="1">
        <v>0</v>
      </c>
      <c r="AD12" s="1">
        <v>5</v>
      </c>
      <c r="AE12" s="1">
        <v>1</v>
      </c>
      <c r="AF12" s="1">
        <v>4</v>
      </c>
    </row>
    <row r="14" spans="1:32" x14ac:dyDescent="0.2">
      <c r="A14" s="1" t="s">
        <v>71</v>
      </c>
      <c r="W14" s="1" t="s">
        <v>71</v>
      </c>
    </row>
    <row r="15" spans="1:32" x14ac:dyDescent="0.2">
      <c r="A15" s="1" t="s">
        <v>1</v>
      </c>
      <c r="B15" s="1">
        <v>160</v>
      </c>
      <c r="C15" s="1">
        <v>80</v>
      </c>
      <c r="D15" s="1">
        <v>80</v>
      </c>
      <c r="E15" s="1">
        <v>60</v>
      </c>
      <c r="F15" s="1">
        <v>32</v>
      </c>
      <c r="G15" s="1">
        <v>28</v>
      </c>
      <c r="I15" s="21" t="s">
        <v>252</v>
      </c>
      <c r="J15" s="1">
        <v>26</v>
      </c>
      <c r="K15" s="1">
        <v>13</v>
      </c>
      <c r="L15" s="1">
        <v>13</v>
      </c>
      <c r="M15" s="1">
        <v>22</v>
      </c>
      <c r="N15" s="1">
        <v>12</v>
      </c>
      <c r="O15" s="1">
        <v>10</v>
      </c>
      <c r="P15" s="23">
        <f t="shared" ref="P15:P22" si="7">M15/J15*100</f>
        <v>84.615384615384613</v>
      </c>
      <c r="Q15" s="23">
        <f t="shared" ref="Q15:Q22" si="8">N15/K15*100</f>
        <v>92.307692307692307</v>
      </c>
      <c r="R15" s="23">
        <f t="shared" ref="R15:R21" si="9">O15/L15*100</f>
        <v>76.923076923076934</v>
      </c>
      <c r="S15" s="24">
        <f>P23+1500</f>
        <v>2533.0848975585818</v>
      </c>
      <c r="T15" s="24">
        <f t="shared" ref="T15" si="10">Q23+1500</f>
        <v>2614.9806076276664</v>
      </c>
      <c r="U15" s="24">
        <f t="shared" ref="U15" si="11">R23+1500</f>
        <v>2501.4985014985018</v>
      </c>
      <c r="W15" s="1" t="s">
        <v>1</v>
      </c>
      <c r="X15" s="1">
        <v>79</v>
      </c>
      <c r="Y15" s="1">
        <v>41</v>
      </c>
      <c r="Z15" s="1">
        <v>38</v>
      </c>
      <c r="AA15" s="1">
        <v>13</v>
      </c>
      <c r="AB15" s="1">
        <v>5</v>
      </c>
      <c r="AC15" s="1">
        <v>8</v>
      </c>
      <c r="AD15" s="1">
        <v>8</v>
      </c>
      <c r="AE15" s="1">
        <v>2</v>
      </c>
      <c r="AF15" s="1">
        <v>6</v>
      </c>
    </row>
    <row r="16" spans="1:32" x14ac:dyDescent="0.2">
      <c r="A16" s="1" t="s">
        <v>12</v>
      </c>
      <c r="B16" s="1">
        <v>26</v>
      </c>
      <c r="C16" s="1">
        <v>13</v>
      </c>
      <c r="D16" s="1">
        <v>13</v>
      </c>
      <c r="E16" s="1">
        <v>22</v>
      </c>
      <c r="F16" s="1">
        <v>12</v>
      </c>
      <c r="G16" s="1">
        <v>10</v>
      </c>
      <c r="I16" s="21" t="s">
        <v>253</v>
      </c>
      <c r="J16" s="1">
        <v>38</v>
      </c>
      <c r="K16" s="1">
        <v>17</v>
      </c>
      <c r="L16" s="1">
        <v>21</v>
      </c>
      <c r="M16" s="1">
        <v>19</v>
      </c>
      <c r="N16" s="1">
        <v>9</v>
      </c>
      <c r="O16" s="1">
        <v>10</v>
      </c>
      <c r="P16" s="23">
        <f t="shared" si="7"/>
        <v>50</v>
      </c>
      <c r="Q16" s="23">
        <f t="shared" si="8"/>
        <v>52.941176470588239</v>
      </c>
      <c r="R16" s="23">
        <f t="shared" si="9"/>
        <v>47.619047619047613</v>
      </c>
      <c r="S16" s="22"/>
      <c r="T16" s="22"/>
      <c r="U16" s="22"/>
      <c r="W16" s="1" t="s">
        <v>12</v>
      </c>
      <c r="X16" s="1">
        <v>3</v>
      </c>
      <c r="Y16" s="1">
        <v>1</v>
      </c>
      <c r="Z16" s="1">
        <v>2</v>
      </c>
      <c r="AA16" s="1">
        <v>1</v>
      </c>
      <c r="AB16" s="1">
        <v>0</v>
      </c>
      <c r="AC16" s="1">
        <v>1</v>
      </c>
      <c r="AD16" s="1">
        <v>0</v>
      </c>
      <c r="AE16" s="1">
        <v>0</v>
      </c>
      <c r="AF16" s="1">
        <v>0</v>
      </c>
    </row>
    <row r="17" spans="1:32" x14ac:dyDescent="0.2">
      <c r="A17" s="1" t="s">
        <v>13</v>
      </c>
      <c r="B17" s="1">
        <v>38</v>
      </c>
      <c r="C17" s="1">
        <v>17</v>
      </c>
      <c r="D17" s="1">
        <v>21</v>
      </c>
      <c r="E17" s="1">
        <v>19</v>
      </c>
      <c r="F17" s="1">
        <v>9</v>
      </c>
      <c r="G17" s="1">
        <v>10</v>
      </c>
      <c r="I17" s="21" t="s">
        <v>254</v>
      </c>
      <c r="J17" s="1">
        <v>28</v>
      </c>
      <c r="K17" s="1">
        <v>13</v>
      </c>
      <c r="L17" s="1">
        <v>15</v>
      </c>
      <c r="M17" s="1">
        <v>7</v>
      </c>
      <c r="N17" s="1">
        <v>5</v>
      </c>
      <c r="O17" s="1">
        <v>2</v>
      </c>
      <c r="P17" s="23">
        <f t="shared" si="7"/>
        <v>25</v>
      </c>
      <c r="Q17" s="23">
        <f t="shared" si="8"/>
        <v>38.461538461538467</v>
      </c>
      <c r="R17" s="23">
        <f t="shared" si="9"/>
        <v>13.333333333333334</v>
      </c>
      <c r="S17" s="24">
        <f>(P21+P22)/2</f>
        <v>25</v>
      </c>
      <c r="T17" s="24">
        <f t="shared" ref="T17" si="12">(Q21+Q22)/2</f>
        <v>25</v>
      </c>
      <c r="U17" s="24">
        <f t="shared" ref="U17" si="13">(R21+R22)/2</f>
        <v>0</v>
      </c>
      <c r="W17" s="1" t="s">
        <v>13</v>
      </c>
      <c r="X17" s="1">
        <v>15</v>
      </c>
      <c r="Y17" s="1">
        <v>8</v>
      </c>
      <c r="Z17" s="1">
        <v>7</v>
      </c>
      <c r="AA17" s="1">
        <v>3</v>
      </c>
      <c r="AB17" s="1">
        <v>0</v>
      </c>
      <c r="AC17" s="1">
        <v>3</v>
      </c>
      <c r="AD17" s="1">
        <v>1</v>
      </c>
      <c r="AE17" s="1">
        <v>0</v>
      </c>
      <c r="AF17" s="1">
        <v>1</v>
      </c>
    </row>
    <row r="18" spans="1:32" x14ac:dyDescent="0.2">
      <c r="A18" s="1" t="s">
        <v>14</v>
      </c>
      <c r="B18" s="1">
        <v>28</v>
      </c>
      <c r="C18" s="1">
        <v>13</v>
      </c>
      <c r="D18" s="1">
        <v>15</v>
      </c>
      <c r="E18" s="1">
        <v>7</v>
      </c>
      <c r="F18" s="1">
        <v>5</v>
      </c>
      <c r="G18" s="1">
        <v>2</v>
      </c>
      <c r="I18" s="21" t="s">
        <v>255</v>
      </c>
      <c r="J18" s="1">
        <v>33</v>
      </c>
      <c r="K18" s="1">
        <v>21</v>
      </c>
      <c r="L18" s="1">
        <v>12</v>
      </c>
      <c r="M18" s="1">
        <v>7</v>
      </c>
      <c r="N18" s="1">
        <v>3</v>
      </c>
      <c r="O18" s="1">
        <v>4</v>
      </c>
      <c r="P18" s="23">
        <f t="shared" si="7"/>
        <v>21.212121212121211</v>
      </c>
      <c r="Q18" s="23">
        <f t="shared" si="8"/>
        <v>14.285714285714285</v>
      </c>
      <c r="R18" s="23">
        <f t="shared" si="9"/>
        <v>33.333333333333329</v>
      </c>
      <c r="S18" s="24"/>
      <c r="T18" s="24"/>
      <c r="U18" s="24"/>
      <c r="W18" s="1" t="s">
        <v>14</v>
      </c>
      <c r="X18" s="1">
        <v>14</v>
      </c>
      <c r="Y18" s="1">
        <v>5</v>
      </c>
      <c r="Z18" s="1">
        <v>9</v>
      </c>
      <c r="AA18" s="1">
        <v>5</v>
      </c>
      <c r="AB18" s="1">
        <v>2</v>
      </c>
      <c r="AC18" s="1">
        <v>3</v>
      </c>
      <c r="AD18" s="1">
        <v>2</v>
      </c>
      <c r="AE18" s="1">
        <v>1</v>
      </c>
      <c r="AF18" s="1">
        <v>1</v>
      </c>
    </row>
    <row r="19" spans="1:32" x14ac:dyDescent="0.2">
      <c r="A19" s="1" t="s">
        <v>15</v>
      </c>
      <c r="B19" s="1">
        <v>33</v>
      </c>
      <c r="C19" s="1">
        <v>21</v>
      </c>
      <c r="D19" s="1">
        <v>12</v>
      </c>
      <c r="E19" s="1">
        <v>7</v>
      </c>
      <c r="F19" s="1">
        <v>3</v>
      </c>
      <c r="G19" s="1">
        <v>4</v>
      </c>
      <c r="I19" s="21" t="s">
        <v>256</v>
      </c>
      <c r="J19" s="1">
        <v>19</v>
      </c>
      <c r="K19" s="1">
        <v>8</v>
      </c>
      <c r="L19" s="1">
        <v>11</v>
      </c>
      <c r="M19" s="1">
        <v>3</v>
      </c>
      <c r="N19" s="1">
        <v>2</v>
      </c>
      <c r="O19" s="1">
        <v>1</v>
      </c>
      <c r="P19" s="23">
        <f t="shared" si="7"/>
        <v>15.789473684210526</v>
      </c>
      <c r="Q19" s="23">
        <f t="shared" si="8"/>
        <v>25</v>
      </c>
      <c r="R19" s="23">
        <f t="shared" si="9"/>
        <v>9.0909090909090917</v>
      </c>
      <c r="S19" s="24">
        <f>S17*50</f>
        <v>1250</v>
      </c>
      <c r="T19" s="24">
        <f t="shared" ref="T19:U19" si="14">T17*50</f>
        <v>1250</v>
      </c>
      <c r="U19" s="24">
        <f t="shared" si="14"/>
        <v>0</v>
      </c>
      <c r="W19" s="1" t="s">
        <v>15</v>
      </c>
      <c r="X19" s="1">
        <v>21</v>
      </c>
      <c r="Y19" s="1">
        <v>15</v>
      </c>
      <c r="Z19" s="1">
        <v>6</v>
      </c>
      <c r="AA19" s="1">
        <v>2</v>
      </c>
      <c r="AB19" s="1">
        <v>2</v>
      </c>
      <c r="AC19" s="1">
        <v>0</v>
      </c>
      <c r="AD19" s="1">
        <v>3</v>
      </c>
      <c r="AE19" s="1">
        <v>1</v>
      </c>
      <c r="AF19" s="1">
        <v>2</v>
      </c>
    </row>
    <row r="20" spans="1:32" x14ac:dyDescent="0.2">
      <c r="A20" s="1" t="s">
        <v>16</v>
      </c>
      <c r="B20" s="1">
        <v>19</v>
      </c>
      <c r="C20" s="1">
        <v>8</v>
      </c>
      <c r="D20" s="1">
        <v>11</v>
      </c>
      <c r="E20" s="1">
        <v>3</v>
      </c>
      <c r="F20" s="1">
        <v>2</v>
      </c>
      <c r="G20" s="1">
        <v>1</v>
      </c>
      <c r="I20" s="21" t="s">
        <v>257</v>
      </c>
      <c r="J20" s="1">
        <v>10</v>
      </c>
      <c r="K20" s="1">
        <v>5</v>
      </c>
      <c r="L20" s="1">
        <v>5</v>
      </c>
      <c r="M20" s="1">
        <v>1</v>
      </c>
      <c r="N20" s="1">
        <v>0</v>
      </c>
      <c r="O20" s="1">
        <v>1</v>
      </c>
      <c r="P20" s="23">
        <f t="shared" si="7"/>
        <v>10</v>
      </c>
      <c r="Q20" s="23">
        <f t="shared" si="8"/>
        <v>0</v>
      </c>
      <c r="R20" s="23">
        <f t="shared" si="9"/>
        <v>20</v>
      </c>
      <c r="S20" s="24"/>
      <c r="T20" s="24"/>
      <c r="U20" s="24"/>
      <c r="W20" s="1" t="s">
        <v>16</v>
      </c>
      <c r="X20" s="1">
        <v>14</v>
      </c>
      <c r="Y20" s="1">
        <v>6</v>
      </c>
      <c r="Z20" s="1">
        <v>8</v>
      </c>
      <c r="AA20" s="1">
        <v>1</v>
      </c>
      <c r="AB20" s="1">
        <v>0</v>
      </c>
      <c r="AC20" s="1">
        <v>1</v>
      </c>
      <c r="AD20" s="1">
        <v>1</v>
      </c>
      <c r="AE20" s="1">
        <v>0</v>
      </c>
      <c r="AF20" s="1">
        <v>1</v>
      </c>
    </row>
    <row r="21" spans="1:32" x14ac:dyDescent="0.2">
      <c r="A21" s="1" t="s">
        <v>17</v>
      </c>
      <c r="B21" s="1">
        <v>10</v>
      </c>
      <c r="C21" s="1">
        <v>5</v>
      </c>
      <c r="D21" s="1">
        <v>5</v>
      </c>
      <c r="E21" s="1">
        <v>1</v>
      </c>
      <c r="F21" s="1">
        <v>0</v>
      </c>
      <c r="G21" s="1">
        <v>1</v>
      </c>
      <c r="I21" s="21" t="s">
        <v>258</v>
      </c>
      <c r="J21" s="1">
        <v>4</v>
      </c>
      <c r="K21" s="1">
        <v>1</v>
      </c>
      <c r="L21" s="1">
        <v>3</v>
      </c>
      <c r="M21" s="1">
        <v>0</v>
      </c>
      <c r="N21" s="1">
        <v>0</v>
      </c>
      <c r="O21" s="1">
        <v>0</v>
      </c>
      <c r="P21" s="23">
        <f t="shared" si="7"/>
        <v>0</v>
      </c>
      <c r="Q21" s="23">
        <f t="shared" si="8"/>
        <v>0</v>
      </c>
      <c r="R21" s="23">
        <f t="shared" si="9"/>
        <v>0</v>
      </c>
      <c r="S21" s="24">
        <f>S15-S19</f>
        <v>1283.0848975585818</v>
      </c>
      <c r="T21" s="24">
        <f t="shared" ref="T21:U21" si="15">T15-T19</f>
        <v>1364.9806076276664</v>
      </c>
      <c r="U21" s="24">
        <f t="shared" si="15"/>
        <v>2501.4985014985018</v>
      </c>
      <c r="W21" s="1" t="s">
        <v>17</v>
      </c>
      <c r="X21" s="1">
        <v>7</v>
      </c>
      <c r="Y21" s="1">
        <v>4</v>
      </c>
      <c r="Z21" s="1">
        <v>3</v>
      </c>
      <c r="AA21" s="1">
        <v>1</v>
      </c>
      <c r="AB21" s="1">
        <v>1</v>
      </c>
      <c r="AC21" s="1">
        <v>0</v>
      </c>
      <c r="AD21" s="1">
        <v>1</v>
      </c>
      <c r="AE21" s="1">
        <v>0</v>
      </c>
      <c r="AF21" s="1">
        <v>1</v>
      </c>
    </row>
    <row r="22" spans="1:32" x14ac:dyDescent="0.2">
      <c r="A22" s="1" t="s">
        <v>18</v>
      </c>
      <c r="B22" s="1">
        <v>4</v>
      </c>
      <c r="C22" s="1">
        <v>1</v>
      </c>
      <c r="D22" s="1">
        <v>3</v>
      </c>
      <c r="E22" s="1">
        <v>0</v>
      </c>
      <c r="F22" s="1">
        <v>0</v>
      </c>
      <c r="G22" s="1">
        <v>0</v>
      </c>
      <c r="I22" s="21" t="s">
        <v>259</v>
      </c>
      <c r="J22" s="1">
        <v>2</v>
      </c>
      <c r="K22" s="1">
        <v>2</v>
      </c>
      <c r="L22" s="1">
        <v>0</v>
      </c>
      <c r="M22" s="1">
        <v>1</v>
      </c>
      <c r="N22" s="1">
        <v>1</v>
      </c>
      <c r="O22" s="1">
        <v>0</v>
      </c>
      <c r="P22" s="23">
        <f t="shared" si="7"/>
        <v>50</v>
      </c>
      <c r="Q22" s="23">
        <f t="shared" si="8"/>
        <v>50</v>
      </c>
      <c r="R22" s="23">
        <v>0</v>
      </c>
      <c r="S22" s="24">
        <f>100-S17</f>
        <v>75</v>
      </c>
      <c r="T22" s="24">
        <f t="shared" ref="T22:U22" si="16">100-T17</f>
        <v>75</v>
      </c>
      <c r="U22" s="24">
        <f t="shared" si="16"/>
        <v>100</v>
      </c>
      <c r="W22" s="1" t="s">
        <v>18</v>
      </c>
      <c r="X22" s="1">
        <v>4</v>
      </c>
      <c r="Y22" s="1">
        <v>1</v>
      </c>
      <c r="Z22" s="1">
        <v>3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</row>
    <row r="23" spans="1:32" x14ac:dyDescent="0.2">
      <c r="A23" s="1" t="s">
        <v>19</v>
      </c>
      <c r="B23" s="1">
        <v>2</v>
      </c>
      <c r="C23" s="1">
        <v>2</v>
      </c>
      <c r="D23" s="1">
        <v>0</v>
      </c>
      <c r="E23" s="1">
        <v>1</v>
      </c>
      <c r="F23" s="1">
        <v>1</v>
      </c>
      <c r="G23" s="1">
        <v>0</v>
      </c>
      <c r="I23" s="22"/>
      <c r="J23" s="22"/>
      <c r="K23" s="22"/>
      <c r="L23" s="22"/>
      <c r="M23" s="22"/>
      <c r="N23" s="22"/>
      <c r="O23" s="22"/>
      <c r="P23" s="23">
        <f>SUM(P15:P21)*5</f>
        <v>1033.0848975585818</v>
      </c>
      <c r="Q23" s="23">
        <f>SUM(Q15:Q21)*5</f>
        <v>1114.9806076276664</v>
      </c>
      <c r="R23" s="23">
        <f>SUM(R15:R21)*5</f>
        <v>1001.4985014985017</v>
      </c>
      <c r="S23" s="25">
        <f>S21/S22</f>
        <v>17.107798634114424</v>
      </c>
      <c r="T23" s="25">
        <f t="shared" ref="T23:U23" si="17">T21/T22</f>
        <v>18.199741435035552</v>
      </c>
      <c r="U23" s="25">
        <f t="shared" si="17"/>
        <v>25.014985014985019</v>
      </c>
      <c r="W23" s="1" t="s">
        <v>19</v>
      </c>
      <c r="X23" s="1">
        <v>1</v>
      </c>
      <c r="Y23" s="1">
        <v>1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</row>
    <row r="25" spans="1:32" x14ac:dyDescent="0.2">
      <c r="A25" s="1" t="s">
        <v>72</v>
      </c>
      <c r="W25" s="1" t="s">
        <v>72</v>
      </c>
    </row>
    <row r="26" spans="1:32" x14ac:dyDescent="0.2">
      <c r="A26" s="1" t="s">
        <v>1</v>
      </c>
      <c r="B26" s="1">
        <v>669</v>
      </c>
      <c r="C26" s="1">
        <v>273</v>
      </c>
      <c r="D26" s="1">
        <v>396</v>
      </c>
      <c r="E26" s="1">
        <v>332</v>
      </c>
      <c r="F26" s="1">
        <v>126</v>
      </c>
      <c r="G26" s="1">
        <v>206</v>
      </c>
      <c r="I26" s="21" t="s">
        <v>252</v>
      </c>
      <c r="J26" s="1">
        <v>91</v>
      </c>
      <c r="K26" s="1">
        <v>41</v>
      </c>
      <c r="L26" s="1">
        <v>50</v>
      </c>
      <c r="M26" s="1">
        <v>87</v>
      </c>
      <c r="N26" s="1">
        <v>38</v>
      </c>
      <c r="O26" s="1">
        <v>49</v>
      </c>
      <c r="P26" s="23">
        <f t="shared" ref="P26:P33" si="18">M26/J26*100</f>
        <v>95.604395604395606</v>
      </c>
      <c r="Q26" s="23">
        <f t="shared" ref="Q26:Q33" si="19">N26/K26*100</f>
        <v>92.682926829268297</v>
      </c>
      <c r="R26" s="23">
        <f t="shared" ref="R26:R33" si="20">O26/L26*100</f>
        <v>98</v>
      </c>
      <c r="S26" s="24">
        <f>P34+1500</f>
        <v>2966.4046358257028</v>
      </c>
      <c r="T26" s="24">
        <f t="shared" ref="T26" si="21">Q34+1500</f>
        <v>2876.8635134715282</v>
      </c>
      <c r="U26" s="24">
        <f t="shared" ref="U26" si="22">R34+1500</f>
        <v>3052.3722079037798</v>
      </c>
      <c r="W26" s="1" t="s">
        <v>1</v>
      </c>
      <c r="X26" s="1">
        <v>307</v>
      </c>
      <c r="Y26" s="1">
        <v>138</v>
      </c>
      <c r="Z26" s="1">
        <v>169</v>
      </c>
      <c r="AA26" s="1">
        <v>19</v>
      </c>
      <c r="AB26" s="1">
        <v>7</v>
      </c>
      <c r="AC26" s="1">
        <v>12</v>
      </c>
      <c r="AD26" s="1">
        <v>11</v>
      </c>
      <c r="AE26" s="1">
        <v>2</v>
      </c>
      <c r="AF26" s="1">
        <v>9</v>
      </c>
    </row>
    <row r="27" spans="1:32" x14ac:dyDescent="0.2">
      <c r="A27" s="1" t="s">
        <v>12</v>
      </c>
      <c r="B27" s="1">
        <v>91</v>
      </c>
      <c r="C27" s="1">
        <v>41</v>
      </c>
      <c r="D27" s="1">
        <v>50</v>
      </c>
      <c r="E27" s="1">
        <v>87</v>
      </c>
      <c r="F27" s="1">
        <v>38</v>
      </c>
      <c r="G27" s="1">
        <v>49</v>
      </c>
      <c r="I27" s="21" t="s">
        <v>253</v>
      </c>
      <c r="J27" s="1">
        <v>159</v>
      </c>
      <c r="K27" s="1">
        <v>59</v>
      </c>
      <c r="L27" s="1">
        <v>100</v>
      </c>
      <c r="M27" s="1">
        <v>110</v>
      </c>
      <c r="N27" s="1">
        <v>39</v>
      </c>
      <c r="O27" s="1">
        <v>71</v>
      </c>
      <c r="P27" s="23">
        <f t="shared" si="18"/>
        <v>69.182389937106919</v>
      </c>
      <c r="Q27" s="23">
        <f t="shared" si="19"/>
        <v>66.101694915254242</v>
      </c>
      <c r="R27" s="23">
        <f t="shared" si="20"/>
        <v>71</v>
      </c>
      <c r="S27" s="22"/>
      <c r="T27" s="22"/>
      <c r="U27" s="22"/>
      <c r="W27" s="1" t="s">
        <v>12</v>
      </c>
      <c r="X27" s="1">
        <v>4</v>
      </c>
      <c r="Y27" s="1">
        <v>3</v>
      </c>
      <c r="Z27" s="1">
        <v>1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</row>
    <row r="28" spans="1:32" x14ac:dyDescent="0.2">
      <c r="A28" s="1" t="s">
        <v>13</v>
      </c>
      <c r="B28" s="1">
        <v>159</v>
      </c>
      <c r="C28" s="1">
        <v>59</v>
      </c>
      <c r="D28" s="1">
        <v>100</v>
      </c>
      <c r="E28" s="1">
        <v>110</v>
      </c>
      <c r="F28" s="1">
        <v>39</v>
      </c>
      <c r="G28" s="1">
        <v>71</v>
      </c>
      <c r="I28" s="21" t="s">
        <v>254</v>
      </c>
      <c r="J28" s="1">
        <v>139</v>
      </c>
      <c r="K28" s="1">
        <v>42</v>
      </c>
      <c r="L28" s="1">
        <v>97</v>
      </c>
      <c r="M28" s="1">
        <v>69</v>
      </c>
      <c r="N28" s="1">
        <v>22</v>
      </c>
      <c r="O28" s="1">
        <v>47</v>
      </c>
      <c r="P28" s="23">
        <f t="shared" si="18"/>
        <v>49.640287769784173</v>
      </c>
      <c r="Q28" s="23">
        <f t="shared" si="19"/>
        <v>52.380952380952387</v>
      </c>
      <c r="R28" s="23">
        <f t="shared" si="20"/>
        <v>48.453608247422679</v>
      </c>
      <c r="S28" s="24">
        <f>(P32+P33)/2</f>
        <v>16.137566137566136</v>
      </c>
      <c r="T28" s="24">
        <f t="shared" ref="T28" si="23">(Q32+Q33)/2</f>
        <v>21.428571428571427</v>
      </c>
      <c r="U28" s="24">
        <f t="shared" ref="U28" si="24">(R32+R33)/2</f>
        <v>11.309523809523808</v>
      </c>
      <c r="W28" s="1" t="s">
        <v>13</v>
      </c>
      <c r="X28" s="1">
        <v>43</v>
      </c>
      <c r="Y28" s="1">
        <v>19</v>
      </c>
      <c r="Z28" s="1">
        <v>24</v>
      </c>
      <c r="AA28" s="1">
        <v>6</v>
      </c>
      <c r="AB28" s="1">
        <v>1</v>
      </c>
      <c r="AC28" s="1">
        <v>5</v>
      </c>
      <c r="AD28" s="1">
        <v>0</v>
      </c>
      <c r="AE28" s="1">
        <v>0</v>
      </c>
      <c r="AF28" s="1">
        <v>0</v>
      </c>
    </row>
    <row r="29" spans="1:32" x14ac:dyDescent="0.2">
      <c r="A29" s="1" t="s">
        <v>14</v>
      </c>
      <c r="B29" s="1">
        <v>139</v>
      </c>
      <c r="C29" s="1">
        <v>42</v>
      </c>
      <c r="D29" s="1">
        <v>97</v>
      </c>
      <c r="E29" s="1">
        <v>69</v>
      </c>
      <c r="F29" s="1">
        <v>22</v>
      </c>
      <c r="G29" s="1">
        <v>47</v>
      </c>
      <c r="I29" s="21" t="s">
        <v>255</v>
      </c>
      <c r="J29" s="1">
        <v>111</v>
      </c>
      <c r="K29" s="1">
        <v>47</v>
      </c>
      <c r="L29" s="1">
        <v>64</v>
      </c>
      <c r="M29" s="1">
        <v>31</v>
      </c>
      <c r="N29" s="1">
        <v>12</v>
      </c>
      <c r="O29" s="1">
        <v>19</v>
      </c>
      <c r="P29" s="23">
        <f t="shared" si="18"/>
        <v>27.927927927927925</v>
      </c>
      <c r="Q29" s="23">
        <f t="shared" si="19"/>
        <v>25.531914893617021</v>
      </c>
      <c r="R29" s="23">
        <f t="shared" si="20"/>
        <v>29.6875</v>
      </c>
      <c r="S29" s="24"/>
      <c r="T29" s="24"/>
      <c r="U29" s="24"/>
      <c r="W29" s="1" t="s">
        <v>14</v>
      </c>
      <c r="X29" s="1">
        <v>65</v>
      </c>
      <c r="Y29" s="1">
        <v>19</v>
      </c>
      <c r="Z29" s="1">
        <v>46</v>
      </c>
      <c r="AA29" s="1">
        <v>4</v>
      </c>
      <c r="AB29" s="1">
        <v>1</v>
      </c>
      <c r="AC29" s="1">
        <v>3</v>
      </c>
      <c r="AD29" s="1">
        <v>1</v>
      </c>
      <c r="AE29" s="1">
        <v>0</v>
      </c>
      <c r="AF29" s="1">
        <v>1</v>
      </c>
    </row>
    <row r="30" spans="1:32" x14ac:dyDescent="0.2">
      <c r="A30" s="1" t="s">
        <v>15</v>
      </c>
      <c r="B30" s="1">
        <v>111</v>
      </c>
      <c r="C30" s="1">
        <v>47</v>
      </c>
      <c r="D30" s="1">
        <v>64</v>
      </c>
      <c r="E30" s="1">
        <v>31</v>
      </c>
      <c r="F30" s="1">
        <v>12</v>
      </c>
      <c r="G30" s="1">
        <v>19</v>
      </c>
      <c r="I30" s="21" t="s">
        <v>256</v>
      </c>
      <c r="J30" s="1">
        <v>72</v>
      </c>
      <c r="K30" s="1">
        <v>36</v>
      </c>
      <c r="L30" s="1">
        <v>36</v>
      </c>
      <c r="M30" s="1">
        <v>16</v>
      </c>
      <c r="N30" s="1">
        <v>7</v>
      </c>
      <c r="O30" s="1">
        <v>9</v>
      </c>
      <c r="P30" s="23">
        <f t="shared" si="18"/>
        <v>22.222222222222221</v>
      </c>
      <c r="Q30" s="23">
        <f t="shared" si="19"/>
        <v>19.444444444444446</v>
      </c>
      <c r="R30" s="23">
        <f t="shared" si="20"/>
        <v>25</v>
      </c>
      <c r="S30" s="24">
        <f>S28*50</f>
        <v>806.87830687830683</v>
      </c>
      <c r="T30" s="24">
        <f t="shared" ref="T30:U30" si="25">T28*50</f>
        <v>1071.4285714285713</v>
      </c>
      <c r="U30" s="24">
        <f t="shared" si="25"/>
        <v>565.47619047619037</v>
      </c>
      <c r="W30" s="1" t="s">
        <v>15</v>
      </c>
      <c r="X30" s="1">
        <v>75</v>
      </c>
      <c r="Y30" s="1">
        <v>34</v>
      </c>
      <c r="Z30" s="1">
        <v>41</v>
      </c>
      <c r="AA30" s="1">
        <v>2</v>
      </c>
      <c r="AB30" s="1">
        <v>1</v>
      </c>
      <c r="AC30" s="1">
        <v>1</v>
      </c>
      <c r="AD30" s="1">
        <v>3</v>
      </c>
      <c r="AE30" s="1">
        <v>0</v>
      </c>
      <c r="AF30" s="1">
        <v>3</v>
      </c>
    </row>
    <row r="31" spans="1:32" x14ac:dyDescent="0.2">
      <c r="A31" s="1" t="s">
        <v>16</v>
      </c>
      <c r="B31" s="1">
        <v>72</v>
      </c>
      <c r="C31" s="1">
        <v>36</v>
      </c>
      <c r="D31" s="1">
        <v>36</v>
      </c>
      <c r="E31" s="1">
        <v>16</v>
      </c>
      <c r="F31" s="1">
        <v>7</v>
      </c>
      <c r="G31" s="1">
        <v>9</v>
      </c>
      <c r="I31" s="21" t="s">
        <v>257</v>
      </c>
      <c r="J31" s="1">
        <v>56</v>
      </c>
      <c r="K31" s="1">
        <v>26</v>
      </c>
      <c r="L31" s="1">
        <v>30</v>
      </c>
      <c r="M31" s="1">
        <v>14</v>
      </c>
      <c r="N31" s="1">
        <v>5</v>
      </c>
      <c r="O31" s="1">
        <v>9</v>
      </c>
      <c r="P31" s="23">
        <f t="shared" si="18"/>
        <v>25</v>
      </c>
      <c r="Q31" s="23">
        <f t="shared" si="19"/>
        <v>19.230769230769234</v>
      </c>
      <c r="R31" s="23">
        <f t="shared" si="20"/>
        <v>30</v>
      </c>
      <c r="S31" s="24"/>
      <c r="T31" s="24"/>
      <c r="U31" s="24"/>
      <c r="W31" s="1" t="s">
        <v>16</v>
      </c>
      <c r="X31" s="1">
        <v>53</v>
      </c>
      <c r="Y31" s="1">
        <v>28</v>
      </c>
      <c r="Z31" s="1">
        <v>25</v>
      </c>
      <c r="AA31" s="1">
        <v>3</v>
      </c>
      <c r="AB31" s="1">
        <v>1</v>
      </c>
      <c r="AC31" s="1">
        <v>2</v>
      </c>
      <c r="AD31" s="1">
        <v>0</v>
      </c>
      <c r="AE31" s="1">
        <v>0</v>
      </c>
      <c r="AF31" s="1">
        <v>0</v>
      </c>
    </row>
    <row r="32" spans="1:32" x14ac:dyDescent="0.2">
      <c r="A32" s="1" t="s">
        <v>17</v>
      </c>
      <c r="B32" s="1">
        <v>56</v>
      </c>
      <c r="C32" s="1">
        <v>26</v>
      </c>
      <c r="D32" s="1">
        <v>30</v>
      </c>
      <c r="E32" s="1">
        <v>14</v>
      </c>
      <c r="F32" s="1">
        <v>5</v>
      </c>
      <c r="G32" s="1">
        <v>9</v>
      </c>
      <c r="I32" s="21" t="s">
        <v>258</v>
      </c>
      <c r="J32" s="1">
        <v>27</v>
      </c>
      <c r="K32" s="1">
        <v>15</v>
      </c>
      <c r="L32" s="1">
        <v>12</v>
      </c>
      <c r="M32" s="1">
        <v>1</v>
      </c>
      <c r="N32" s="1">
        <v>0</v>
      </c>
      <c r="O32" s="1">
        <v>1</v>
      </c>
      <c r="P32" s="23">
        <f t="shared" si="18"/>
        <v>3.7037037037037033</v>
      </c>
      <c r="Q32" s="23">
        <f t="shared" si="19"/>
        <v>0</v>
      </c>
      <c r="R32" s="23">
        <f t="shared" si="20"/>
        <v>8.3333333333333321</v>
      </c>
      <c r="S32" s="24">
        <f>S26-S30</f>
        <v>2159.526328947396</v>
      </c>
      <c r="T32" s="24">
        <f t="shared" ref="T32:U32" si="26">T26-T30</f>
        <v>1805.4349420429569</v>
      </c>
      <c r="U32" s="24">
        <f t="shared" si="26"/>
        <v>2486.8960174275894</v>
      </c>
      <c r="W32" s="1" t="s">
        <v>17</v>
      </c>
      <c r="X32" s="1">
        <v>34</v>
      </c>
      <c r="Y32" s="1">
        <v>17</v>
      </c>
      <c r="Z32" s="1">
        <v>17</v>
      </c>
      <c r="AA32" s="1">
        <v>3</v>
      </c>
      <c r="AB32" s="1">
        <v>3</v>
      </c>
      <c r="AC32" s="1">
        <v>0</v>
      </c>
      <c r="AD32" s="1">
        <v>5</v>
      </c>
      <c r="AE32" s="1">
        <v>1</v>
      </c>
      <c r="AF32" s="1">
        <v>4</v>
      </c>
    </row>
    <row r="33" spans="1:32" x14ac:dyDescent="0.2">
      <c r="A33" s="1" t="s">
        <v>18</v>
      </c>
      <c r="B33" s="1">
        <v>27</v>
      </c>
      <c r="C33" s="1">
        <v>15</v>
      </c>
      <c r="D33" s="1">
        <v>12</v>
      </c>
      <c r="E33" s="1">
        <v>1</v>
      </c>
      <c r="F33" s="1">
        <v>0</v>
      </c>
      <c r="G33" s="1">
        <v>1</v>
      </c>
      <c r="I33" s="21" t="s">
        <v>259</v>
      </c>
      <c r="J33" s="1">
        <v>14</v>
      </c>
      <c r="K33" s="1">
        <v>7</v>
      </c>
      <c r="L33" s="1">
        <v>7</v>
      </c>
      <c r="M33" s="1">
        <v>4</v>
      </c>
      <c r="N33" s="1">
        <v>3</v>
      </c>
      <c r="O33" s="1">
        <v>1</v>
      </c>
      <c r="P33" s="23">
        <f t="shared" si="18"/>
        <v>28.571428571428569</v>
      </c>
      <c r="Q33" s="23">
        <f t="shared" si="19"/>
        <v>42.857142857142854</v>
      </c>
      <c r="R33" s="23">
        <f t="shared" si="20"/>
        <v>14.285714285714285</v>
      </c>
      <c r="S33" s="24">
        <f>100-S28</f>
        <v>83.862433862433861</v>
      </c>
      <c r="T33" s="24">
        <f t="shared" ref="T33:U33" si="27">100-T28</f>
        <v>78.571428571428569</v>
      </c>
      <c r="U33" s="24">
        <f t="shared" si="27"/>
        <v>88.69047619047619</v>
      </c>
      <c r="W33" s="1" t="s">
        <v>18</v>
      </c>
      <c r="X33" s="1">
        <v>24</v>
      </c>
      <c r="Y33" s="1">
        <v>15</v>
      </c>
      <c r="Z33" s="1">
        <v>9</v>
      </c>
      <c r="AA33" s="1">
        <v>1</v>
      </c>
      <c r="AB33" s="1">
        <v>0</v>
      </c>
      <c r="AC33" s="1">
        <v>1</v>
      </c>
      <c r="AD33" s="1">
        <v>1</v>
      </c>
      <c r="AE33" s="1">
        <v>0</v>
      </c>
      <c r="AF33" s="1">
        <v>1</v>
      </c>
    </row>
    <row r="34" spans="1:32" x14ac:dyDescent="0.2">
      <c r="A34" s="1" t="s">
        <v>19</v>
      </c>
      <c r="B34" s="1">
        <v>14</v>
      </c>
      <c r="C34" s="1">
        <v>7</v>
      </c>
      <c r="D34" s="1">
        <v>7</v>
      </c>
      <c r="E34" s="1">
        <v>4</v>
      </c>
      <c r="F34" s="1">
        <v>3</v>
      </c>
      <c r="G34" s="1">
        <v>1</v>
      </c>
      <c r="I34" s="22"/>
      <c r="J34" s="22"/>
      <c r="K34" s="22"/>
      <c r="L34" s="22"/>
      <c r="M34" s="22"/>
      <c r="N34" s="22"/>
      <c r="O34" s="22"/>
      <c r="P34" s="23">
        <f>SUM(P26:P32)*5</f>
        <v>1466.4046358257028</v>
      </c>
      <c r="Q34" s="23">
        <f>SUM(Q26:Q32)*5</f>
        <v>1376.8635134715282</v>
      </c>
      <c r="R34" s="23">
        <f>SUM(R26:R32)*5</f>
        <v>1552.3722079037798</v>
      </c>
      <c r="S34" s="25">
        <f>S32/S33</f>
        <v>25.75081868587116</v>
      </c>
      <c r="T34" s="25">
        <f t="shared" ref="T34:U34" si="28">T32/T33</f>
        <v>22.978262898728541</v>
      </c>
      <c r="U34" s="25">
        <f t="shared" si="28"/>
        <v>28.040169860928525</v>
      </c>
      <c r="W34" s="1" t="s">
        <v>19</v>
      </c>
      <c r="X34" s="1">
        <v>9</v>
      </c>
      <c r="Y34" s="1">
        <v>3</v>
      </c>
      <c r="Z34" s="1">
        <v>6</v>
      </c>
      <c r="AA34" s="1">
        <v>0</v>
      </c>
      <c r="AB34" s="1">
        <v>0</v>
      </c>
      <c r="AC34" s="1">
        <v>0</v>
      </c>
      <c r="AD34" s="1">
        <v>1</v>
      </c>
      <c r="AE34" s="1">
        <v>1</v>
      </c>
      <c r="AF34" s="1">
        <v>0</v>
      </c>
    </row>
    <row r="36" spans="1:32" x14ac:dyDescent="0.2">
      <c r="A36" s="1" t="s">
        <v>73</v>
      </c>
      <c r="W36" s="1" t="s">
        <v>73</v>
      </c>
    </row>
    <row r="37" spans="1:32" x14ac:dyDescent="0.2">
      <c r="A37" s="1" t="s">
        <v>1</v>
      </c>
      <c r="B37" s="1">
        <v>277</v>
      </c>
      <c r="C37" s="1">
        <v>109</v>
      </c>
      <c r="D37" s="1">
        <v>168</v>
      </c>
      <c r="E37" s="1">
        <v>139</v>
      </c>
      <c r="F37" s="1">
        <v>51</v>
      </c>
      <c r="G37" s="1">
        <v>88</v>
      </c>
      <c r="I37" s="21" t="s">
        <v>252</v>
      </c>
      <c r="J37" s="1">
        <v>52</v>
      </c>
      <c r="K37" s="1">
        <v>23</v>
      </c>
      <c r="L37" s="1">
        <v>29</v>
      </c>
      <c r="M37" s="1">
        <v>49</v>
      </c>
      <c r="N37" s="1">
        <v>21</v>
      </c>
      <c r="O37" s="1">
        <v>28</v>
      </c>
      <c r="P37" s="23">
        <f t="shared" ref="P37:P44" si="29">M37/J37*100</f>
        <v>94.230769230769226</v>
      </c>
      <c r="Q37" s="23">
        <f t="shared" ref="Q37:Q44" si="30">N37/K37*100</f>
        <v>91.304347826086953</v>
      </c>
      <c r="R37" s="23">
        <f t="shared" ref="R37:R44" si="31">O37/L37*100</f>
        <v>96.551724137931032</v>
      </c>
      <c r="S37" s="24">
        <f>P45+1500</f>
        <v>2918.6661160708554</v>
      </c>
      <c r="T37" s="24">
        <f t="shared" ref="T37" si="32">Q45+1500</f>
        <v>2824.6349984201647</v>
      </c>
      <c r="U37" s="24">
        <f t="shared" ref="U37" si="33">R45+1500</f>
        <v>3011.3910993221339</v>
      </c>
      <c r="W37" s="1" t="s">
        <v>1</v>
      </c>
      <c r="X37" s="1">
        <v>123</v>
      </c>
      <c r="Y37" s="1">
        <v>52</v>
      </c>
      <c r="Z37" s="1">
        <v>71</v>
      </c>
      <c r="AA37" s="1">
        <v>11</v>
      </c>
      <c r="AB37" s="1">
        <v>5</v>
      </c>
      <c r="AC37" s="1">
        <v>6</v>
      </c>
      <c r="AD37" s="1">
        <v>4</v>
      </c>
      <c r="AE37" s="1">
        <v>1</v>
      </c>
      <c r="AF37" s="1">
        <v>3</v>
      </c>
    </row>
    <row r="38" spans="1:32" x14ac:dyDescent="0.2">
      <c r="A38" s="1" t="s">
        <v>12</v>
      </c>
      <c r="B38" s="1">
        <v>52</v>
      </c>
      <c r="C38" s="1">
        <v>23</v>
      </c>
      <c r="D38" s="1">
        <v>29</v>
      </c>
      <c r="E38" s="1">
        <v>49</v>
      </c>
      <c r="F38" s="1">
        <v>21</v>
      </c>
      <c r="G38" s="1">
        <v>28</v>
      </c>
      <c r="I38" s="21" t="s">
        <v>253</v>
      </c>
      <c r="J38" s="1">
        <v>62</v>
      </c>
      <c r="K38" s="1">
        <v>22</v>
      </c>
      <c r="L38" s="1">
        <v>40</v>
      </c>
      <c r="M38" s="1">
        <v>37</v>
      </c>
      <c r="N38" s="1">
        <v>13</v>
      </c>
      <c r="O38" s="1">
        <v>24</v>
      </c>
      <c r="P38" s="23">
        <f t="shared" si="29"/>
        <v>59.677419354838712</v>
      </c>
      <c r="Q38" s="23">
        <f t="shared" si="30"/>
        <v>59.090909090909093</v>
      </c>
      <c r="R38" s="23">
        <f t="shared" si="31"/>
        <v>60</v>
      </c>
      <c r="S38" s="22"/>
      <c r="T38" s="22"/>
      <c r="U38" s="22"/>
      <c r="W38" s="1" t="s">
        <v>12</v>
      </c>
      <c r="X38" s="1">
        <v>3</v>
      </c>
      <c r="Y38" s="1">
        <v>2</v>
      </c>
      <c r="Z38" s="1">
        <v>1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</row>
    <row r="39" spans="1:32" x14ac:dyDescent="0.2">
      <c r="A39" s="1" t="s">
        <v>13</v>
      </c>
      <c r="B39" s="1">
        <v>62</v>
      </c>
      <c r="C39" s="1">
        <v>22</v>
      </c>
      <c r="D39" s="1">
        <v>40</v>
      </c>
      <c r="E39" s="1">
        <v>37</v>
      </c>
      <c r="F39" s="1">
        <v>13</v>
      </c>
      <c r="G39" s="1">
        <v>24</v>
      </c>
      <c r="I39" s="21" t="s">
        <v>254</v>
      </c>
      <c r="J39" s="1">
        <v>55</v>
      </c>
      <c r="K39" s="1">
        <v>13</v>
      </c>
      <c r="L39" s="1">
        <v>42</v>
      </c>
      <c r="M39" s="1">
        <v>25</v>
      </c>
      <c r="N39" s="1">
        <v>6</v>
      </c>
      <c r="O39" s="1">
        <v>19</v>
      </c>
      <c r="P39" s="23">
        <f t="shared" si="29"/>
        <v>45.454545454545453</v>
      </c>
      <c r="Q39" s="23">
        <f t="shared" si="30"/>
        <v>46.153846153846153</v>
      </c>
      <c r="R39" s="23">
        <f t="shared" si="31"/>
        <v>45.238095238095241</v>
      </c>
      <c r="S39" s="24">
        <f>(P43+P44)/2</f>
        <v>14.285714285714285</v>
      </c>
      <c r="T39" s="24">
        <f t="shared" ref="T39" si="34">(Q43+Q44)/2</f>
        <v>12.5</v>
      </c>
      <c r="U39" s="24">
        <f t="shared" ref="U39" si="35">(R43+R44)/2</f>
        <v>16.666666666666664</v>
      </c>
      <c r="W39" s="1" t="s">
        <v>13</v>
      </c>
      <c r="X39" s="1">
        <v>23</v>
      </c>
      <c r="Y39" s="1">
        <v>9</v>
      </c>
      <c r="Z39" s="1">
        <v>14</v>
      </c>
      <c r="AA39" s="1">
        <v>2</v>
      </c>
      <c r="AB39" s="1">
        <v>0</v>
      </c>
      <c r="AC39" s="1">
        <v>2</v>
      </c>
      <c r="AD39" s="1">
        <v>0</v>
      </c>
      <c r="AE39" s="1">
        <v>0</v>
      </c>
      <c r="AF39" s="1">
        <v>0</v>
      </c>
    </row>
    <row r="40" spans="1:32" x14ac:dyDescent="0.2">
      <c r="A40" s="1" t="s">
        <v>14</v>
      </c>
      <c r="B40" s="1">
        <v>55</v>
      </c>
      <c r="C40" s="1">
        <v>13</v>
      </c>
      <c r="D40" s="1">
        <v>42</v>
      </c>
      <c r="E40" s="1">
        <v>25</v>
      </c>
      <c r="F40" s="1">
        <v>6</v>
      </c>
      <c r="G40" s="1">
        <v>19</v>
      </c>
      <c r="I40" s="21" t="s">
        <v>255</v>
      </c>
      <c r="J40" s="1">
        <v>43</v>
      </c>
      <c r="K40" s="1">
        <v>17</v>
      </c>
      <c r="L40" s="1">
        <v>26</v>
      </c>
      <c r="M40" s="1">
        <v>13</v>
      </c>
      <c r="N40" s="1">
        <v>4</v>
      </c>
      <c r="O40" s="1">
        <v>9</v>
      </c>
      <c r="P40" s="23">
        <f t="shared" si="29"/>
        <v>30.232558139534881</v>
      </c>
      <c r="Q40" s="23">
        <f t="shared" si="30"/>
        <v>23.52941176470588</v>
      </c>
      <c r="R40" s="23">
        <f t="shared" si="31"/>
        <v>34.615384615384613</v>
      </c>
      <c r="S40" s="24"/>
      <c r="T40" s="24"/>
      <c r="U40" s="24"/>
      <c r="W40" s="1" t="s">
        <v>14</v>
      </c>
      <c r="X40" s="1">
        <v>26</v>
      </c>
      <c r="Y40" s="1">
        <v>6</v>
      </c>
      <c r="Z40" s="1">
        <v>20</v>
      </c>
      <c r="AA40" s="1">
        <v>3</v>
      </c>
      <c r="AB40" s="1">
        <v>1</v>
      </c>
      <c r="AC40" s="1">
        <v>2</v>
      </c>
      <c r="AD40" s="1">
        <v>1</v>
      </c>
      <c r="AE40" s="1">
        <v>0</v>
      </c>
      <c r="AF40" s="1">
        <v>1</v>
      </c>
    </row>
    <row r="41" spans="1:32" x14ac:dyDescent="0.2">
      <c r="A41" s="1" t="s">
        <v>15</v>
      </c>
      <c r="B41" s="1">
        <v>43</v>
      </c>
      <c r="C41" s="1">
        <v>17</v>
      </c>
      <c r="D41" s="1">
        <v>26</v>
      </c>
      <c r="E41" s="1">
        <v>13</v>
      </c>
      <c r="F41" s="1">
        <v>4</v>
      </c>
      <c r="G41" s="1">
        <v>9</v>
      </c>
      <c r="I41" s="21" t="s">
        <v>256</v>
      </c>
      <c r="J41" s="1">
        <v>29</v>
      </c>
      <c r="K41" s="1">
        <v>15</v>
      </c>
      <c r="L41" s="1">
        <v>14</v>
      </c>
      <c r="M41" s="1">
        <v>7</v>
      </c>
      <c r="N41" s="1">
        <v>4</v>
      </c>
      <c r="O41" s="1">
        <v>3</v>
      </c>
      <c r="P41" s="23">
        <f t="shared" si="29"/>
        <v>24.137931034482758</v>
      </c>
      <c r="Q41" s="23">
        <f t="shared" si="30"/>
        <v>26.666666666666668</v>
      </c>
      <c r="R41" s="23">
        <f t="shared" si="31"/>
        <v>21.428571428571427</v>
      </c>
      <c r="S41" s="24">
        <f>S39*50</f>
        <v>714.28571428571422</v>
      </c>
      <c r="T41" s="24">
        <f t="shared" ref="T41:U41" si="36">T39*50</f>
        <v>625</v>
      </c>
      <c r="U41" s="24">
        <f t="shared" si="36"/>
        <v>833.33333333333326</v>
      </c>
      <c r="W41" s="1" t="s">
        <v>15</v>
      </c>
      <c r="X41" s="1">
        <v>28</v>
      </c>
      <c r="Y41" s="1">
        <v>12</v>
      </c>
      <c r="Z41" s="1">
        <v>16</v>
      </c>
      <c r="AA41" s="1">
        <v>1</v>
      </c>
      <c r="AB41" s="1">
        <v>1</v>
      </c>
      <c r="AC41" s="1">
        <v>0</v>
      </c>
      <c r="AD41" s="1">
        <v>1</v>
      </c>
      <c r="AE41" s="1">
        <v>0</v>
      </c>
      <c r="AF41" s="1">
        <v>1</v>
      </c>
    </row>
    <row r="42" spans="1:32" x14ac:dyDescent="0.2">
      <c r="A42" s="1" t="s">
        <v>16</v>
      </c>
      <c r="B42" s="1">
        <v>29</v>
      </c>
      <c r="C42" s="1">
        <v>15</v>
      </c>
      <c r="D42" s="1">
        <v>14</v>
      </c>
      <c r="E42" s="1">
        <v>7</v>
      </c>
      <c r="F42" s="1">
        <v>4</v>
      </c>
      <c r="G42" s="1">
        <v>3</v>
      </c>
      <c r="I42" s="21" t="s">
        <v>257</v>
      </c>
      <c r="J42" s="1">
        <v>20</v>
      </c>
      <c r="K42" s="1">
        <v>11</v>
      </c>
      <c r="L42" s="1">
        <v>9</v>
      </c>
      <c r="M42" s="1">
        <v>6</v>
      </c>
      <c r="N42" s="1">
        <v>2</v>
      </c>
      <c r="O42" s="1">
        <v>4</v>
      </c>
      <c r="P42" s="23">
        <f t="shared" si="29"/>
        <v>30</v>
      </c>
      <c r="Q42" s="23">
        <f t="shared" si="30"/>
        <v>18.181818181818183</v>
      </c>
      <c r="R42" s="23">
        <f t="shared" si="31"/>
        <v>44.444444444444443</v>
      </c>
      <c r="S42" s="24"/>
      <c r="T42" s="24"/>
      <c r="U42" s="24"/>
      <c r="W42" s="1" t="s">
        <v>16</v>
      </c>
      <c r="X42" s="1">
        <v>20</v>
      </c>
      <c r="Y42" s="1">
        <v>10</v>
      </c>
      <c r="Z42" s="1">
        <v>10</v>
      </c>
      <c r="AA42" s="1">
        <v>2</v>
      </c>
      <c r="AB42" s="1">
        <v>1</v>
      </c>
      <c r="AC42" s="1">
        <v>1</v>
      </c>
      <c r="AD42" s="1">
        <v>0</v>
      </c>
      <c r="AE42" s="1">
        <v>0</v>
      </c>
      <c r="AF42" s="1">
        <v>0</v>
      </c>
    </row>
    <row r="43" spans="1:32" x14ac:dyDescent="0.2">
      <c r="A43" s="1" t="s">
        <v>17</v>
      </c>
      <c r="B43" s="1">
        <v>20</v>
      </c>
      <c r="C43" s="1">
        <v>11</v>
      </c>
      <c r="D43" s="1">
        <v>9</v>
      </c>
      <c r="E43" s="1">
        <v>6</v>
      </c>
      <c r="F43" s="1">
        <v>2</v>
      </c>
      <c r="G43" s="1">
        <v>4</v>
      </c>
      <c r="I43" s="21" t="s">
        <v>258</v>
      </c>
      <c r="J43" s="1">
        <v>9</v>
      </c>
      <c r="K43" s="1">
        <v>4</v>
      </c>
      <c r="L43" s="1">
        <v>5</v>
      </c>
      <c r="M43" s="1">
        <v>0</v>
      </c>
      <c r="N43" s="1">
        <v>0</v>
      </c>
      <c r="O43" s="1">
        <v>0</v>
      </c>
      <c r="P43" s="23">
        <f t="shared" si="29"/>
        <v>0</v>
      </c>
      <c r="Q43" s="23">
        <f t="shared" si="30"/>
        <v>0</v>
      </c>
      <c r="R43" s="23">
        <f t="shared" si="31"/>
        <v>0</v>
      </c>
      <c r="S43" s="24">
        <f>S37-S41</f>
        <v>2204.3804017851412</v>
      </c>
      <c r="T43" s="24">
        <f t="shared" ref="T43:U43" si="37">T37-T41</f>
        <v>2199.6349984201647</v>
      </c>
      <c r="U43" s="24">
        <f t="shared" si="37"/>
        <v>2178.0577659888004</v>
      </c>
      <c r="W43" s="1" t="s">
        <v>17</v>
      </c>
      <c r="X43" s="1">
        <v>12</v>
      </c>
      <c r="Y43" s="1">
        <v>7</v>
      </c>
      <c r="Z43" s="1">
        <v>5</v>
      </c>
      <c r="AA43" s="1">
        <v>2</v>
      </c>
      <c r="AB43" s="1">
        <v>2</v>
      </c>
      <c r="AC43" s="1">
        <v>0</v>
      </c>
      <c r="AD43" s="1">
        <v>0</v>
      </c>
      <c r="AE43" s="1">
        <v>0</v>
      </c>
      <c r="AF43" s="1">
        <v>0</v>
      </c>
    </row>
    <row r="44" spans="1:32" x14ac:dyDescent="0.2">
      <c r="A44" s="1" t="s">
        <v>18</v>
      </c>
      <c r="B44" s="1">
        <v>9</v>
      </c>
      <c r="C44" s="1">
        <v>4</v>
      </c>
      <c r="D44" s="1">
        <v>5</v>
      </c>
      <c r="E44" s="1">
        <v>0</v>
      </c>
      <c r="F44" s="1">
        <v>0</v>
      </c>
      <c r="G44" s="1">
        <v>0</v>
      </c>
      <c r="I44" s="21" t="s">
        <v>259</v>
      </c>
      <c r="J44" s="1">
        <v>7</v>
      </c>
      <c r="K44" s="1">
        <v>4</v>
      </c>
      <c r="L44" s="1">
        <v>3</v>
      </c>
      <c r="M44" s="1">
        <v>2</v>
      </c>
      <c r="N44" s="1">
        <v>1</v>
      </c>
      <c r="O44" s="1">
        <v>1</v>
      </c>
      <c r="P44" s="23">
        <f t="shared" si="29"/>
        <v>28.571428571428569</v>
      </c>
      <c r="Q44" s="23">
        <f t="shared" si="30"/>
        <v>25</v>
      </c>
      <c r="R44" s="23">
        <f t="shared" si="31"/>
        <v>33.333333333333329</v>
      </c>
      <c r="S44" s="24">
        <f>100-S39</f>
        <v>85.714285714285722</v>
      </c>
      <c r="T44" s="24">
        <f t="shared" ref="T44:U44" si="38">100-T39</f>
        <v>87.5</v>
      </c>
      <c r="U44" s="24">
        <f t="shared" si="38"/>
        <v>83.333333333333343</v>
      </c>
      <c r="W44" s="1" t="s">
        <v>18</v>
      </c>
      <c r="X44" s="1">
        <v>7</v>
      </c>
      <c r="Y44" s="1">
        <v>4</v>
      </c>
      <c r="Z44" s="1">
        <v>3</v>
      </c>
      <c r="AA44" s="1">
        <v>1</v>
      </c>
      <c r="AB44" s="1">
        <v>0</v>
      </c>
      <c r="AC44" s="1">
        <v>1</v>
      </c>
      <c r="AD44" s="1">
        <v>1</v>
      </c>
      <c r="AE44" s="1">
        <v>0</v>
      </c>
      <c r="AF44" s="1">
        <v>1</v>
      </c>
    </row>
    <row r="45" spans="1:32" x14ac:dyDescent="0.2">
      <c r="A45" s="1" t="s">
        <v>19</v>
      </c>
      <c r="B45" s="1">
        <v>7</v>
      </c>
      <c r="C45" s="1">
        <v>4</v>
      </c>
      <c r="D45" s="1">
        <v>3</v>
      </c>
      <c r="E45" s="1">
        <v>2</v>
      </c>
      <c r="F45" s="1">
        <v>1</v>
      </c>
      <c r="G45" s="1">
        <v>1</v>
      </c>
      <c r="I45" s="22"/>
      <c r="J45" s="22"/>
      <c r="K45" s="22"/>
      <c r="L45" s="22"/>
      <c r="M45" s="22"/>
      <c r="N45" s="22"/>
      <c r="O45" s="22"/>
      <c r="P45" s="23">
        <f>SUM(P37:P43)*5</f>
        <v>1418.6661160708554</v>
      </c>
      <c r="Q45" s="23">
        <f>SUM(Q37:Q43)*5</f>
        <v>1324.6349984201647</v>
      </c>
      <c r="R45" s="23">
        <f>SUM(R37:R43)*5</f>
        <v>1511.3910993221339</v>
      </c>
      <c r="S45" s="25">
        <f>S43/S44</f>
        <v>25.717771354159979</v>
      </c>
      <c r="T45" s="25">
        <f t="shared" ref="T45:U45" si="39">T43/T44</f>
        <v>25.138685696230453</v>
      </c>
      <c r="U45" s="25">
        <f t="shared" si="39"/>
        <v>26.1366931918656</v>
      </c>
      <c r="W45" s="1" t="s">
        <v>19</v>
      </c>
      <c r="X45" s="1">
        <v>4</v>
      </c>
      <c r="Y45" s="1">
        <v>2</v>
      </c>
      <c r="Z45" s="1">
        <v>2</v>
      </c>
      <c r="AA45" s="1">
        <v>0</v>
      </c>
      <c r="AB45" s="1">
        <v>0</v>
      </c>
      <c r="AC45" s="1">
        <v>0</v>
      </c>
      <c r="AD45" s="1">
        <v>1</v>
      </c>
      <c r="AE45" s="1">
        <v>1</v>
      </c>
      <c r="AF45" s="1">
        <v>0</v>
      </c>
    </row>
    <row r="47" spans="1:32" x14ac:dyDescent="0.2">
      <c r="A47" s="1" t="s">
        <v>74</v>
      </c>
      <c r="W47" s="1" t="s">
        <v>74</v>
      </c>
    </row>
    <row r="48" spans="1:32" x14ac:dyDescent="0.2">
      <c r="A48" s="1" t="s">
        <v>1</v>
      </c>
      <c r="B48" s="1">
        <v>202</v>
      </c>
      <c r="C48" s="1">
        <v>78</v>
      </c>
      <c r="D48" s="1">
        <v>124</v>
      </c>
      <c r="E48" s="1">
        <v>96</v>
      </c>
      <c r="F48" s="1">
        <v>39</v>
      </c>
      <c r="G48" s="1">
        <v>57</v>
      </c>
      <c r="I48" s="21" t="s">
        <v>252</v>
      </c>
      <c r="J48" s="1">
        <v>23</v>
      </c>
      <c r="K48" s="1">
        <v>10</v>
      </c>
      <c r="L48" s="1">
        <v>13</v>
      </c>
      <c r="M48" s="1">
        <v>23</v>
      </c>
      <c r="N48" s="1">
        <v>10</v>
      </c>
      <c r="O48" s="1">
        <v>13</v>
      </c>
      <c r="P48" s="23">
        <f t="shared" ref="P48:P55" si="40">M48/J48*100</f>
        <v>100</v>
      </c>
      <c r="Q48" s="23">
        <f t="shared" ref="Q48:Q55" si="41">N48/K48*100</f>
        <v>100</v>
      </c>
      <c r="R48" s="23">
        <f t="shared" ref="R48:R55" si="42">O48/L48*100</f>
        <v>100</v>
      </c>
      <c r="S48" s="24">
        <f>P56+1500</f>
        <v>2974.1349924931824</v>
      </c>
      <c r="T48" s="24">
        <f t="shared" ref="T48" si="43">Q56+1500</f>
        <v>2972.0588235294117</v>
      </c>
      <c r="U48" s="24">
        <f t="shared" ref="U48" si="44">R56+1500</f>
        <v>3046.6898692705145</v>
      </c>
      <c r="W48" s="1" t="s">
        <v>1</v>
      </c>
      <c r="X48" s="1">
        <v>94</v>
      </c>
      <c r="Y48" s="1">
        <v>37</v>
      </c>
      <c r="Z48" s="1">
        <v>57</v>
      </c>
      <c r="AA48" s="1">
        <v>5</v>
      </c>
      <c r="AB48" s="1">
        <v>1</v>
      </c>
      <c r="AC48" s="1">
        <v>4</v>
      </c>
      <c r="AD48" s="1">
        <v>7</v>
      </c>
      <c r="AE48" s="1">
        <v>1</v>
      </c>
      <c r="AF48" s="1">
        <v>6</v>
      </c>
    </row>
    <row r="49" spans="1:32" x14ac:dyDescent="0.2">
      <c r="A49" s="1" t="s">
        <v>12</v>
      </c>
      <c r="B49" s="1">
        <v>23</v>
      </c>
      <c r="C49" s="1">
        <v>10</v>
      </c>
      <c r="D49" s="1">
        <v>13</v>
      </c>
      <c r="E49" s="1">
        <v>23</v>
      </c>
      <c r="F49" s="1">
        <v>10</v>
      </c>
      <c r="G49" s="1">
        <v>13</v>
      </c>
      <c r="I49" s="21" t="s">
        <v>253</v>
      </c>
      <c r="J49" s="1">
        <v>48</v>
      </c>
      <c r="K49" s="1">
        <v>17</v>
      </c>
      <c r="L49" s="1">
        <v>31</v>
      </c>
      <c r="M49" s="1">
        <v>32</v>
      </c>
      <c r="N49" s="1">
        <v>12</v>
      </c>
      <c r="O49" s="1">
        <v>20</v>
      </c>
      <c r="P49" s="23">
        <f t="shared" si="40"/>
        <v>66.666666666666657</v>
      </c>
      <c r="Q49" s="23">
        <f t="shared" si="41"/>
        <v>70.588235294117652</v>
      </c>
      <c r="R49" s="23">
        <f t="shared" si="42"/>
        <v>64.516129032258064</v>
      </c>
      <c r="S49" s="22"/>
      <c r="T49" s="22"/>
      <c r="U49" s="22"/>
      <c r="W49" s="1" t="s">
        <v>12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</row>
    <row r="50" spans="1:32" x14ac:dyDescent="0.2">
      <c r="A50" s="1" t="s">
        <v>13</v>
      </c>
      <c r="B50" s="1">
        <v>48</v>
      </c>
      <c r="C50" s="1">
        <v>17</v>
      </c>
      <c r="D50" s="1">
        <v>31</v>
      </c>
      <c r="E50" s="1">
        <v>32</v>
      </c>
      <c r="F50" s="1">
        <v>12</v>
      </c>
      <c r="G50" s="1">
        <v>20</v>
      </c>
      <c r="I50" s="21" t="s">
        <v>254</v>
      </c>
      <c r="J50" s="1">
        <v>43</v>
      </c>
      <c r="K50" s="1">
        <v>17</v>
      </c>
      <c r="L50" s="1">
        <v>26</v>
      </c>
      <c r="M50" s="1">
        <v>21</v>
      </c>
      <c r="N50" s="1">
        <v>10</v>
      </c>
      <c r="O50" s="1">
        <v>11</v>
      </c>
      <c r="P50" s="23">
        <f t="shared" si="40"/>
        <v>48.837209302325576</v>
      </c>
      <c r="Q50" s="23">
        <f t="shared" si="41"/>
        <v>58.82352941176471</v>
      </c>
      <c r="R50" s="23">
        <f t="shared" si="42"/>
        <v>42.307692307692307</v>
      </c>
      <c r="S50" s="24">
        <f>(P54+P55)/2</f>
        <v>22.916666666666664</v>
      </c>
      <c r="T50" s="24">
        <f t="shared" ref="T50" si="45">(Q54+Q55)/2</f>
        <v>50</v>
      </c>
      <c r="U50" s="24">
        <f t="shared" ref="U50" si="46">(R54+R55)/2</f>
        <v>16.666666666666664</v>
      </c>
      <c r="W50" s="1" t="s">
        <v>13</v>
      </c>
      <c r="X50" s="1">
        <v>13</v>
      </c>
      <c r="Y50" s="1">
        <v>5</v>
      </c>
      <c r="Z50" s="1">
        <v>8</v>
      </c>
      <c r="AA50" s="1">
        <v>3</v>
      </c>
      <c r="AB50" s="1">
        <v>0</v>
      </c>
      <c r="AC50" s="1">
        <v>3</v>
      </c>
      <c r="AD50" s="1">
        <v>0</v>
      </c>
      <c r="AE50" s="1">
        <v>0</v>
      </c>
      <c r="AF50" s="1">
        <v>0</v>
      </c>
    </row>
    <row r="51" spans="1:32" x14ac:dyDescent="0.2">
      <c r="A51" s="1" t="s">
        <v>14</v>
      </c>
      <c r="B51" s="1">
        <v>43</v>
      </c>
      <c r="C51" s="1">
        <v>17</v>
      </c>
      <c r="D51" s="1">
        <v>26</v>
      </c>
      <c r="E51" s="1">
        <v>21</v>
      </c>
      <c r="F51" s="1">
        <v>10</v>
      </c>
      <c r="G51" s="1">
        <v>11</v>
      </c>
      <c r="I51" s="21" t="s">
        <v>255</v>
      </c>
      <c r="J51" s="1">
        <v>32</v>
      </c>
      <c r="K51" s="1">
        <v>10</v>
      </c>
      <c r="L51" s="1">
        <v>22</v>
      </c>
      <c r="M51" s="1">
        <v>10</v>
      </c>
      <c r="N51" s="1">
        <v>3</v>
      </c>
      <c r="O51" s="1">
        <v>7</v>
      </c>
      <c r="P51" s="23">
        <f t="shared" si="40"/>
        <v>31.25</v>
      </c>
      <c r="Q51" s="23">
        <f t="shared" si="41"/>
        <v>30</v>
      </c>
      <c r="R51" s="23">
        <f t="shared" si="42"/>
        <v>31.818181818181817</v>
      </c>
      <c r="S51" s="24"/>
      <c r="T51" s="24"/>
      <c r="U51" s="24"/>
      <c r="W51" s="1" t="s">
        <v>14</v>
      </c>
      <c r="X51" s="1">
        <v>21</v>
      </c>
      <c r="Y51" s="1">
        <v>7</v>
      </c>
      <c r="Z51" s="1">
        <v>14</v>
      </c>
      <c r="AA51" s="1">
        <v>1</v>
      </c>
      <c r="AB51" s="1">
        <v>0</v>
      </c>
      <c r="AC51" s="1">
        <v>1</v>
      </c>
      <c r="AD51" s="1">
        <v>0</v>
      </c>
      <c r="AE51" s="1">
        <v>0</v>
      </c>
      <c r="AF51" s="1">
        <v>0</v>
      </c>
    </row>
    <row r="52" spans="1:32" x14ac:dyDescent="0.2">
      <c r="A52" s="1" t="s">
        <v>15</v>
      </c>
      <c r="B52" s="1">
        <v>32</v>
      </c>
      <c r="C52" s="1">
        <v>10</v>
      </c>
      <c r="D52" s="1">
        <v>22</v>
      </c>
      <c r="E52" s="1">
        <v>10</v>
      </c>
      <c r="F52" s="1">
        <v>3</v>
      </c>
      <c r="G52" s="1">
        <v>7</v>
      </c>
      <c r="I52" s="21" t="s">
        <v>256</v>
      </c>
      <c r="J52" s="1">
        <v>23</v>
      </c>
      <c r="K52" s="1">
        <v>10</v>
      </c>
      <c r="L52" s="1">
        <v>13</v>
      </c>
      <c r="M52" s="1">
        <v>4</v>
      </c>
      <c r="N52" s="1">
        <v>1</v>
      </c>
      <c r="O52" s="1">
        <v>3</v>
      </c>
      <c r="P52" s="23">
        <f t="shared" si="40"/>
        <v>17.391304347826086</v>
      </c>
      <c r="Q52" s="23">
        <f t="shared" si="41"/>
        <v>10</v>
      </c>
      <c r="R52" s="23">
        <f t="shared" si="42"/>
        <v>23.076923076923077</v>
      </c>
      <c r="S52" s="24">
        <f>S50*50</f>
        <v>1145.8333333333333</v>
      </c>
      <c r="T52" s="24">
        <f t="shared" ref="T52:U52" si="47">T50*50</f>
        <v>2500</v>
      </c>
      <c r="U52" s="24">
        <f t="shared" si="47"/>
        <v>833.33333333333326</v>
      </c>
      <c r="W52" s="1" t="s">
        <v>15</v>
      </c>
      <c r="X52" s="1">
        <v>20</v>
      </c>
      <c r="Y52" s="1">
        <v>7</v>
      </c>
      <c r="Z52" s="1">
        <v>13</v>
      </c>
      <c r="AA52" s="1">
        <v>0</v>
      </c>
      <c r="AB52" s="1">
        <v>0</v>
      </c>
      <c r="AC52" s="1">
        <v>0</v>
      </c>
      <c r="AD52" s="1">
        <v>2</v>
      </c>
      <c r="AE52" s="1">
        <v>0</v>
      </c>
      <c r="AF52" s="1">
        <v>2</v>
      </c>
    </row>
    <row r="53" spans="1:32" x14ac:dyDescent="0.2">
      <c r="A53" s="1" t="s">
        <v>16</v>
      </c>
      <c r="B53" s="1">
        <v>23</v>
      </c>
      <c r="C53" s="1">
        <v>10</v>
      </c>
      <c r="D53" s="1">
        <v>13</v>
      </c>
      <c r="E53" s="1">
        <v>4</v>
      </c>
      <c r="F53" s="1">
        <v>1</v>
      </c>
      <c r="G53" s="1">
        <v>3</v>
      </c>
      <c r="I53" s="21" t="s">
        <v>257</v>
      </c>
      <c r="J53" s="1">
        <v>22</v>
      </c>
      <c r="K53" s="1">
        <v>8</v>
      </c>
      <c r="L53" s="1">
        <v>14</v>
      </c>
      <c r="M53" s="1">
        <v>4</v>
      </c>
      <c r="N53" s="1">
        <v>2</v>
      </c>
      <c r="O53" s="1">
        <v>2</v>
      </c>
      <c r="P53" s="23">
        <f t="shared" si="40"/>
        <v>18.181818181818183</v>
      </c>
      <c r="Q53" s="23">
        <f t="shared" si="41"/>
        <v>25</v>
      </c>
      <c r="R53" s="23">
        <f t="shared" si="42"/>
        <v>14.285714285714285</v>
      </c>
      <c r="S53" s="24"/>
      <c r="T53" s="24"/>
      <c r="U53" s="24"/>
      <c r="W53" s="1" t="s">
        <v>16</v>
      </c>
      <c r="X53" s="1">
        <v>19</v>
      </c>
      <c r="Y53" s="1">
        <v>9</v>
      </c>
      <c r="Z53" s="1">
        <v>10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</row>
    <row r="54" spans="1:32" x14ac:dyDescent="0.2">
      <c r="A54" s="1" t="s">
        <v>17</v>
      </c>
      <c r="B54" s="1">
        <v>22</v>
      </c>
      <c r="C54" s="1">
        <v>8</v>
      </c>
      <c r="D54" s="1">
        <v>14</v>
      </c>
      <c r="E54" s="1">
        <v>4</v>
      </c>
      <c r="F54" s="1">
        <v>2</v>
      </c>
      <c r="G54" s="1">
        <v>2</v>
      </c>
      <c r="I54" s="21" t="s">
        <v>258</v>
      </c>
      <c r="J54" s="1">
        <v>8</v>
      </c>
      <c r="K54" s="1">
        <v>5</v>
      </c>
      <c r="L54" s="1">
        <v>3</v>
      </c>
      <c r="M54" s="1">
        <v>1</v>
      </c>
      <c r="N54" s="1">
        <v>0</v>
      </c>
      <c r="O54" s="1">
        <v>1</v>
      </c>
      <c r="P54" s="23">
        <f t="shared" si="40"/>
        <v>12.5</v>
      </c>
      <c r="Q54" s="23">
        <f t="shared" si="41"/>
        <v>0</v>
      </c>
      <c r="R54" s="23">
        <f t="shared" si="42"/>
        <v>33.333333333333329</v>
      </c>
      <c r="S54" s="24">
        <f>S48-S52</f>
        <v>1828.3016591598491</v>
      </c>
      <c r="T54" s="24">
        <f t="shared" ref="T54:U54" si="48">T48-T52</f>
        <v>472.05882352941171</v>
      </c>
      <c r="U54" s="24">
        <f t="shared" si="48"/>
        <v>2213.3565359371814</v>
      </c>
      <c r="W54" s="1" t="s">
        <v>17</v>
      </c>
      <c r="X54" s="1">
        <v>12</v>
      </c>
      <c r="Y54" s="1">
        <v>4</v>
      </c>
      <c r="Z54" s="1">
        <v>8</v>
      </c>
      <c r="AA54" s="1">
        <v>1</v>
      </c>
      <c r="AB54" s="1">
        <v>1</v>
      </c>
      <c r="AC54" s="1">
        <v>0</v>
      </c>
      <c r="AD54" s="1">
        <v>5</v>
      </c>
      <c r="AE54" s="1">
        <v>1</v>
      </c>
      <c r="AF54" s="1">
        <v>4</v>
      </c>
    </row>
    <row r="55" spans="1:32" x14ac:dyDescent="0.2">
      <c r="A55" s="1" t="s">
        <v>18</v>
      </c>
      <c r="B55" s="1">
        <v>8</v>
      </c>
      <c r="C55" s="1">
        <v>5</v>
      </c>
      <c r="D55" s="1">
        <v>3</v>
      </c>
      <c r="E55" s="1">
        <v>1</v>
      </c>
      <c r="F55" s="1">
        <v>0</v>
      </c>
      <c r="G55" s="1">
        <v>1</v>
      </c>
      <c r="I55" s="21" t="s">
        <v>259</v>
      </c>
      <c r="J55" s="1">
        <v>3</v>
      </c>
      <c r="K55" s="1">
        <v>1</v>
      </c>
      <c r="L55" s="1">
        <v>2</v>
      </c>
      <c r="M55" s="1">
        <v>1</v>
      </c>
      <c r="N55" s="1">
        <v>1</v>
      </c>
      <c r="O55" s="1">
        <v>0</v>
      </c>
      <c r="P55" s="23">
        <f t="shared" si="40"/>
        <v>33.333333333333329</v>
      </c>
      <c r="Q55" s="23">
        <f t="shared" si="41"/>
        <v>100</v>
      </c>
      <c r="R55" s="23">
        <f t="shared" si="42"/>
        <v>0</v>
      </c>
      <c r="S55" s="24">
        <f>100-S50</f>
        <v>77.083333333333343</v>
      </c>
      <c r="T55" s="24">
        <f t="shared" ref="T55:U55" si="49">100-T50</f>
        <v>50</v>
      </c>
      <c r="U55" s="24">
        <f t="shared" si="49"/>
        <v>83.333333333333343</v>
      </c>
      <c r="W55" s="1" t="s">
        <v>18</v>
      </c>
      <c r="X55" s="1">
        <v>7</v>
      </c>
      <c r="Y55" s="1">
        <v>5</v>
      </c>
      <c r="Z55" s="1">
        <v>2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</row>
    <row r="56" spans="1:32" x14ac:dyDescent="0.2">
      <c r="A56" s="1" t="s">
        <v>19</v>
      </c>
      <c r="B56" s="1">
        <v>3</v>
      </c>
      <c r="C56" s="1">
        <v>1</v>
      </c>
      <c r="D56" s="1">
        <v>2</v>
      </c>
      <c r="E56" s="1">
        <v>1</v>
      </c>
      <c r="F56" s="1">
        <v>1</v>
      </c>
      <c r="G56" s="1">
        <v>0</v>
      </c>
      <c r="I56" s="22"/>
      <c r="J56" s="22"/>
      <c r="K56" s="22"/>
      <c r="L56" s="22"/>
      <c r="M56" s="22"/>
      <c r="N56" s="22"/>
      <c r="O56" s="22"/>
      <c r="P56" s="23">
        <f>SUM(P48:P54)*5</f>
        <v>1474.1349924931824</v>
      </c>
      <c r="Q56" s="23">
        <f>SUM(Q48:Q54)*5</f>
        <v>1472.0588235294119</v>
      </c>
      <c r="R56" s="23">
        <f>SUM(R48:R54)*5</f>
        <v>1546.6898692705145</v>
      </c>
      <c r="S56" s="25">
        <f>S54/S55</f>
        <v>23.718508010722363</v>
      </c>
      <c r="T56" s="25">
        <f t="shared" ref="T56:U56" si="50">T54/T55</f>
        <v>9.4411764705882337</v>
      </c>
      <c r="U56" s="25">
        <f t="shared" si="50"/>
        <v>26.560278431246175</v>
      </c>
      <c r="W56" s="1" t="s">
        <v>19</v>
      </c>
      <c r="X56" s="1">
        <v>2</v>
      </c>
      <c r="Y56" s="1">
        <v>0</v>
      </c>
      <c r="Z56" s="1">
        <v>2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</row>
    <row r="58" spans="1:32" x14ac:dyDescent="0.2">
      <c r="A58" s="1" t="s">
        <v>75</v>
      </c>
      <c r="W58" s="1" t="s">
        <v>75</v>
      </c>
    </row>
    <row r="59" spans="1:32" x14ac:dyDescent="0.2">
      <c r="A59" s="1" t="s">
        <v>1</v>
      </c>
      <c r="B59" s="1">
        <v>50</v>
      </c>
      <c r="C59" s="1">
        <v>23</v>
      </c>
      <c r="D59" s="1">
        <v>27</v>
      </c>
      <c r="E59" s="1">
        <v>31</v>
      </c>
      <c r="F59" s="1">
        <v>13</v>
      </c>
      <c r="G59" s="1">
        <v>18</v>
      </c>
      <c r="I59" s="21" t="s">
        <v>252</v>
      </c>
      <c r="J59" s="1">
        <v>5</v>
      </c>
      <c r="K59" s="1">
        <v>3</v>
      </c>
      <c r="L59" s="1">
        <v>2</v>
      </c>
      <c r="M59" s="1">
        <v>4</v>
      </c>
      <c r="N59" s="1">
        <v>2</v>
      </c>
      <c r="O59" s="1">
        <v>2</v>
      </c>
      <c r="P59" s="23">
        <f t="shared" ref="P59:P65" si="51">M59/J59*100</f>
        <v>80</v>
      </c>
      <c r="Q59" s="23">
        <f t="shared" ref="Q59:Q64" si="52">N59/K59*100</f>
        <v>66.666666666666657</v>
      </c>
      <c r="R59" s="23">
        <f t="shared" ref="R59:R65" si="53">O59/L59*100</f>
        <v>100</v>
      </c>
      <c r="S59" s="24">
        <f>P67+1500</f>
        <v>3376.1904761904761</v>
      </c>
      <c r="T59" s="24">
        <f t="shared" ref="T59" si="54">Q67+1500</f>
        <v>2958.333333333333</v>
      </c>
      <c r="U59" s="24">
        <f t="shared" ref="U59" si="55">R67+1500</f>
        <v>3575</v>
      </c>
      <c r="W59" s="1" t="s">
        <v>1</v>
      </c>
      <c r="X59" s="1">
        <v>19</v>
      </c>
      <c r="Y59" s="1">
        <v>10</v>
      </c>
      <c r="Z59" s="1">
        <v>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</row>
    <row r="60" spans="1:32" x14ac:dyDescent="0.2">
      <c r="A60" s="1" t="s">
        <v>12</v>
      </c>
      <c r="B60" s="1">
        <v>5</v>
      </c>
      <c r="C60" s="1">
        <v>3</v>
      </c>
      <c r="D60" s="1">
        <v>2</v>
      </c>
      <c r="E60" s="1">
        <v>4</v>
      </c>
      <c r="F60" s="1">
        <v>2</v>
      </c>
      <c r="G60" s="1">
        <v>2</v>
      </c>
      <c r="I60" s="21" t="s">
        <v>253</v>
      </c>
      <c r="J60" s="1">
        <v>16</v>
      </c>
      <c r="K60" s="1">
        <v>6</v>
      </c>
      <c r="L60" s="1">
        <v>10</v>
      </c>
      <c r="M60" s="1">
        <v>12</v>
      </c>
      <c r="N60" s="1">
        <v>3</v>
      </c>
      <c r="O60" s="1">
        <v>9</v>
      </c>
      <c r="P60" s="23">
        <f t="shared" si="51"/>
        <v>75</v>
      </c>
      <c r="Q60" s="23">
        <f t="shared" si="52"/>
        <v>50</v>
      </c>
      <c r="R60" s="23">
        <f t="shared" si="53"/>
        <v>90</v>
      </c>
      <c r="S60" s="22"/>
      <c r="T60" s="22"/>
      <c r="U60" s="22"/>
      <c r="W60" s="1" t="s">
        <v>12</v>
      </c>
      <c r="X60" s="1">
        <v>1</v>
      </c>
      <c r="Y60" s="1">
        <v>1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</row>
    <row r="61" spans="1:32" x14ac:dyDescent="0.2">
      <c r="A61" s="1" t="s">
        <v>13</v>
      </c>
      <c r="B61" s="1">
        <v>16</v>
      </c>
      <c r="C61" s="1">
        <v>6</v>
      </c>
      <c r="D61" s="1">
        <v>10</v>
      </c>
      <c r="E61" s="1">
        <v>12</v>
      </c>
      <c r="F61" s="1">
        <v>3</v>
      </c>
      <c r="G61" s="1">
        <v>9</v>
      </c>
      <c r="I61" s="21" t="s">
        <v>254</v>
      </c>
      <c r="J61" s="1">
        <v>8</v>
      </c>
      <c r="K61" s="1">
        <v>4</v>
      </c>
      <c r="L61" s="1">
        <v>4</v>
      </c>
      <c r="M61" s="1">
        <v>6</v>
      </c>
      <c r="N61" s="1">
        <v>3</v>
      </c>
      <c r="O61" s="1">
        <v>3</v>
      </c>
      <c r="P61" s="23">
        <f t="shared" si="51"/>
        <v>75</v>
      </c>
      <c r="Q61" s="23">
        <f t="shared" si="52"/>
        <v>75</v>
      </c>
      <c r="R61" s="23">
        <f t="shared" si="53"/>
        <v>75</v>
      </c>
      <c r="S61" s="24">
        <f>(P65+P66)/2</f>
        <v>0</v>
      </c>
      <c r="T61" s="24">
        <f t="shared" ref="T61" si="56">(Q65+Q66)/2</f>
        <v>0</v>
      </c>
      <c r="U61" s="24">
        <f t="shared" ref="U61" si="57">(R65+R66)/2</f>
        <v>0</v>
      </c>
      <c r="W61" s="1" t="s">
        <v>13</v>
      </c>
      <c r="X61" s="1">
        <v>4</v>
      </c>
      <c r="Y61" s="1">
        <v>3</v>
      </c>
      <c r="Z61" s="1">
        <v>1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</row>
    <row r="62" spans="1:32" x14ac:dyDescent="0.2">
      <c r="A62" s="1" t="s">
        <v>14</v>
      </c>
      <c r="B62" s="1">
        <v>8</v>
      </c>
      <c r="C62" s="1">
        <v>4</v>
      </c>
      <c r="D62" s="1">
        <v>4</v>
      </c>
      <c r="E62" s="1">
        <v>6</v>
      </c>
      <c r="F62" s="1">
        <v>3</v>
      </c>
      <c r="G62" s="1">
        <v>3</v>
      </c>
      <c r="I62" s="21" t="s">
        <v>255</v>
      </c>
      <c r="J62" s="1">
        <v>10</v>
      </c>
      <c r="K62" s="1">
        <v>6</v>
      </c>
      <c r="L62" s="1">
        <v>4</v>
      </c>
      <c r="M62" s="1">
        <v>5</v>
      </c>
      <c r="N62" s="1">
        <v>4</v>
      </c>
      <c r="O62" s="1">
        <v>1</v>
      </c>
      <c r="P62" s="23">
        <f t="shared" si="51"/>
        <v>50</v>
      </c>
      <c r="Q62" s="23">
        <f t="shared" si="52"/>
        <v>66.666666666666657</v>
      </c>
      <c r="R62" s="23">
        <f t="shared" si="53"/>
        <v>25</v>
      </c>
      <c r="S62" s="24"/>
      <c r="T62" s="24"/>
      <c r="U62" s="24"/>
      <c r="W62" s="1" t="s">
        <v>14</v>
      </c>
      <c r="X62" s="1">
        <v>2</v>
      </c>
      <c r="Y62" s="1">
        <v>1</v>
      </c>
      <c r="Z62" s="1">
        <v>1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</row>
    <row r="63" spans="1:32" x14ac:dyDescent="0.2">
      <c r="A63" s="1" t="s">
        <v>15</v>
      </c>
      <c r="B63" s="1">
        <v>10</v>
      </c>
      <c r="C63" s="1">
        <v>6</v>
      </c>
      <c r="D63" s="1">
        <v>4</v>
      </c>
      <c r="E63" s="1">
        <v>5</v>
      </c>
      <c r="F63" s="1">
        <v>4</v>
      </c>
      <c r="G63" s="1">
        <v>1</v>
      </c>
      <c r="I63" s="21" t="s">
        <v>256</v>
      </c>
      <c r="J63" s="1">
        <v>7</v>
      </c>
      <c r="K63" s="1">
        <v>3</v>
      </c>
      <c r="L63" s="1">
        <v>4</v>
      </c>
      <c r="M63" s="1">
        <v>2</v>
      </c>
      <c r="N63" s="1">
        <v>1</v>
      </c>
      <c r="O63" s="1">
        <v>1</v>
      </c>
      <c r="P63" s="23">
        <f t="shared" si="51"/>
        <v>28.571428571428569</v>
      </c>
      <c r="Q63" s="23">
        <f t="shared" si="52"/>
        <v>33.333333333333329</v>
      </c>
      <c r="R63" s="23">
        <f t="shared" si="53"/>
        <v>25</v>
      </c>
      <c r="S63" s="24">
        <f>S61*50</f>
        <v>0</v>
      </c>
      <c r="T63" s="24">
        <f t="shared" ref="T63:U63" si="58">T61*50</f>
        <v>0</v>
      </c>
      <c r="U63" s="24">
        <f t="shared" si="58"/>
        <v>0</v>
      </c>
      <c r="W63" s="1" t="s">
        <v>15</v>
      </c>
      <c r="X63" s="1">
        <v>5</v>
      </c>
      <c r="Y63" s="1">
        <v>2</v>
      </c>
      <c r="Z63" s="1">
        <v>3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</row>
    <row r="64" spans="1:32" x14ac:dyDescent="0.2">
      <c r="A64" s="1" t="s">
        <v>16</v>
      </c>
      <c r="B64" s="1">
        <v>7</v>
      </c>
      <c r="C64" s="1">
        <v>3</v>
      </c>
      <c r="D64" s="1">
        <v>4</v>
      </c>
      <c r="E64" s="1">
        <v>2</v>
      </c>
      <c r="F64" s="1">
        <v>1</v>
      </c>
      <c r="G64" s="1">
        <v>1</v>
      </c>
      <c r="I64" s="21" t="s">
        <v>257</v>
      </c>
      <c r="J64" s="1">
        <v>3</v>
      </c>
      <c r="K64" s="1">
        <v>1</v>
      </c>
      <c r="L64" s="1">
        <v>2</v>
      </c>
      <c r="M64" s="1">
        <v>2</v>
      </c>
      <c r="N64" s="1">
        <v>0</v>
      </c>
      <c r="O64" s="1">
        <v>2</v>
      </c>
      <c r="P64" s="23">
        <f t="shared" si="51"/>
        <v>66.666666666666657</v>
      </c>
      <c r="Q64" s="23">
        <f t="shared" si="52"/>
        <v>0</v>
      </c>
      <c r="R64" s="23">
        <f t="shared" si="53"/>
        <v>100</v>
      </c>
      <c r="S64" s="24"/>
      <c r="T64" s="24"/>
      <c r="U64" s="24"/>
      <c r="W64" s="1" t="s">
        <v>16</v>
      </c>
      <c r="X64" s="1">
        <v>5</v>
      </c>
      <c r="Y64" s="1">
        <v>2</v>
      </c>
      <c r="Z64" s="1">
        <v>3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</row>
    <row r="65" spans="1:32" x14ac:dyDescent="0.2">
      <c r="A65" s="1" t="s">
        <v>17</v>
      </c>
      <c r="B65" s="1">
        <v>3</v>
      </c>
      <c r="C65" s="1">
        <v>1</v>
      </c>
      <c r="D65" s="1">
        <v>2</v>
      </c>
      <c r="E65" s="1">
        <v>2</v>
      </c>
      <c r="F65" s="1">
        <v>0</v>
      </c>
      <c r="G65" s="1">
        <v>2</v>
      </c>
      <c r="I65" s="21" t="s">
        <v>258</v>
      </c>
      <c r="J65" s="1">
        <v>1</v>
      </c>
      <c r="K65" s="1">
        <v>0</v>
      </c>
      <c r="L65" s="1">
        <v>1</v>
      </c>
      <c r="M65" s="1">
        <v>0</v>
      </c>
      <c r="N65" s="1">
        <v>0</v>
      </c>
      <c r="O65" s="1">
        <v>0</v>
      </c>
      <c r="P65" s="23">
        <f t="shared" si="51"/>
        <v>0</v>
      </c>
      <c r="Q65" s="23">
        <v>0</v>
      </c>
      <c r="R65" s="23">
        <f t="shared" si="53"/>
        <v>0</v>
      </c>
      <c r="S65" s="24">
        <f>S59-S63</f>
        <v>3376.1904761904761</v>
      </c>
      <c r="T65" s="24">
        <f t="shared" ref="T65:U65" si="59">T59-T63</f>
        <v>2958.333333333333</v>
      </c>
      <c r="U65" s="24">
        <f t="shared" si="59"/>
        <v>3575</v>
      </c>
      <c r="W65" s="1" t="s">
        <v>17</v>
      </c>
      <c r="X65" s="1">
        <v>1</v>
      </c>
      <c r="Y65" s="1">
        <v>1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</row>
    <row r="66" spans="1:32" x14ac:dyDescent="0.2">
      <c r="A66" s="1" t="s">
        <v>18</v>
      </c>
      <c r="B66" s="1">
        <v>1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I66" s="21" t="s">
        <v>259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23">
        <v>0</v>
      </c>
      <c r="Q66" s="23">
        <v>0</v>
      </c>
      <c r="R66" s="23">
        <v>0</v>
      </c>
      <c r="S66" s="24">
        <f>100-S61</f>
        <v>100</v>
      </c>
      <c r="T66" s="24">
        <f t="shared" ref="T66:U66" si="60">100-T61</f>
        <v>100</v>
      </c>
      <c r="U66" s="24">
        <f t="shared" si="60"/>
        <v>100</v>
      </c>
      <c r="W66" s="1" t="s">
        <v>18</v>
      </c>
      <c r="X66" s="1">
        <v>1</v>
      </c>
      <c r="Y66" s="1">
        <v>0</v>
      </c>
      <c r="Z66" s="1">
        <v>1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</row>
    <row r="67" spans="1:32" x14ac:dyDescent="0.2">
      <c r="A67" s="1" t="s">
        <v>19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I67" s="22"/>
      <c r="J67" s="22"/>
      <c r="K67" s="22"/>
      <c r="L67" s="22"/>
      <c r="M67" s="22"/>
      <c r="N67" s="22"/>
      <c r="O67" s="22"/>
      <c r="P67" s="23">
        <f>SUM(P59:P65)*5</f>
        <v>1876.1904761904759</v>
      </c>
      <c r="Q67" s="23">
        <f>SUM(Q59:Q65)*5</f>
        <v>1458.333333333333</v>
      </c>
      <c r="R67" s="23">
        <f>SUM(R59:R65)*5</f>
        <v>2075</v>
      </c>
      <c r="S67" s="25">
        <f>S65/S66</f>
        <v>33.761904761904759</v>
      </c>
      <c r="T67" s="25">
        <f t="shared" ref="T67:U67" si="61">T65/T66</f>
        <v>29.583333333333329</v>
      </c>
      <c r="U67" s="25">
        <f t="shared" si="61"/>
        <v>35.75</v>
      </c>
      <c r="W67" s="1" t="s">
        <v>19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</row>
    <row r="68" spans="1:32" x14ac:dyDescent="0.2">
      <c r="A68" s="11" t="s">
        <v>260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 t="s">
        <v>241</v>
      </c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x14ac:dyDescent="0.2">
      <c r="A69" s="1" t="s">
        <v>321</v>
      </c>
      <c r="W69" s="1" t="s">
        <v>321</v>
      </c>
    </row>
    <row r="70" spans="1:32" x14ac:dyDescent="0.2">
      <c r="A70" s="19"/>
      <c r="B70" s="33" t="s">
        <v>1</v>
      </c>
      <c r="C70" s="33"/>
      <c r="D70" s="33"/>
      <c r="E70" s="33" t="s">
        <v>65</v>
      </c>
      <c r="F70" s="33"/>
      <c r="G70" s="34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9"/>
      <c r="X70" s="33" t="s">
        <v>66</v>
      </c>
      <c r="Y70" s="33"/>
      <c r="Z70" s="33"/>
      <c r="AA70" s="33" t="s">
        <v>67</v>
      </c>
      <c r="AB70" s="33"/>
      <c r="AC70" s="33"/>
      <c r="AD70" s="33" t="s">
        <v>251</v>
      </c>
      <c r="AE70" s="33"/>
      <c r="AF70" s="34"/>
    </row>
    <row r="71" spans="1:32" x14ac:dyDescent="0.2">
      <c r="A71" s="20" t="s">
        <v>235</v>
      </c>
      <c r="B71" s="13" t="s">
        <v>1</v>
      </c>
      <c r="C71" s="13" t="s">
        <v>27</v>
      </c>
      <c r="D71" s="13" t="s">
        <v>28</v>
      </c>
      <c r="E71" s="13" t="s">
        <v>1</v>
      </c>
      <c r="F71" s="13" t="s">
        <v>27</v>
      </c>
      <c r="G71" s="14" t="s">
        <v>28</v>
      </c>
      <c r="W71" s="20" t="s">
        <v>235</v>
      </c>
      <c r="X71" s="13" t="s">
        <v>1</v>
      </c>
      <c r="Y71" s="13" t="s">
        <v>27</v>
      </c>
      <c r="Z71" s="13" t="s">
        <v>28</v>
      </c>
      <c r="AA71" s="13" t="s">
        <v>1</v>
      </c>
      <c r="AB71" s="13" t="s">
        <v>27</v>
      </c>
      <c r="AC71" s="13" t="s">
        <v>28</v>
      </c>
      <c r="AD71" s="13" t="s">
        <v>1</v>
      </c>
      <c r="AE71" s="13" t="s">
        <v>27</v>
      </c>
      <c r="AF71" s="14" t="s">
        <v>28</v>
      </c>
    </row>
    <row r="72" spans="1:32" x14ac:dyDescent="0.2">
      <c r="A72" s="1" t="s">
        <v>76</v>
      </c>
      <c r="W72" s="1" t="s">
        <v>76</v>
      </c>
    </row>
    <row r="73" spans="1:32" x14ac:dyDescent="0.2">
      <c r="A73" s="1" t="s">
        <v>1</v>
      </c>
      <c r="B73" s="1">
        <v>106</v>
      </c>
      <c r="C73" s="1">
        <v>49</v>
      </c>
      <c r="D73" s="1">
        <v>57</v>
      </c>
      <c r="E73" s="1">
        <v>45</v>
      </c>
      <c r="F73" s="1">
        <v>16</v>
      </c>
      <c r="G73" s="1">
        <v>29</v>
      </c>
      <c r="I73" s="21"/>
      <c r="P73" s="23"/>
      <c r="Q73" s="23"/>
      <c r="R73" s="23"/>
      <c r="S73" s="24"/>
      <c r="T73" s="24"/>
      <c r="U73" s="24"/>
      <c r="W73" s="1" t="s">
        <v>1</v>
      </c>
      <c r="X73" s="1">
        <v>58</v>
      </c>
      <c r="Y73" s="1">
        <v>32</v>
      </c>
      <c r="Z73" s="1">
        <v>26</v>
      </c>
      <c r="AA73" s="1">
        <v>3</v>
      </c>
      <c r="AB73" s="1">
        <v>1</v>
      </c>
      <c r="AC73" s="1">
        <v>2</v>
      </c>
      <c r="AD73" s="1">
        <v>0</v>
      </c>
      <c r="AE73" s="1">
        <v>0</v>
      </c>
      <c r="AF73" s="1">
        <v>0</v>
      </c>
    </row>
    <row r="74" spans="1:32" x14ac:dyDescent="0.2">
      <c r="A74" s="1" t="s">
        <v>12</v>
      </c>
      <c r="B74" s="1">
        <v>9</v>
      </c>
      <c r="C74" s="1">
        <v>5</v>
      </c>
      <c r="D74" s="1">
        <v>4</v>
      </c>
      <c r="E74" s="1">
        <v>9</v>
      </c>
      <c r="F74" s="1">
        <v>5</v>
      </c>
      <c r="G74" s="1">
        <v>4</v>
      </c>
      <c r="I74" s="21"/>
      <c r="P74" s="23"/>
      <c r="Q74" s="23"/>
      <c r="R74" s="23"/>
      <c r="S74" s="22"/>
      <c r="T74" s="22"/>
      <c r="U74" s="22"/>
      <c r="W74" s="1" t="s">
        <v>12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</row>
    <row r="75" spans="1:32" x14ac:dyDescent="0.2">
      <c r="A75" s="1" t="s">
        <v>13</v>
      </c>
      <c r="B75" s="1">
        <v>19</v>
      </c>
      <c r="C75" s="1">
        <v>7</v>
      </c>
      <c r="D75" s="1">
        <v>12</v>
      </c>
      <c r="E75" s="1">
        <v>16</v>
      </c>
      <c r="F75" s="1">
        <v>5</v>
      </c>
      <c r="G75" s="1">
        <v>11</v>
      </c>
      <c r="I75" s="21"/>
      <c r="P75" s="23"/>
      <c r="Q75" s="23"/>
      <c r="R75" s="23"/>
      <c r="S75" s="24"/>
      <c r="T75" s="24"/>
      <c r="U75" s="24"/>
      <c r="W75" s="1" t="s">
        <v>13</v>
      </c>
      <c r="X75" s="1">
        <v>2</v>
      </c>
      <c r="Y75" s="1">
        <v>1</v>
      </c>
      <c r="Z75" s="1">
        <v>1</v>
      </c>
      <c r="AA75" s="1">
        <v>1</v>
      </c>
      <c r="AB75" s="1">
        <v>1</v>
      </c>
      <c r="AC75" s="1">
        <v>0</v>
      </c>
      <c r="AD75" s="1">
        <v>0</v>
      </c>
      <c r="AE75" s="1">
        <v>0</v>
      </c>
      <c r="AF75" s="1">
        <v>0</v>
      </c>
    </row>
    <row r="76" spans="1:32" x14ac:dyDescent="0.2">
      <c r="A76" s="1" t="s">
        <v>14</v>
      </c>
      <c r="B76" s="1">
        <v>26</v>
      </c>
      <c r="C76" s="1">
        <v>7</v>
      </c>
      <c r="D76" s="1">
        <v>19</v>
      </c>
      <c r="E76" s="1">
        <v>12</v>
      </c>
      <c r="F76" s="1">
        <v>2</v>
      </c>
      <c r="G76" s="1">
        <v>10</v>
      </c>
      <c r="I76" s="21"/>
      <c r="P76" s="23"/>
      <c r="Q76" s="23"/>
      <c r="R76" s="23"/>
      <c r="S76" s="24"/>
      <c r="T76" s="24"/>
      <c r="U76" s="24"/>
      <c r="W76" s="1" t="s">
        <v>14</v>
      </c>
      <c r="X76" s="1">
        <v>14</v>
      </c>
      <c r="Y76" s="1">
        <v>5</v>
      </c>
      <c r="Z76" s="1">
        <v>9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</row>
    <row r="77" spans="1:32" x14ac:dyDescent="0.2">
      <c r="A77" s="1" t="s">
        <v>15</v>
      </c>
      <c r="B77" s="1">
        <v>23</v>
      </c>
      <c r="C77" s="1">
        <v>13</v>
      </c>
      <c r="D77" s="1">
        <v>10</v>
      </c>
      <c r="E77" s="1">
        <v>2</v>
      </c>
      <c r="F77" s="1">
        <v>1</v>
      </c>
      <c r="G77" s="1">
        <v>1</v>
      </c>
      <c r="I77" s="21"/>
      <c r="P77" s="23"/>
      <c r="Q77" s="23"/>
      <c r="R77" s="23"/>
      <c r="S77" s="24"/>
      <c r="T77" s="24"/>
      <c r="U77" s="24"/>
      <c r="W77" s="1" t="s">
        <v>15</v>
      </c>
      <c r="X77" s="1">
        <v>20</v>
      </c>
      <c r="Y77" s="1">
        <v>12</v>
      </c>
      <c r="Z77" s="1">
        <v>8</v>
      </c>
      <c r="AA77" s="1">
        <v>1</v>
      </c>
      <c r="AB77" s="1">
        <v>0</v>
      </c>
      <c r="AC77" s="1">
        <v>1</v>
      </c>
      <c r="AD77" s="1">
        <v>0</v>
      </c>
      <c r="AE77" s="1">
        <v>0</v>
      </c>
      <c r="AF77" s="1">
        <v>0</v>
      </c>
    </row>
    <row r="78" spans="1:32" x14ac:dyDescent="0.2">
      <c r="A78" s="1" t="s">
        <v>16</v>
      </c>
      <c r="B78" s="1">
        <v>11</v>
      </c>
      <c r="C78" s="1">
        <v>6</v>
      </c>
      <c r="D78" s="1">
        <v>5</v>
      </c>
      <c r="E78" s="1">
        <v>3</v>
      </c>
      <c r="F78" s="1">
        <v>1</v>
      </c>
      <c r="G78" s="1">
        <v>2</v>
      </c>
      <c r="I78" s="21"/>
      <c r="P78" s="23"/>
      <c r="Q78" s="23"/>
      <c r="R78" s="23"/>
      <c r="S78" s="24"/>
      <c r="T78" s="24"/>
      <c r="U78" s="24"/>
      <c r="W78" s="1" t="s">
        <v>16</v>
      </c>
      <c r="X78" s="1">
        <v>7</v>
      </c>
      <c r="Y78" s="1">
        <v>5</v>
      </c>
      <c r="Z78" s="1">
        <v>2</v>
      </c>
      <c r="AA78" s="1">
        <v>1</v>
      </c>
      <c r="AB78" s="1">
        <v>0</v>
      </c>
      <c r="AC78" s="1">
        <v>1</v>
      </c>
      <c r="AD78" s="1">
        <v>0</v>
      </c>
      <c r="AE78" s="1">
        <v>0</v>
      </c>
      <c r="AF78" s="1">
        <v>0</v>
      </c>
    </row>
    <row r="79" spans="1:32" x14ac:dyDescent="0.2">
      <c r="A79" s="1" t="s">
        <v>17</v>
      </c>
      <c r="B79" s="1">
        <v>10</v>
      </c>
      <c r="C79" s="1">
        <v>6</v>
      </c>
      <c r="D79" s="1">
        <v>4</v>
      </c>
      <c r="E79" s="1">
        <v>2</v>
      </c>
      <c r="F79" s="1">
        <v>1</v>
      </c>
      <c r="G79" s="1">
        <v>1</v>
      </c>
      <c r="I79" s="21"/>
      <c r="P79" s="23"/>
      <c r="Q79" s="23"/>
      <c r="R79" s="23"/>
      <c r="S79" s="24"/>
      <c r="T79" s="24"/>
      <c r="U79" s="24"/>
      <c r="W79" s="1" t="s">
        <v>17</v>
      </c>
      <c r="X79" s="1">
        <v>8</v>
      </c>
      <c r="Y79" s="1">
        <v>5</v>
      </c>
      <c r="Z79" s="1">
        <v>3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</row>
    <row r="80" spans="1:32" x14ac:dyDescent="0.2">
      <c r="A80" s="1" t="s">
        <v>18</v>
      </c>
      <c r="B80" s="1">
        <v>7</v>
      </c>
      <c r="C80" s="1">
        <v>4</v>
      </c>
      <c r="D80" s="1">
        <v>3</v>
      </c>
      <c r="E80" s="1">
        <v>0</v>
      </c>
      <c r="F80" s="1">
        <v>0</v>
      </c>
      <c r="G80" s="1">
        <v>0</v>
      </c>
      <c r="I80" s="21"/>
      <c r="P80" s="23"/>
      <c r="Q80" s="23"/>
      <c r="R80" s="23"/>
      <c r="S80" s="24"/>
      <c r="T80" s="24"/>
      <c r="U80" s="24"/>
      <c r="W80" s="1" t="s">
        <v>18</v>
      </c>
      <c r="X80" s="1">
        <v>7</v>
      </c>
      <c r="Y80" s="1">
        <v>4</v>
      </c>
      <c r="Z80" s="1">
        <v>3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</row>
    <row r="81" spans="1:32" x14ac:dyDescent="0.2">
      <c r="A81" s="1" t="s">
        <v>19</v>
      </c>
      <c r="B81" s="1">
        <v>1</v>
      </c>
      <c r="C81" s="1">
        <v>1</v>
      </c>
      <c r="D81" s="1">
        <v>0</v>
      </c>
      <c r="E81" s="1">
        <v>1</v>
      </c>
      <c r="F81" s="1">
        <v>1</v>
      </c>
      <c r="G81" s="1">
        <v>0</v>
      </c>
      <c r="I81" s="22"/>
      <c r="J81" s="22"/>
      <c r="K81" s="22"/>
      <c r="L81" s="22"/>
      <c r="M81" s="22"/>
      <c r="N81" s="22"/>
      <c r="O81" s="22"/>
      <c r="P81" s="23"/>
      <c r="Q81" s="23"/>
      <c r="R81" s="23"/>
      <c r="S81" s="25"/>
      <c r="T81" s="25"/>
      <c r="U81" s="25"/>
      <c r="W81" s="1" t="s">
        <v>19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</row>
    <row r="83" spans="1:32" x14ac:dyDescent="0.2">
      <c r="A83" s="1" t="s">
        <v>77</v>
      </c>
      <c r="W83" s="1" t="s">
        <v>77</v>
      </c>
    </row>
    <row r="84" spans="1:32" x14ac:dyDescent="0.2">
      <c r="A84" s="1" t="s">
        <v>1</v>
      </c>
      <c r="B84" s="1">
        <v>34</v>
      </c>
      <c r="C84" s="1">
        <v>14</v>
      </c>
      <c r="D84" s="1">
        <v>20</v>
      </c>
      <c r="E84" s="1">
        <v>21</v>
      </c>
      <c r="F84" s="1">
        <v>7</v>
      </c>
      <c r="G84" s="1">
        <v>14</v>
      </c>
      <c r="I84" s="21" t="s">
        <v>252</v>
      </c>
      <c r="J84" s="1">
        <v>2</v>
      </c>
      <c r="K84" s="1">
        <v>0</v>
      </c>
      <c r="L84" s="1">
        <v>2</v>
      </c>
      <c r="M84" s="1">
        <v>2</v>
      </c>
      <c r="N84" s="1">
        <v>0</v>
      </c>
      <c r="O84" s="1">
        <v>2</v>
      </c>
      <c r="P84" s="23">
        <f t="shared" ref="P84:P91" si="62">M84/J84*100</f>
        <v>100</v>
      </c>
      <c r="Q84" s="23">
        <v>0</v>
      </c>
      <c r="R84" s="23">
        <f t="shared" ref="R84:R91" si="63">O84/L84*100</f>
        <v>100</v>
      </c>
      <c r="S84" s="24">
        <f>P92+1500</f>
        <v>2988.0952380952381</v>
      </c>
      <c r="T84" s="24">
        <f t="shared" ref="T84" si="64">Q92+1500</f>
        <v>2428.5714285714284</v>
      </c>
      <c r="U84" s="24">
        <f t="shared" ref="U84" si="65">R92+1500</f>
        <v>3083.333333333333</v>
      </c>
      <c r="W84" s="1" t="s">
        <v>1</v>
      </c>
      <c r="X84" s="1">
        <v>13</v>
      </c>
      <c r="Y84" s="1">
        <v>7</v>
      </c>
      <c r="Z84" s="1">
        <v>6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</row>
    <row r="85" spans="1:32" x14ac:dyDescent="0.2">
      <c r="A85" s="1" t="s">
        <v>12</v>
      </c>
      <c r="B85" s="1">
        <v>2</v>
      </c>
      <c r="C85" s="1">
        <v>0</v>
      </c>
      <c r="D85" s="1">
        <v>2</v>
      </c>
      <c r="E85" s="1">
        <v>2</v>
      </c>
      <c r="F85" s="1">
        <v>0</v>
      </c>
      <c r="G85" s="1">
        <v>2</v>
      </c>
      <c r="I85" s="21" t="s">
        <v>253</v>
      </c>
      <c r="J85" s="1">
        <v>14</v>
      </c>
      <c r="K85" s="1">
        <v>7</v>
      </c>
      <c r="L85" s="1">
        <v>7</v>
      </c>
      <c r="M85" s="1">
        <v>13</v>
      </c>
      <c r="N85" s="1">
        <v>6</v>
      </c>
      <c r="O85" s="1">
        <v>7</v>
      </c>
      <c r="P85" s="23">
        <f t="shared" si="62"/>
        <v>92.857142857142861</v>
      </c>
      <c r="Q85" s="23">
        <f t="shared" ref="Q85:Q91" si="66">N85/K85*100</f>
        <v>85.714285714285708</v>
      </c>
      <c r="R85" s="23">
        <f t="shared" si="63"/>
        <v>100</v>
      </c>
      <c r="S85" s="22"/>
      <c r="T85" s="22"/>
      <c r="U85" s="22"/>
      <c r="W85" s="1" t="s">
        <v>12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</row>
    <row r="86" spans="1:32" x14ac:dyDescent="0.2">
      <c r="A86" s="1" t="s">
        <v>13</v>
      </c>
      <c r="B86" s="1">
        <v>14</v>
      </c>
      <c r="C86" s="1">
        <v>7</v>
      </c>
      <c r="D86" s="1">
        <v>7</v>
      </c>
      <c r="E86" s="1">
        <v>13</v>
      </c>
      <c r="F86" s="1">
        <v>6</v>
      </c>
      <c r="G86" s="1">
        <v>7</v>
      </c>
      <c r="I86" s="21" t="s">
        <v>254</v>
      </c>
      <c r="J86" s="1">
        <v>7</v>
      </c>
      <c r="K86" s="1">
        <v>1</v>
      </c>
      <c r="L86" s="1">
        <v>6</v>
      </c>
      <c r="M86" s="1">
        <v>5</v>
      </c>
      <c r="N86" s="1">
        <v>1</v>
      </c>
      <c r="O86" s="1">
        <v>4</v>
      </c>
      <c r="P86" s="23">
        <f t="shared" si="62"/>
        <v>71.428571428571431</v>
      </c>
      <c r="Q86" s="23">
        <f t="shared" si="66"/>
        <v>100</v>
      </c>
      <c r="R86" s="23">
        <f t="shared" si="63"/>
        <v>66.666666666666657</v>
      </c>
      <c r="S86" s="24">
        <f>(P90+P91)/2</f>
        <v>0</v>
      </c>
      <c r="T86" s="24">
        <f t="shared" ref="T86" si="67">(Q90+Q91)/2</f>
        <v>0</v>
      </c>
      <c r="U86" s="24">
        <f t="shared" ref="U86" si="68">(R90+R91)/2</f>
        <v>0</v>
      </c>
      <c r="W86" s="1" t="s">
        <v>13</v>
      </c>
      <c r="X86" s="1">
        <v>1</v>
      </c>
      <c r="Y86" s="1">
        <v>1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</row>
    <row r="87" spans="1:32" x14ac:dyDescent="0.2">
      <c r="A87" s="1" t="s">
        <v>14</v>
      </c>
      <c r="B87" s="1">
        <v>7</v>
      </c>
      <c r="C87" s="1">
        <v>1</v>
      </c>
      <c r="D87" s="1">
        <v>6</v>
      </c>
      <c r="E87" s="1">
        <v>5</v>
      </c>
      <c r="F87" s="1">
        <v>1</v>
      </c>
      <c r="G87" s="1">
        <v>4</v>
      </c>
      <c r="I87" s="21" t="s">
        <v>255</v>
      </c>
      <c r="J87" s="1">
        <v>3</v>
      </c>
      <c r="K87" s="1">
        <v>1</v>
      </c>
      <c r="L87" s="1">
        <v>2</v>
      </c>
      <c r="M87" s="1">
        <v>1</v>
      </c>
      <c r="N87" s="1">
        <v>0</v>
      </c>
      <c r="O87" s="1">
        <v>1</v>
      </c>
      <c r="P87" s="23">
        <f t="shared" si="62"/>
        <v>33.333333333333329</v>
      </c>
      <c r="Q87" s="23">
        <f t="shared" si="66"/>
        <v>0</v>
      </c>
      <c r="R87" s="23">
        <f t="shared" si="63"/>
        <v>50</v>
      </c>
      <c r="S87" s="24"/>
      <c r="T87" s="24"/>
      <c r="U87" s="24"/>
      <c r="W87" s="1" t="s">
        <v>14</v>
      </c>
      <c r="X87" s="1">
        <v>2</v>
      </c>
      <c r="Y87" s="1">
        <v>0</v>
      </c>
      <c r="Z87" s="1">
        <v>2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</row>
    <row r="88" spans="1:32" x14ac:dyDescent="0.2">
      <c r="A88" s="1" t="s">
        <v>15</v>
      </c>
      <c r="B88" s="1">
        <v>3</v>
      </c>
      <c r="C88" s="1">
        <v>1</v>
      </c>
      <c r="D88" s="1">
        <v>2</v>
      </c>
      <c r="E88" s="1">
        <v>1</v>
      </c>
      <c r="F88" s="1">
        <v>0</v>
      </c>
      <c r="G88" s="1">
        <v>1</v>
      </c>
      <c r="I88" s="21" t="s">
        <v>256</v>
      </c>
      <c r="J88" s="1">
        <v>2</v>
      </c>
      <c r="K88" s="1">
        <v>2</v>
      </c>
      <c r="L88" s="1">
        <v>0</v>
      </c>
      <c r="M88" s="1">
        <v>0</v>
      </c>
      <c r="N88" s="1">
        <v>0</v>
      </c>
      <c r="O88" s="1">
        <v>0</v>
      </c>
      <c r="P88" s="23">
        <f t="shared" si="62"/>
        <v>0</v>
      </c>
      <c r="Q88" s="23">
        <f t="shared" si="66"/>
        <v>0</v>
      </c>
      <c r="R88" s="23">
        <v>0</v>
      </c>
      <c r="S88" s="24">
        <f>S86*50</f>
        <v>0</v>
      </c>
      <c r="T88" s="24">
        <f t="shared" ref="T88:U88" si="69">T86*50</f>
        <v>0</v>
      </c>
      <c r="U88" s="24">
        <f t="shared" si="69"/>
        <v>0</v>
      </c>
      <c r="W88" s="1" t="s">
        <v>15</v>
      </c>
      <c r="X88" s="1">
        <v>2</v>
      </c>
      <c r="Y88" s="1">
        <v>1</v>
      </c>
      <c r="Z88" s="1">
        <v>1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</row>
    <row r="89" spans="1:32" x14ac:dyDescent="0.2">
      <c r="A89" s="1" t="s">
        <v>16</v>
      </c>
      <c r="B89" s="1">
        <v>2</v>
      </c>
      <c r="C89" s="1">
        <v>2</v>
      </c>
      <c r="D89" s="1">
        <v>0</v>
      </c>
      <c r="E89" s="1">
        <v>0</v>
      </c>
      <c r="F89" s="1">
        <v>0</v>
      </c>
      <c r="G89" s="1">
        <v>0</v>
      </c>
      <c r="I89" s="21" t="s">
        <v>257</v>
      </c>
      <c r="J89" s="1">
        <v>1</v>
      </c>
      <c r="K89" s="1">
        <v>0</v>
      </c>
      <c r="L89" s="1">
        <v>1</v>
      </c>
      <c r="M89" s="1">
        <v>0</v>
      </c>
      <c r="N89" s="1">
        <v>0</v>
      </c>
      <c r="O89" s="1">
        <v>0</v>
      </c>
      <c r="P89" s="23">
        <f t="shared" si="62"/>
        <v>0</v>
      </c>
      <c r="Q89" s="23">
        <v>0</v>
      </c>
      <c r="R89" s="23">
        <f t="shared" si="63"/>
        <v>0</v>
      </c>
      <c r="S89" s="24"/>
      <c r="T89" s="24"/>
      <c r="U89" s="24"/>
      <c r="W89" s="1" t="s">
        <v>16</v>
      </c>
      <c r="X89" s="1">
        <v>2</v>
      </c>
      <c r="Y89" s="1">
        <v>2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</row>
    <row r="90" spans="1:32" x14ac:dyDescent="0.2">
      <c r="A90" s="1" t="s">
        <v>17</v>
      </c>
      <c r="B90" s="1">
        <v>1</v>
      </c>
      <c r="C90" s="1">
        <v>0</v>
      </c>
      <c r="D90" s="1">
        <v>1</v>
      </c>
      <c r="E90" s="1">
        <v>0</v>
      </c>
      <c r="F90" s="1">
        <v>0</v>
      </c>
      <c r="G90" s="1">
        <v>0</v>
      </c>
      <c r="I90" s="21" t="s">
        <v>258</v>
      </c>
      <c r="J90" s="1">
        <v>2</v>
      </c>
      <c r="K90" s="1">
        <v>2</v>
      </c>
      <c r="L90" s="1">
        <v>0</v>
      </c>
      <c r="M90" s="1">
        <v>0</v>
      </c>
      <c r="N90" s="1">
        <v>0</v>
      </c>
      <c r="O90" s="1">
        <v>0</v>
      </c>
      <c r="P90" s="23">
        <f t="shared" si="62"/>
        <v>0</v>
      </c>
      <c r="Q90" s="23">
        <f t="shared" si="66"/>
        <v>0</v>
      </c>
      <c r="R90" s="23">
        <v>0</v>
      </c>
      <c r="S90" s="24">
        <f>S84-S88</f>
        <v>2988.0952380952381</v>
      </c>
      <c r="T90" s="24">
        <f t="shared" ref="T90:U90" si="70">T84-T88</f>
        <v>2428.5714285714284</v>
      </c>
      <c r="U90" s="24">
        <f t="shared" si="70"/>
        <v>3083.333333333333</v>
      </c>
      <c r="W90" s="1" t="s">
        <v>17</v>
      </c>
      <c r="X90" s="1">
        <v>1</v>
      </c>
      <c r="Y90" s="1">
        <v>0</v>
      </c>
      <c r="Z90" s="1">
        <v>1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</row>
    <row r="91" spans="1:32" x14ac:dyDescent="0.2">
      <c r="A91" s="1" t="s">
        <v>18</v>
      </c>
      <c r="B91" s="1">
        <v>2</v>
      </c>
      <c r="C91" s="1">
        <v>2</v>
      </c>
      <c r="D91" s="1">
        <v>0</v>
      </c>
      <c r="E91" s="1">
        <v>0</v>
      </c>
      <c r="F91" s="1">
        <v>0</v>
      </c>
      <c r="G91" s="1">
        <v>0</v>
      </c>
      <c r="I91" s="21" t="s">
        <v>259</v>
      </c>
      <c r="J91" s="1">
        <v>3</v>
      </c>
      <c r="K91" s="1">
        <v>1</v>
      </c>
      <c r="L91" s="1">
        <v>2</v>
      </c>
      <c r="M91" s="1">
        <v>0</v>
      </c>
      <c r="N91" s="1">
        <v>0</v>
      </c>
      <c r="O91" s="1">
        <v>0</v>
      </c>
      <c r="P91" s="23">
        <f t="shared" si="62"/>
        <v>0</v>
      </c>
      <c r="Q91" s="23">
        <f t="shared" si="66"/>
        <v>0</v>
      </c>
      <c r="R91" s="23">
        <f t="shared" si="63"/>
        <v>0</v>
      </c>
      <c r="S91" s="24">
        <f>100-S86</f>
        <v>100</v>
      </c>
      <c r="T91" s="24">
        <f t="shared" ref="T91:U91" si="71">100-T86</f>
        <v>100</v>
      </c>
      <c r="U91" s="24">
        <f t="shared" si="71"/>
        <v>100</v>
      </c>
      <c r="W91" s="1" t="s">
        <v>18</v>
      </c>
      <c r="X91" s="1">
        <v>2</v>
      </c>
      <c r="Y91" s="1">
        <v>2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</row>
    <row r="92" spans="1:32" x14ac:dyDescent="0.2">
      <c r="A92" s="1" t="s">
        <v>19</v>
      </c>
      <c r="B92" s="1">
        <v>3</v>
      </c>
      <c r="C92" s="1">
        <v>1</v>
      </c>
      <c r="D92" s="1">
        <v>2</v>
      </c>
      <c r="E92" s="1">
        <v>0</v>
      </c>
      <c r="F92" s="1">
        <v>0</v>
      </c>
      <c r="G92" s="1">
        <v>0</v>
      </c>
      <c r="I92" s="22"/>
      <c r="J92" s="22"/>
      <c r="K92" s="22"/>
      <c r="L92" s="22"/>
      <c r="M92" s="22"/>
      <c r="N92" s="22"/>
      <c r="O92" s="22"/>
      <c r="P92" s="23">
        <f>SUM(P84:P90)*5</f>
        <v>1488.0952380952381</v>
      </c>
      <c r="Q92" s="23">
        <f>SUM(Q84:Q90)*5</f>
        <v>928.57142857142867</v>
      </c>
      <c r="R92" s="23">
        <f>SUM(R84:R90)*5</f>
        <v>1583.333333333333</v>
      </c>
      <c r="S92" s="25">
        <f>S90/S91</f>
        <v>29.88095238095238</v>
      </c>
      <c r="T92" s="25">
        <f t="shared" ref="T92:U92" si="72">T90/T91</f>
        <v>24.285714285714285</v>
      </c>
      <c r="U92" s="25">
        <f t="shared" si="72"/>
        <v>30.833333333333329</v>
      </c>
      <c r="W92" s="1" t="s">
        <v>19</v>
      </c>
      <c r="X92" s="1">
        <v>3</v>
      </c>
      <c r="Y92" s="1">
        <v>1</v>
      </c>
      <c r="Z92" s="1">
        <v>2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</row>
    <row r="94" spans="1:32" x14ac:dyDescent="0.2">
      <c r="A94" s="1" t="s">
        <v>78</v>
      </c>
      <c r="W94" s="1" t="s">
        <v>78</v>
      </c>
    </row>
    <row r="95" spans="1:32" x14ac:dyDescent="0.2">
      <c r="A95" s="1" t="s">
        <v>1</v>
      </c>
      <c r="B95" s="1">
        <v>427</v>
      </c>
      <c r="C95" s="1">
        <v>208</v>
      </c>
      <c r="D95" s="1">
        <v>219</v>
      </c>
      <c r="E95" s="1">
        <v>181</v>
      </c>
      <c r="F95" s="1">
        <v>89</v>
      </c>
      <c r="G95" s="1">
        <v>92</v>
      </c>
      <c r="I95" s="21" t="s">
        <v>252</v>
      </c>
      <c r="J95" s="1">
        <v>74</v>
      </c>
      <c r="K95" s="1">
        <v>33</v>
      </c>
      <c r="L95" s="1">
        <v>41</v>
      </c>
      <c r="M95" s="1">
        <v>68</v>
      </c>
      <c r="N95" s="1">
        <v>31</v>
      </c>
      <c r="O95" s="1">
        <v>37</v>
      </c>
      <c r="P95" s="23">
        <f t="shared" ref="P95:P102" si="73">M95/J95*100</f>
        <v>91.891891891891902</v>
      </c>
      <c r="Q95" s="23">
        <f t="shared" ref="Q95:Q102" si="74">N95/K95*100</f>
        <v>93.939393939393938</v>
      </c>
      <c r="R95" s="23">
        <f t="shared" ref="R95:R102" si="75">O95/L95*100</f>
        <v>90.243902439024396</v>
      </c>
      <c r="S95" s="24">
        <f>P103+1500</f>
        <v>2803.0055602286743</v>
      </c>
      <c r="T95" s="24">
        <f t="shared" ref="T95" si="76">Q103+1500</f>
        <v>2740.5087202475856</v>
      </c>
      <c r="U95" s="24">
        <f t="shared" ref="U95" si="77">R103+1500</f>
        <v>2829.7321242443195</v>
      </c>
      <c r="W95" s="1" t="s">
        <v>1</v>
      </c>
      <c r="X95" s="1">
        <v>183</v>
      </c>
      <c r="Y95" s="1">
        <v>94</v>
      </c>
      <c r="Z95" s="1">
        <v>89</v>
      </c>
      <c r="AA95" s="1">
        <v>52</v>
      </c>
      <c r="AB95" s="1">
        <v>23</v>
      </c>
      <c r="AC95" s="1">
        <v>29</v>
      </c>
      <c r="AD95" s="1">
        <v>11</v>
      </c>
      <c r="AE95" s="1">
        <v>2</v>
      </c>
      <c r="AF95" s="1">
        <v>9</v>
      </c>
    </row>
    <row r="96" spans="1:32" x14ac:dyDescent="0.2">
      <c r="A96" s="1" t="s">
        <v>12</v>
      </c>
      <c r="B96" s="1">
        <v>74</v>
      </c>
      <c r="C96" s="1">
        <v>33</v>
      </c>
      <c r="D96" s="1">
        <v>41</v>
      </c>
      <c r="E96" s="1">
        <v>68</v>
      </c>
      <c r="F96" s="1">
        <v>31</v>
      </c>
      <c r="G96" s="1">
        <v>37</v>
      </c>
      <c r="I96" s="21" t="s">
        <v>253</v>
      </c>
      <c r="J96" s="1">
        <v>84</v>
      </c>
      <c r="K96" s="1">
        <v>39</v>
      </c>
      <c r="L96" s="1">
        <v>45</v>
      </c>
      <c r="M96" s="1">
        <v>57</v>
      </c>
      <c r="N96" s="1">
        <v>29</v>
      </c>
      <c r="O96" s="1">
        <v>28</v>
      </c>
      <c r="P96" s="23">
        <f t="shared" si="73"/>
        <v>67.857142857142861</v>
      </c>
      <c r="Q96" s="23">
        <f t="shared" si="74"/>
        <v>74.358974358974365</v>
      </c>
      <c r="R96" s="23">
        <f t="shared" si="75"/>
        <v>62.222222222222221</v>
      </c>
      <c r="S96" s="22"/>
      <c r="T96" s="22"/>
      <c r="U96" s="22"/>
      <c r="W96" s="1" t="s">
        <v>12</v>
      </c>
      <c r="X96" s="1">
        <v>4</v>
      </c>
      <c r="Y96" s="1">
        <v>1</v>
      </c>
      <c r="Z96" s="1">
        <v>3</v>
      </c>
      <c r="AA96" s="1">
        <v>1</v>
      </c>
      <c r="AB96" s="1">
        <v>0</v>
      </c>
      <c r="AC96" s="1">
        <v>1</v>
      </c>
      <c r="AD96" s="1">
        <v>1</v>
      </c>
      <c r="AE96" s="1">
        <v>1</v>
      </c>
      <c r="AF96" s="1">
        <v>0</v>
      </c>
    </row>
    <row r="97" spans="1:32" x14ac:dyDescent="0.2">
      <c r="A97" s="1" t="s">
        <v>13</v>
      </c>
      <c r="B97" s="1">
        <v>84</v>
      </c>
      <c r="C97" s="1">
        <v>39</v>
      </c>
      <c r="D97" s="1">
        <v>45</v>
      </c>
      <c r="E97" s="1">
        <v>57</v>
      </c>
      <c r="F97" s="1">
        <v>29</v>
      </c>
      <c r="G97" s="1">
        <v>28</v>
      </c>
      <c r="I97" s="21" t="s">
        <v>254</v>
      </c>
      <c r="J97" s="1">
        <v>77</v>
      </c>
      <c r="K97" s="1">
        <v>41</v>
      </c>
      <c r="L97" s="1">
        <v>36</v>
      </c>
      <c r="M97" s="1">
        <v>25</v>
      </c>
      <c r="N97" s="1">
        <v>16</v>
      </c>
      <c r="O97" s="1">
        <v>9</v>
      </c>
      <c r="P97" s="23">
        <f t="shared" si="73"/>
        <v>32.467532467532465</v>
      </c>
      <c r="Q97" s="23">
        <f t="shared" si="74"/>
        <v>39.024390243902438</v>
      </c>
      <c r="R97" s="23">
        <f t="shared" si="75"/>
        <v>25</v>
      </c>
      <c r="S97" s="24">
        <f>(P101+P102)/2</f>
        <v>11.309523809523808</v>
      </c>
      <c r="T97" s="24">
        <f t="shared" ref="T97" si="78">(Q101+Q102)/2</f>
        <v>0</v>
      </c>
      <c r="U97" s="24">
        <f t="shared" ref="U97" si="79">(R101+R102)/2</f>
        <v>17.142857142857142</v>
      </c>
      <c r="W97" s="1" t="s">
        <v>13</v>
      </c>
      <c r="X97" s="1">
        <v>17</v>
      </c>
      <c r="Y97" s="1">
        <v>6</v>
      </c>
      <c r="Z97" s="1">
        <v>11</v>
      </c>
      <c r="AA97" s="1">
        <v>10</v>
      </c>
      <c r="AB97" s="1">
        <v>4</v>
      </c>
      <c r="AC97" s="1">
        <v>6</v>
      </c>
      <c r="AD97" s="1">
        <v>0</v>
      </c>
      <c r="AE97" s="1">
        <v>0</v>
      </c>
      <c r="AF97" s="1">
        <v>0</v>
      </c>
    </row>
    <row r="98" spans="1:32" x14ac:dyDescent="0.2">
      <c r="A98" s="1" t="s">
        <v>14</v>
      </c>
      <c r="B98" s="1">
        <v>77</v>
      </c>
      <c r="C98" s="1">
        <v>41</v>
      </c>
      <c r="D98" s="1">
        <v>36</v>
      </c>
      <c r="E98" s="1">
        <v>25</v>
      </c>
      <c r="F98" s="1">
        <v>16</v>
      </c>
      <c r="G98" s="1">
        <v>9</v>
      </c>
      <c r="I98" s="21" t="s">
        <v>255</v>
      </c>
      <c r="J98" s="1">
        <v>89</v>
      </c>
      <c r="K98" s="1">
        <v>48</v>
      </c>
      <c r="L98" s="1">
        <v>41</v>
      </c>
      <c r="M98" s="1">
        <v>15</v>
      </c>
      <c r="N98" s="1">
        <v>9</v>
      </c>
      <c r="O98" s="1">
        <v>6</v>
      </c>
      <c r="P98" s="23">
        <f t="shared" si="73"/>
        <v>16.853932584269664</v>
      </c>
      <c r="Q98" s="23">
        <f t="shared" si="74"/>
        <v>18.75</v>
      </c>
      <c r="R98" s="23">
        <f t="shared" si="75"/>
        <v>14.634146341463413</v>
      </c>
      <c r="S98" s="24"/>
      <c r="T98" s="24"/>
      <c r="U98" s="24"/>
      <c r="W98" s="1" t="s">
        <v>14</v>
      </c>
      <c r="X98" s="1">
        <v>34</v>
      </c>
      <c r="Y98" s="1">
        <v>18</v>
      </c>
      <c r="Z98" s="1">
        <v>16</v>
      </c>
      <c r="AA98" s="1">
        <v>16</v>
      </c>
      <c r="AB98" s="1">
        <v>7</v>
      </c>
      <c r="AC98" s="1">
        <v>9</v>
      </c>
      <c r="AD98" s="1">
        <v>2</v>
      </c>
      <c r="AE98" s="1">
        <v>0</v>
      </c>
      <c r="AF98" s="1">
        <v>2</v>
      </c>
    </row>
    <row r="99" spans="1:32" x14ac:dyDescent="0.2">
      <c r="A99" s="1" t="s">
        <v>15</v>
      </c>
      <c r="B99" s="1">
        <v>89</v>
      </c>
      <c r="C99" s="1">
        <v>48</v>
      </c>
      <c r="D99" s="1">
        <v>41</v>
      </c>
      <c r="E99" s="1">
        <v>15</v>
      </c>
      <c r="F99" s="1">
        <v>9</v>
      </c>
      <c r="G99" s="1">
        <v>6</v>
      </c>
      <c r="I99" s="21" t="s">
        <v>256</v>
      </c>
      <c r="J99" s="1">
        <v>49</v>
      </c>
      <c r="K99" s="1">
        <v>23</v>
      </c>
      <c r="L99" s="1">
        <v>26</v>
      </c>
      <c r="M99" s="1">
        <v>6</v>
      </c>
      <c r="N99" s="1">
        <v>2</v>
      </c>
      <c r="O99" s="1">
        <v>4</v>
      </c>
      <c r="P99" s="23">
        <f t="shared" si="73"/>
        <v>12.244897959183673</v>
      </c>
      <c r="Q99" s="23">
        <f t="shared" si="74"/>
        <v>8.695652173913043</v>
      </c>
      <c r="R99" s="23">
        <f t="shared" si="75"/>
        <v>15.384615384615385</v>
      </c>
      <c r="S99" s="24">
        <f>S97*50</f>
        <v>565.47619047619037</v>
      </c>
      <c r="T99" s="24">
        <f t="shared" ref="T99:U99" si="80">T97*50</f>
        <v>0</v>
      </c>
      <c r="U99" s="24">
        <f t="shared" si="80"/>
        <v>857.14285714285711</v>
      </c>
      <c r="W99" s="1" t="s">
        <v>15</v>
      </c>
      <c r="X99" s="1">
        <v>58</v>
      </c>
      <c r="Y99" s="1">
        <v>30</v>
      </c>
      <c r="Z99" s="1">
        <v>28</v>
      </c>
      <c r="AA99" s="1">
        <v>15</v>
      </c>
      <c r="AB99" s="1">
        <v>9</v>
      </c>
      <c r="AC99" s="1">
        <v>6</v>
      </c>
      <c r="AD99" s="1">
        <v>1</v>
      </c>
      <c r="AE99" s="1">
        <v>0</v>
      </c>
      <c r="AF99" s="1">
        <v>1</v>
      </c>
    </row>
    <row r="100" spans="1:32" x14ac:dyDescent="0.2">
      <c r="A100" s="1" t="s">
        <v>16</v>
      </c>
      <c r="B100" s="1">
        <v>49</v>
      </c>
      <c r="C100" s="1">
        <v>23</v>
      </c>
      <c r="D100" s="1">
        <v>26</v>
      </c>
      <c r="E100" s="1">
        <v>6</v>
      </c>
      <c r="F100" s="1">
        <v>2</v>
      </c>
      <c r="G100" s="1">
        <v>4</v>
      </c>
      <c r="I100" s="21" t="s">
        <v>257</v>
      </c>
      <c r="J100" s="1">
        <v>28</v>
      </c>
      <c r="K100" s="1">
        <v>15</v>
      </c>
      <c r="L100" s="1">
        <v>13</v>
      </c>
      <c r="M100" s="1">
        <v>7</v>
      </c>
      <c r="N100" s="1">
        <v>2</v>
      </c>
      <c r="O100" s="1">
        <v>5</v>
      </c>
      <c r="P100" s="23">
        <f t="shared" si="73"/>
        <v>25</v>
      </c>
      <c r="Q100" s="23">
        <f t="shared" si="74"/>
        <v>13.333333333333334</v>
      </c>
      <c r="R100" s="23">
        <f t="shared" si="75"/>
        <v>38.461538461538467</v>
      </c>
      <c r="S100" s="24"/>
      <c r="T100" s="24"/>
      <c r="U100" s="24"/>
      <c r="W100" s="1" t="s">
        <v>16</v>
      </c>
      <c r="X100" s="1">
        <v>37</v>
      </c>
      <c r="Y100" s="1">
        <v>20</v>
      </c>
      <c r="Z100" s="1">
        <v>17</v>
      </c>
      <c r="AA100" s="1">
        <v>5</v>
      </c>
      <c r="AB100" s="1">
        <v>1</v>
      </c>
      <c r="AC100" s="1">
        <v>4</v>
      </c>
      <c r="AD100" s="1">
        <v>1</v>
      </c>
      <c r="AE100" s="1">
        <v>0</v>
      </c>
      <c r="AF100" s="1">
        <v>1</v>
      </c>
    </row>
    <row r="101" spans="1:32" x14ac:dyDescent="0.2">
      <c r="A101" s="1" t="s">
        <v>17</v>
      </c>
      <c r="B101" s="1">
        <v>28</v>
      </c>
      <c r="C101" s="1">
        <v>15</v>
      </c>
      <c r="D101" s="1">
        <v>13</v>
      </c>
      <c r="E101" s="1">
        <v>7</v>
      </c>
      <c r="F101" s="1">
        <v>2</v>
      </c>
      <c r="G101" s="1">
        <v>5</v>
      </c>
      <c r="I101" s="21" t="s">
        <v>258</v>
      </c>
      <c r="J101" s="1">
        <v>14</v>
      </c>
      <c r="K101" s="1">
        <v>4</v>
      </c>
      <c r="L101" s="1">
        <v>10</v>
      </c>
      <c r="M101" s="1">
        <v>2</v>
      </c>
      <c r="N101" s="1">
        <v>0</v>
      </c>
      <c r="O101" s="1">
        <v>2</v>
      </c>
      <c r="P101" s="23">
        <f t="shared" si="73"/>
        <v>14.285714285714285</v>
      </c>
      <c r="Q101" s="23">
        <f t="shared" si="74"/>
        <v>0</v>
      </c>
      <c r="R101" s="23">
        <f t="shared" si="75"/>
        <v>20</v>
      </c>
      <c r="S101" s="24">
        <f>S95-S99</f>
        <v>2237.5293697524839</v>
      </c>
      <c r="T101" s="24">
        <f t="shared" ref="T101:U101" si="81">T95-T99</f>
        <v>2740.5087202475856</v>
      </c>
      <c r="U101" s="24">
        <f t="shared" si="81"/>
        <v>1972.5892671014624</v>
      </c>
      <c r="W101" s="1" t="s">
        <v>17</v>
      </c>
      <c r="X101" s="1">
        <v>19</v>
      </c>
      <c r="Y101" s="1">
        <v>12</v>
      </c>
      <c r="Z101" s="1">
        <v>7</v>
      </c>
      <c r="AA101" s="1">
        <v>0</v>
      </c>
      <c r="AB101" s="1">
        <v>0</v>
      </c>
      <c r="AC101" s="1">
        <v>0</v>
      </c>
      <c r="AD101" s="1">
        <v>2</v>
      </c>
      <c r="AE101" s="1">
        <v>1</v>
      </c>
      <c r="AF101" s="1">
        <v>1</v>
      </c>
    </row>
    <row r="102" spans="1:32" x14ac:dyDescent="0.2">
      <c r="A102" s="1" t="s">
        <v>18</v>
      </c>
      <c r="B102" s="1">
        <v>14</v>
      </c>
      <c r="C102" s="1">
        <v>4</v>
      </c>
      <c r="D102" s="1">
        <v>10</v>
      </c>
      <c r="E102" s="1">
        <v>2</v>
      </c>
      <c r="F102" s="1">
        <v>0</v>
      </c>
      <c r="G102" s="1">
        <v>2</v>
      </c>
      <c r="I102" s="21" t="s">
        <v>259</v>
      </c>
      <c r="J102" s="1">
        <v>12</v>
      </c>
      <c r="K102" s="1">
        <v>5</v>
      </c>
      <c r="L102" s="1">
        <v>7</v>
      </c>
      <c r="M102" s="1">
        <v>1</v>
      </c>
      <c r="N102" s="1">
        <v>0</v>
      </c>
      <c r="O102" s="1">
        <v>1</v>
      </c>
      <c r="P102" s="23">
        <f t="shared" si="73"/>
        <v>8.3333333333333321</v>
      </c>
      <c r="Q102" s="23">
        <f t="shared" si="74"/>
        <v>0</v>
      </c>
      <c r="R102" s="23">
        <f t="shared" si="75"/>
        <v>14.285714285714285</v>
      </c>
      <c r="S102" s="24">
        <f>100-S97</f>
        <v>88.69047619047619</v>
      </c>
      <c r="T102" s="24">
        <f t="shared" ref="T102:U102" si="82">100-T97</f>
        <v>100</v>
      </c>
      <c r="U102" s="24">
        <f t="shared" si="82"/>
        <v>82.857142857142861</v>
      </c>
      <c r="W102" s="1" t="s">
        <v>18</v>
      </c>
      <c r="X102" s="1">
        <v>8</v>
      </c>
      <c r="Y102" s="1">
        <v>3</v>
      </c>
      <c r="Z102" s="1">
        <v>5</v>
      </c>
      <c r="AA102" s="1">
        <v>4</v>
      </c>
      <c r="AB102" s="1">
        <v>1</v>
      </c>
      <c r="AC102" s="1">
        <v>3</v>
      </c>
      <c r="AD102" s="1">
        <v>0</v>
      </c>
      <c r="AE102" s="1">
        <v>0</v>
      </c>
      <c r="AF102" s="1">
        <v>0</v>
      </c>
    </row>
    <row r="103" spans="1:32" x14ac:dyDescent="0.2">
      <c r="A103" s="1" t="s">
        <v>19</v>
      </c>
      <c r="B103" s="1">
        <v>12</v>
      </c>
      <c r="C103" s="1">
        <v>5</v>
      </c>
      <c r="D103" s="1">
        <v>7</v>
      </c>
      <c r="E103" s="1">
        <v>1</v>
      </c>
      <c r="F103" s="1">
        <v>0</v>
      </c>
      <c r="G103" s="1">
        <v>1</v>
      </c>
      <c r="I103" s="22"/>
      <c r="J103" s="22"/>
      <c r="K103" s="22"/>
      <c r="L103" s="22"/>
      <c r="M103" s="22"/>
      <c r="N103" s="22"/>
      <c r="O103" s="22"/>
      <c r="P103" s="23">
        <f>SUM(P95:P101)*5</f>
        <v>1303.0055602286743</v>
      </c>
      <c r="Q103" s="23">
        <f>SUM(Q95:Q101)*5</f>
        <v>1240.5087202475856</v>
      </c>
      <c r="R103" s="23">
        <f>SUM(R95:R101)*5</f>
        <v>1329.7321242443195</v>
      </c>
      <c r="S103" s="25">
        <f>S101/S102</f>
        <v>25.228519068350156</v>
      </c>
      <c r="T103" s="25">
        <f t="shared" ref="T103:U103" si="83">T101/T102</f>
        <v>27.405087202475855</v>
      </c>
      <c r="U103" s="25">
        <f t="shared" si="83"/>
        <v>23.807111844327991</v>
      </c>
      <c r="W103" s="1" t="s">
        <v>19</v>
      </c>
      <c r="X103" s="1">
        <v>6</v>
      </c>
      <c r="Y103" s="1">
        <v>4</v>
      </c>
      <c r="Z103" s="1">
        <v>2</v>
      </c>
      <c r="AA103" s="1">
        <v>1</v>
      </c>
      <c r="AB103" s="1">
        <v>1</v>
      </c>
      <c r="AC103" s="1">
        <v>0</v>
      </c>
      <c r="AD103" s="1">
        <v>4</v>
      </c>
      <c r="AE103" s="1">
        <v>0</v>
      </c>
      <c r="AF103" s="1">
        <v>4</v>
      </c>
    </row>
    <row r="105" spans="1:32" x14ac:dyDescent="0.2">
      <c r="A105" s="1" t="s">
        <v>79</v>
      </c>
      <c r="W105" s="1" t="s">
        <v>79</v>
      </c>
    </row>
    <row r="106" spans="1:32" x14ac:dyDescent="0.2">
      <c r="A106" s="1" t="s">
        <v>1</v>
      </c>
      <c r="B106" s="1">
        <v>40</v>
      </c>
      <c r="C106" s="1">
        <v>26</v>
      </c>
      <c r="D106" s="1">
        <v>14</v>
      </c>
      <c r="E106" s="1">
        <v>10</v>
      </c>
      <c r="F106" s="1">
        <v>6</v>
      </c>
      <c r="G106" s="1">
        <v>4</v>
      </c>
      <c r="I106" s="21" t="s">
        <v>252</v>
      </c>
      <c r="J106" s="1">
        <v>4</v>
      </c>
      <c r="K106" s="1">
        <v>2</v>
      </c>
      <c r="L106" s="1">
        <v>2</v>
      </c>
      <c r="M106" s="1">
        <v>4</v>
      </c>
      <c r="N106" s="1">
        <v>2</v>
      </c>
      <c r="O106" s="1">
        <v>2</v>
      </c>
      <c r="P106" s="23">
        <f t="shared" ref="P106:P113" si="84">M106/J106*100</f>
        <v>100</v>
      </c>
      <c r="Q106" s="23">
        <f t="shared" ref="Q106:Q113" si="85">N106/K106*100</f>
        <v>100</v>
      </c>
      <c r="R106" s="23">
        <f t="shared" ref="R106:R113" si="86">O106/L106*100</f>
        <v>100</v>
      </c>
      <c r="S106" s="24">
        <f>P114+1500</f>
        <v>2483.333333333333</v>
      </c>
      <c r="T106" s="24">
        <f t="shared" ref="T106" si="87">Q114+1500</f>
        <v>2500</v>
      </c>
      <c r="U106" s="24">
        <f t="shared" ref="U106" si="88">R114+1500</f>
        <v>2200</v>
      </c>
      <c r="W106" s="1" t="s">
        <v>1</v>
      </c>
      <c r="X106" s="1">
        <v>29</v>
      </c>
      <c r="Y106" s="1">
        <v>19</v>
      </c>
      <c r="Z106" s="1">
        <v>10</v>
      </c>
      <c r="AA106" s="1">
        <v>0</v>
      </c>
      <c r="AB106" s="1">
        <v>0</v>
      </c>
      <c r="AC106" s="1">
        <v>0</v>
      </c>
      <c r="AD106" s="1">
        <v>1</v>
      </c>
      <c r="AE106" s="1">
        <v>1</v>
      </c>
      <c r="AF106" s="1">
        <v>0</v>
      </c>
    </row>
    <row r="107" spans="1:32" x14ac:dyDescent="0.2">
      <c r="A107" s="1" t="s">
        <v>12</v>
      </c>
      <c r="B107" s="1">
        <v>4</v>
      </c>
      <c r="C107" s="1">
        <v>2</v>
      </c>
      <c r="D107" s="1">
        <v>2</v>
      </c>
      <c r="E107" s="1">
        <v>4</v>
      </c>
      <c r="F107" s="1">
        <v>2</v>
      </c>
      <c r="G107" s="1">
        <v>2</v>
      </c>
      <c r="I107" s="21" t="s">
        <v>253</v>
      </c>
      <c r="J107" s="1">
        <v>5</v>
      </c>
      <c r="K107" s="1">
        <v>4</v>
      </c>
      <c r="L107" s="1">
        <v>1</v>
      </c>
      <c r="M107" s="1">
        <v>2</v>
      </c>
      <c r="N107" s="1">
        <v>2</v>
      </c>
      <c r="O107" s="1">
        <v>0</v>
      </c>
      <c r="P107" s="23">
        <f t="shared" si="84"/>
        <v>40</v>
      </c>
      <c r="Q107" s="23">
        <f t="shared" si="85"/>
        <v>50</v>
      </c>
      <c r="R107" s="23">
        <f t="shared" si="86"/>
        <v>0</v>
      </c>
      <c r="S107" s="22"/>
      <c r="T107" s="22"/>
      <c r="U107" s="22"/>
      <c r="W107" s="1" t="s">
        <v>12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</row>
    <row r="108" spans="1:32" x14ac:dyDescent="0.2">
      <c r="A108" s="1" t="s">
        <v>13</v>
      </c>
      <c r="B108" s="1">
        <v>5</v>
      </c>
      <c r="C108" s="1">
        <v>4</v>
      </c>
      <c r="D108" s="1">
        <v>1</v>
      </c>
      <c r="E108" s="1">
        <v>2</v>
      </c>
      <c r="F108" s="1">
        <v>2</v>
      </c>
      <c r="G108" s="1">
        <v>0</v>
      </c>
      <c r="I108" s="21" t="s">
        <v>254</v>
      </c>
      <c r="J108" s="1">
        <v>5</v>
      </c>
      <c r="K108" s="1">
        <v>4</v>
      </c>
      <c r="L108" s="1">
        <v>1</v>
      </c>
      <c r="M108" s="1">
        <v>2</v>
      </c>
      <c r="N108" s="1">
        <v>2</v>
      </c>
      <c r="O108" s="1">
        <v>0</v>
      </c>
      <c r="P108" s="23">
        <f t="shared" si="84"/>
        <v>40</v>
      </c>
      <c r="Q108" s="23">
        <f t="shared" si="85"/>
        <v>50</v>
      </c>
      <c r="R108" s="23">
        <f t="shared" si="86"/>
        <v>0</v>
      </c>
      <c r="S108" s="24">
        <f>(P112+P113)/2</f>
        <v>0</v>
      </c>
      <c r="T108" s="24">
        <f t="shared" ref="T108" si="89">(Q112+Q113)/2</f>
        <v>0</v>
      </c>
      <c r="U108" s="24">
        <f t="shared" ref="U108" si="90">(R112+R113)/2</f>
        <v>0</v>
      </c>
      <c r="W108" s="1" t="s">
        <v>13</v>
      </c>
      <c r="X108" s="1">
        <v>3</v>
      </c>
      <c r="Y108" s="1">
        <v>2</v>
      </c>
      <c r="Z108" s="1">
        <v>1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</row>
    <row r="109" spans="1:32" x14ac:dyDescent="0.2">
      <c r="A109" s="1" t="s">
        <v>14</v>
      </c>
      <c r="B109" s="1">
        <v>5</v>
      </c>
      <c r="C109" s="1">
        <v>4</v>
      </c>
      <c r="D109" s="1">
        <v>1</v>
      </c>
      <c r="E109" s="1">
        <v>2</v>
      </c>
      <c r="F109" s="1">
        <v>2</v>
      </c>
      <c r="G109" s="1">
        <v>0</v>
      </c>
      <c r="I109" s="21" t="s">
        <v>255</v>
      </c>
      <c r="J109" s="1">
        <v>12</v>
      </c>
      <c r="K109" s="1">
        <v>7</v>
      </c>
      <c r="L109" s="1">
        <v>5</v>
      </c>
      <c r="M109" s="1">
        <v>2</v>
      </c>
      <c r="N109" s="1">
        <v>0</v>
      </c>
      <c r="O109" s="1">
        <v>2</v>
      </c>
      <c r="P109" s="23">
        <f t="shared" si="84"/>
        <v>16.666666666666664</v>
      </c>
      <c r="Q109" s="23">
        <f t="shared" si="85"/>
        <v>0</v>
      </c>
      <c r="R109" s="23">
        <f t="shared" si="86"/>
        <v>40</v>
      </c>
      <c r="S109" s="24"/>
      <c r="T109" s="24"/>
      <c r="U109" s="24"/>
      <c r="W109" s="1" t="s">
        <v>14</v>
      </c>
      <c r="X109" s="1">
        <v>2</v>
      </c>
      <c r="Y109" s="1">
        <v>1</v>
      </c>
      <c r="Z109" s="1">
        <v>1</v>
      </c>
      <c r="AA109" s="1">
        <v>0</v>
      </c>
      <c r="AB109" s="1">
        <v>0</v>
      </c>
      <c r="AC109" s="1">
        <v>0</v>
      </c>
      <c r="AD109" s="1">
        <v>1</v>
      </c>
      <c r="AE109" s="1">
        <v>1</v>
      </c>
      <c r="AF109" s="1">
        <v>0</v>
      </c>
    </row>
    <row r="110" spans="1:32" x14ac:dyDescent="0.2">
      <c r="A110" s="1" t="s">
        <v>15</v>
      </c>
      <c r="B110" s="1">
        <v>12</v>
      </c>
      <c r="C110" s="1">
        <v>7</v>
      </c>
      <c r="D110" s="1">
        <v>5</v>
      </c>
      <c r="E110" s="1">
        <v>2</v>
      </c>
      <c r="F110" s="1">
        <v>0</v>
      </c>
      <c r="G110" s="1">
        <v>2</v>
      </c>
      <c r="I110" s="21" t="s">
        <v>256</v>
      </c>
      <c r="J110" s="1">
        <v>5</v>
      </c>
      <c r="K110" s="1">
        <v>3</v>
      </c>
      <c r="L110" s="1">
        <v>2</v>
      </c>
      <c r="M110" s="1">
        <v>0</v>
      </c>
      <c r="N110" s="1">
        <v>0</v>
      </c>
      <c r="O110" s="1">
        <v>0</v>
      </c>
      <c r="P110" s="23">
        <f t="shared" si="84"/>
        <v>0</v>
      </c>
      <c r="Q110" s="23">
        <f t="shared" si="85"/>
        <v>0</v>
      </c>
      <c r="R110" s="23">
        <f t="shared" si="86"/>
        <v>0</v>
      </c>
      <c r="S110" s="24">
        <f>S108*50</f>
        <v>0</v>
      </c>
      <c r="T110" s="24">
        <f t="shared" ref="T110:U110" si="91">T108*50</f>
        <v>0</v>
      </c>
      <c r="U110" s="24">
        <f t="shared" si="91"/>
        <v>0</v>
      </c>
      <c r="W110" s="1" t="s">
        <v>15</v>
      </c>
      <c r="X110" s="1">
        <v>10</v>
      </c>
      <c r="Y110" s="1">
        <v>7</v>
      </c>
      <c r="Z110" s="1">
        <v>3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</row>
    <row r="111" spans="1:32" x14ac:dyDescent="0.2">
      <c r="A111" s="1" t="s">
        <v>16</v>
      </c>
      <c r="B111" s="1">
        <v>5</v>
      </c>
      <c r="C111" s="1">
        <v>3</v>
      </c>
      <c r="D111" s="1">
        <v>2</v>
      </c>
      <c r="E111" s="1">
        <v>0</v>
      </c>
      <c r="F111" s="1">
        <v>0</v>
      </c>
      <c r="G111" s="1">
        <v>0</v>
      </c>
      <c r="I111" s="21" t="s">
        <v>257</v>
      </c>
      <c r="J111" s="1">
        <v>4</v>
      </c>
      <c r="K111" s="1">
        <v>2</v>
      </c>
      <c r="L111" s="1">
        <v>2</v>
      </c>
      <c r="M111" s="1">
        <v>0</v>
      </c>
      <c r="N111" s="1">
        <v>0</v>
      </c>
      <c r="O111" s="1">
        <v>0</v>
      </c>
      <c r="P111" s="23">
        <f t="shared" si="84"/>
        <v>0</v>
      </c>
      <c r="Q111" s="23">
        <f t="shared" si="85"/>
        <v>0</v>
      </c>
      <c r="R111" s="23">
        <f t="shared" si="86"/>
        <v>0</v>
      </c>
      <c r="S111" s="24"/>
      <c r="T111" s="24"/>
      <c r="U111" s="24"/>
      <c r="W111" s="1" t="s">
        <v>16</v>
      </c>
      <c r="X111" s="1">
        <v>5</v>
      </c>
      <c r="Y111" s="1">
        <v>3</v>
      </c>
      <c r="Z111" s="1">
        <v>2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</row>
    <row r="112" spans="1:32" x14ac:dyDescent="0.2">
      <c r="A112" s="1" t="s">
        <v>17</v>
      </c>
      <c r="B112" s="1">
        <v>4</v>
      </c>
      <c r="C112" s="1">
        <v>2</v>
      </c>
      <c r="D112" s="1">
        <v>2</v>
      </c>
      <c r="E112" s="1">
        <v>0</v>
      </c>
      <c r="F112" s="1">
        <v>0</v>
      </c>
      <c r="G112" s="1">
        <v>0</v>
      </c>
      <c r="I112" s="21" t="s">
        <v>258</v>
      </c>
      <c r="J112" s="1">
        <v>3</v>
      </c>
      <c r="K112" s="1">
        <v>3</v>
      </c>
      <c r="L112" s="1">
        <v>0</v>
      </c>
      <c r="M112" s="1">
        <v>0</v>
      </c>
      <c r="N112" s="1">
        <v>0</v>
      </c>
      <c r="O112" s="1">
        <v>0</v>
      </c>
      <c r="P112" s="23">
        <f t="shared" si="84"/>
        <v>0</v>
      </c>
      <c r="Q112" s="23">
        <f t="shared" si="85"/>
        <v>0</v>
      </c>
      <c r="R112" s="23">
        <v>0</v>
      </c>
      <c r="S112" s="24">
        <f>S106-S110</f>
        <v>2483.333333333333</v>
      </c>
      <c r="T112" s="24">
        <f t="shared" ref="T112:U112" si="92">T106-T110</f>
        <v>2500</v>
      </c>
      <c r="U112" s="24">
        <f t="shared" si="92"/>
        <v>2200</v>
      </c>
      <c r="W112" s="1" t="s">
        <v>17</v>
      </c>
      <c r="X112" s="1">
        <v>4</v>
      </c>
      <c r="Y112" s="1">
        <v>2</v>
      </c>
      <c r="Z112" s="1">
        <v>2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</row>
    <row r="113" spans="1:32" x14ac:dyDescent="0.2">
      <c r="A113" s="1" t="s">
        <v>18</v>
      </c>
      <c r="B113" s="1">
        <v>3</v>
      </c>
      <c r="C113" s="1">
        <v>3</v>
      </c>
      <c r="D113" s="1">
        <v>0</v>
      </c>
      <c r="E113" s="1">
        <v>0</v>
      </c>
      <c r="F113" s="1">
        <v>0</v>
      </c>
      <c r="G113" s="1">
        <v>0</v>
      </c>
      <c r="I113" s="21" t="s">
        <v>259</v>
      </c>
      <c r="J113" s="1">
        <v>2</v>
      </c>
      <c r="K113" s="1">
        <v>1</v>
      </c>
      <c r="L113" s="1">
        <v>1</v>
      </c>
      <c r="M113" s="1">
        <v>0</v>
      </c>
      <c r="N113" s="1">
        <v>0</v>
      </c>
      <c r="O113" s="1">
        <v>0</v>
      </c>
      <c r="P113" s="23">
        <f t="shared" si="84"/>
        <v>0</v>
      </c>
      <c r="Q113" s="23">
        <f t="shared" si="85"/>
        <v>0</v>
      </c>
      <c r="R113" s="23">
        <f t="shared" si="86"/>
        <v>0</v>
      </c>
      <c r="S113" s="24">
        <f>100-S108</f>
        <v>100</v>
      </c>
      <c r="T113" s="24">
        <f t="shared" ref="T113:U113" si="93">100-T108</f>
        <v>100</v>
      </c>
      <c r="U113" s="24">
        <f t="shared" si="93"/>
        <v>100</v>
      </c>
      <c r="W113" s="1" t="s">
        <v>18</v>
      </c>
      <c r="X113" s="1">
        <v>3</v>
      </c>
      <c r="Y113" s="1">
        <v>3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</row>
    <row r="114" spans="1:32" x14ac:dyDescent="0.2">
      <c r="A114" s="1" t="s">
        <v>19</v>
      </c>
      <c r="B114" s="1">
        <v>2</v>
      </c>
      <c r="C114" s="1">
        <v>1</v>
      </c>
      <c r="D114" s="1">
        <v>1</v>
      </c>
      <c r="E114" s="1">
        <v>0</v>
      </c>
      <c r="F114" s="1">
        <v>0</v>
      </c>
      <c r="G114" s="1">
        <v>0</v>
      </c>
      <c r="I114" s="22"/>
      <c r="J114" s="22"/>
      <c r="K114" s="22"/>
      <c r="L114" s="22"/>
      <c r="M114" s="22"/>
      <c r="N114" s="22"/>
      <c r="O114" s="22"/>
      <c r="P114" s="23">
        <f>SUM(P106:P112)*5</f>
        <v>983.33333333333326</v>
      </c>
      <c r="Q114" s="23">
        <f>SUM(Q106:Q112)*5</f>
        <v>1000</v>
      </c>
      <c r="R114" s="23">
        <f>SUM(R106:R112)*5</f>
        <v>700</v>
      </c>
      <c r="S114" s="25">
        <f>S112/S113</f>
        <v>24.833333333333329</v>
      </c>
      <c r="T114" s="25">
        <f t="shared" ref="T114:U114" si="94">T112/T113</f>
        <v>25</v>
      </c>
      <c r="U114" s="25">
        <f t="shared" si="94"/>
        <v>22</v>
      </c>
      <c r="W114" s="1" t="s">
        <v>19</v>
      </c>
      <c r="X114" s="1">
        <v>2</v>
      </c>
      <c r="Y114" s="1">
        <v>1</v>
      </c>
      <c r="Z114" s="1">
        <v>1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</row>
    <row r="115" spans="1:32" x14ac:dyDescent="0.2">
      <c r="A115" s="11" t="s">
        <v>260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 t="s">
        <v>241</v>
      </c>
      <c r="X115" s="11"/>
      <c r="Y115" s="11"/>
      <c r="Z115" s="11"/>
      <c r="AA115" s="11"/>
      <c r="AB115" s="11"/>
      <c r="AC115" s="11"/>
      <c r="AD115" s="11"/>
      <c r="AE115" s="11"/>
      <c r="AF115" s="11"/>
    </row>
  </sheetData>
  <mergeCells count="11">
    <mergeCell ref="B70:D70"/>
    <mergeCell ref="E70:G70"/>
    <mergeCell ref="X70:Z70"/>
    <mergeCell ref="AA70:AC70"/>
    <mergeCell ref="AD70:AF70"/>
    <mergeCell ref="B2:D2"/>
    <mergeCell ref="E2:G2"/>
    <mergeCell ref="X2:Z2"/>
    <mergeCell ref="AD2:AF2"/>
    <mergeCell ref="AA2:AC2"/>
    <mergeCell ref="S2:U2"/>
  </mergeCells>
  <pageMargins left="0.7" right="0.7" top="0.75" bottom="0.75" header="0.3" footer="0.3"/>
  <pageSetup scale="98" orientation="portrait" r:id="rId1"/>
  <rowBreaks count="1" manualBreakCount="1">
    <brk id="6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B479-59E4-4980-9ADC-50CB3E9680F7}">
  <dimension ref="A1:H106"/>
  <sheetViews>
    <sheetView view="pageBreakPreview" zoomScale="125" zoomScaleNormal="100" zoomScaleSheetLayoutView="125" workbookViewId="0">
      <selection activeCell="F26" sqref="F26"/>
    </sheetView>
  </sheetViews>
  <sheetFormatPr defaultRowHeight="10.199999999999999" x14ac:dyDescent="0.2"/>
  <cols>
    <col min="1" max="1" width="8.88671875" style="1"/>
    <col min="2" max="9" width="7.109375" style="1" customWidth="1"/>
    <col min="10" max="16384" width="8.88671875" style="1"/>
  </cols>
  <sheetData>
    <row r="1" spans="1:8" x14ac:dyDescent="0.2">
      <c r="A1" s="1" t="s">
        <v>322</v>
      </c>
    </row>
    <row r="2" spans="1:8" x14ac:dyDescent="0.2">
      <c r="A2" s="17" t="s">
        <v>235</v>
      </c>
      <c r="B2" s="13" t="s">
        <v>266</v>
      </c>
      <c r="C2" s="13" t="s">
        <v>80</v>
      </c>
      <c r="D2" s="14" t="s">
        <v>81</v>
      </c>
      <c r="F2" s="13" t="s">
        <v>261</v>
      </c>
      <c r="G2" s="13" t="s">
        <v>262</v>
      </c>
      <c r="H2" s="14" t="s">
        <v>263</v>
      </c>
    </row>
    <row r="3" spans="1:8" x14ac:dyDescent="0.2">
      <c r="A3" s="1" t="s">
        <v>244</v>
      </c>
      <c r="B3" s="1">
        <v>694</v>
      </c>
      <c r="C3" s="1">
        <v>1388</v>
      </c>
      <c r="D3" s="1">
        <v>1347</v>
      </c>
      <c r="F3" s="26">
        <f>C3/B3</f>
        <v>2</v>
      </c>
      <c r="G3" s="26">
        <f>D3/B3</f>
        <v>1.9409221902017291</v>
      </c>
      <c r="H3" s="12">
        <f>D3*100/C3</f>
        <v>97.046109510086453</v>
      </c>
    </row>
    <row r="4" spans="1:8" x14ac:dyDescent="0.2">
      <c r="A4" s="1" t="s">
        <v>12</v>
      </c>
      <c r="B4" s="1">
        <v>106</v>
      </c>
      <c r="C4" s="1">
        <v>21</v>
      </c>
      <c r="D4" s="1">
        <v>21</v>
      </c>
      <c r="F4" s="26">
        <f t="shared" ref="F4:F10" si="0">C4/B4</f>
        <v>0.19811320754716982</v>
      </c>
      <c r="G4" s="26">
        <f t="shared" ref="G4:G10" si="1">D4/B4</f>
        <v>0.19811320754716982</v>
      </c>
      <c r="H4" s="12">
        <f t="shared" ref="H4:H10" si="2">D4*100/C4</f>
        <v>100</v>
      </c>
    </row>
    <row r="5" spans="1:8" x14ac:dyDescent="0.2">
      <c r="A5" s="1" t="s">
        <v>13</v>
      </c>
      <c r="B5" s="1">
        <v>167</v>
      </c>
      <c r="C5" s="1">
        <v>183</v>
      </c>
      <c r="D5" s="1">
        <v>183</v>
      </c>
      <c r="F5" s="26">
        <f t="shared" si="0"/>
        <v>1.095808383233533</v>
      </c>
      <c r="G5" s="26">
        <f t="shared" si="1"/>
        <v>1.095808383233533</v>
      </c>
      <c r="H5" s="12">
        <f t="shared" si="2"/>
        <v>100</v>
      </c>
    </row>
    <row r="6" spans="1:8" x14ac:dyDescent="0.2">
      <c r="A6" s="1" t="s">
        <v>14</v>
      </c>
      <c r="B6" s="1">
        <v>149</v>
      </c>
      <c r="C6" s="1">
        <v>299</v>
      </c>
      <c r="D6" s="1">
        <v>296</v>
      </c>
      <c r="F6" s="26">
        <f t="shared" si="0"/>
        <v>2.0067114093959733</v>
      </c>
      <c r="G6" s="26">
        <f t="shared" si="1"/>
        <v>1.9865771812080537</v>
      </c>
      <c r="H6" s="12">
        <f t="shared" si="2"/>
        <v>98.996655518394647</v>
      </c>
    </row>
    <row r="7" spans="1:8" x14ac:dyDescent="0.2">
      <c r="A7" s="1" t="s">
        <v>15</v>
      </c>
      <c r="B7" s="1">
        <v>122</v>
      </c>
      <c r="C7" s="1">
        <v>314</v>
      </c>
      <c r="D7" s="1">
        <v>302</v>
      </c>
      <c r="F7" s="26">
        <f t="shared" si="0"/>
        <v>2.5737704918032787</v>
      </c>
      <c r="G7" s="26">
        <f t="shared" si="1"/>
        <v>2.4754098360655736</v>
      </c>
      <c r="H7" s="12">
        <f t="shared" si="2"/>
        <v>96.178343949044589</v>
      </c>
    </row>
    <row r="8" spans="1:8" x14ac:dyDescent="0.2">
      <c r="A8" s="1" t="s">
        <v>16</v>
      </c>
      <c r="B8" s="1">
        <v>75</v>
      </c>
      <c r="C8" s="1">
        <v>269</v>
      </c>
      <c r="D8" s="1">
        <v>263</v>
      </c>
      <c r="F8" s="26">
        <f t="shared" si="0"/>
        <v>3.5866666666666664</v>
      </c>
      <c r="G8" s="26">
        <f t="shared" si="1"/>
        <v>3.5066666666666668</v>
      </c>
      <c r="H8" s="12">
        <f t="shared" si="2"/>
        <v>97.769516728624538</v>
      </c>
    </row>
    <row r="9" spans="1:8" x14ac:dyDescent="0.2">
      <c r="A9" s="1" t="s">
        <v>17</v>
      </c>
      <c r="B9" s="1">
        <v>50</v>
      </c>
      <c r="C9" s="1">
        <v>202</v>
      </c>
      <c r="D9" s="1">
        <v>191</v>
      </c>
      <c r="F9" s="26">
        <f t="shared" si="0"/>
        <v>4.04</v>
      </c>
      <c r="G9" s="26">
        <f t="shared" si="1"/>
        <v>3.82</v>
      </c>
      <c r="H9" s="12">
        <f t="shared" si="2"/>
        <v>94.554455445544548</v>
      </c>
    </row>
    <row r="10" spans="1:8" x14ac:dyDescent="0.2">
      <c r="A10" s="1" t="s">
        <v>18</v>
      </c>
      <c r="B10" s="1">
        <v>25</v>
      </c>
      <c r="C10" s="1">
        <v>100</v>
      </c>
      <c r="D10" s="1">
        <v>91</v>
      </c>
      <c r="F10" s="26">
        <f t="shared" si="0"/>
        <v>4</v>
      </c>
      <c r="G10" s="26">
        <f t="shared" si="1"/>
        <v>3.64</v>
      </c>
      <c r="H10" s="12">
        <f t="shared" si="2"/>
        <v>91</v>
      </c>
    </row>
    <row r="11" spans="1:8" x14ac:dyDescent="0.2">
      <c r="A11" s="1" t="s">
        <v>71</v>
      </c>
    </row>
    <row r="12" spans="1:8" x14ac:dyDescent="0.2">
      <c r="A12" s="1" t="s">
        <v>82</v>
      </c>
      <c r="F12" s="13" t="s">
        <v>261</v>
      </c>
      <c r="G12" s="13" t="s">
        <v>262</v>
      </c>
      <c r="H12" s="14" t="s">
        <v>263</v>
      </c>
    </row>
    <row r="13" spans="1:8" x14ac:dyDescent="0.2">
      <c r="A13" s="1" t="s">
        <v>1</v>
      </c>
      <c r="B13" s="1">
        <v>80</v>
      </c>
      <c r="C13" s="1">
        <v>174</v>
      </c>
      <c r="D13" s="1">
        <v>173</v>
      </c>
      <c r="F13" s="26">
        <f>C13/B13</f>
        <v>2.1749999999999998</v>
      </c>
      <c r="G13" s="26">
        <f>D13/B13</f>
        <v>2.1625000000000001</v>
      </c>
      <c r="H13" s="12">
        <f>D13*100/C13</f>
        <v>99.425287356321846</v>
      </c>
    </row>
    <row r="14" spans="1:8" x14ac:dyDescent="0.2">
      <c r="A14" s="1" t="s">
        <v>12</v>
      </c>
      <c r="B14" s="1">
        <v>13</v>
      </c>
      <c r="C14" s="1">
        <v>4</v>
      </c>
      <c r="D14" s="1">
        <v>4</v>
      </c>
      <c r="F14" s="26">
        <f t="shared" ref="F14:F20" si="3">C14/B14</f>
        <v>0.30769230769230771</v>
      </c>
      <c r="G14" s="26">
        <f t="shared" ref="G14:G20" si="4">D14/B14</f>
        <v>0.30769230769230771</v>
      </c>
      <c r="H14" s="12">
        <f t="shared" ref="H14:H20" si="5">D14*100/C14</f>
        <v>100</v>
      </c>
    </row>
    <row r="15" spans="1:8" x14ac:dyDescent="0.2">
      <c r="A15" s="1" t="s">
        <v>13</v>
      </c>
      <c r="B15" s="1">
        <v>21</v>
      </c>
      <c r="C15" s="1">
        <v>32</v>
      </c>
      <c r="D15" s="1">
        <v>32</v>
      </c>
      <c r="F15" s="26">
        <f t="shared" si="3"/>
        <v>1.5238095238095237</v>
      </c>
      <c r="G15" s="26">
        <f t="shared" si="4"/>
        <v>1.5238095238095237</v>
      </c>
      <c r="H15" s="12">
        <f t="shared" si="5"/>
        <v>100</v>
      </c>
    </row>
    <row r="16" spans="1:8" x14ac:dyDescent="0.2">
      <c r="A16" s="1" t="s">
        <v>14</v>
      </c>
      <c r="B16" s="1">
        <v>15</v>
      </c>
      <c r="C16" s="1">
        <v>34</v>
      </c>
      <c r="D16" s="1">
        <v>34</v>
      </c>
      <c r="F16" s="26">
        <f t="shared" si="3"/>
        <v>2.2666666666666666</v>
      </c>
      <c r="G16" s="26">
        <f t="shared" si="4"/>
        <v>2.2666666666666666</v>
      </c>
      <c r="H16" s="12">
        <f t="shared" si="5"/>
        <v>100</v>
      </c>
    </row>
    <row r="17" spans="1:8" x14ac:dyDescent="0.2">
      <c r="A17" s="1" t="s">
        <v>15</v>
      </c>
      <c r="B17" s="1">
        <v>12</v>
      </c>
      <c r="C17" s="1">
        <v>18</v>
      </c>
      <c r="D17" s="1">
        <v>18</v>
      </c>
      <c r="F17" s="26">
        <f t="shared" si="3"/>
        <v>1.5</v>
      </c>
      <c r="G17" s="26">
        <f t="shared" si="4"/>
        <v>1.5</v>
      </c>
      <c r="H17" s="12">
        <f t="shared" si="5"/>
        <v>100</v>
      </c>
    </row>
    <row r="18" spans="1:8" x14ac:dyDescent="0.2">
      <c r="A18" s="1" t="s">
        <v>16</v>
      </c>
      <c r="B18" s="1">
        <v>11</v>
      </c>
      <c r="C18" s="1">
        <v>49</v>
      </c>
      <c r="D18" s="1">
        <v>48</v>
      </c>
      <c r="F18" s="26">
        <f t="shared" si="3"/>
        <v>4.4545454545454541</v>
      </c>
      <c r="G18" s="26">
        <f t="shared" si="4"/>
        <v>4.3636363636363633</v>
      </c>
      <c r="H18" s="12">
        <f t="shared" si="5"/>
        <v>97.959183673469383</v>
      </c>
    </row>
    <row r="19" spans="1:8" x14ac:dyDescent="0.2">
      <c r="A19" s="1" t="s">
        <v>17</v>
      </c>
      <c r="B19" s="1">
        <v>5</v>
      </c>
      <c r="C19" s="1">
        <v>15</v>
      </c>
      <c r="D19" s="1">
        <v>15</v>
      </c>
      <c r="F19" s="26">
        <f t="shared" si="3"/>
        <v>3</v>
      </c>
      <c r="G19" s="26">
        <f t="shared" si="4"/>
        <v>3</v>
      </c>
      <c r="H19" s="12">
        <f t="shared" si="5"/>
        <v>100</v>
      </c>
    </row>
    <row r="20" spans="1:8" x14ac:dyDescent="0.2">
      <c r="A20" s="1" t="s">
        <v>18</v>
      </c>
      <c r="B20" s="1">
        <v>3</v>
      </c>
      <c r="C20" s="1">
        <v>22</v>
      </c>
      <c r="D20" s="1">
        <v>22</v>
      </c>
      <c r="F20" s="26">
        <f t="shared" si="3"/>
        <v>7.333333333333333</v>
      </c>
      <c r="G20" s="26">
        <f t="shared" si="4"/>
        <v>7.333333333333333</v>
      </c>
      <c r="H20" s="12">
        <f t="shared" si="5"/>
        <v>100</v>
      </c>
    </row>
    <row r="21" spans="1:8" x14ac:dyDescent="0.2">
      <c r="A21" s="1" t="s">
        <v>72</v>
      </c>
    </row>
    <row r="22" spans="1:8" x14ac:dyDescent="0.2">
      <c r="A22" s="1" t="s">
        <v>82</v>
      </c>
      <c r="F22" s="13" t="s">
        <v>261</v>
      </c>
      <c r="G22" s="13" t="s">
        <v>262</v>
      </c>
      <c r="H22" s="14" t="s">
        <v>263</v>
      </c>
    </row>
    <row r="23" spans="1:8" x14ac:dyDescent="0.2">
      <c r="A23" s="1" t="s">
        <v>1</v>
      </c>
      <c r="B23" s="1">
        <v>389</v>
      </c>
      <c r="C23" s="1">
        <v>756</v>
      </c>
      <c r="D23" s="1">
        <v>736</v>
      </c>
      <c r="F23" s="26">
        <f>C23/B23</f>
        <v>1.9434447300771209</v>
      </c>
      <c r="G23" s="26">
        <f>D23/B23</f>
        <v>1.8920308483290489</v>
      </c>
      <c r="H23" s="12">
        <f>D23*100/C23</f>
        <v>97.354497354497354</v>
      </c>
    </row>
    <row r="24" spans="1:8" x14ac:dyDescent="0.2">
      <c r="A24" s="1" t="s">
        <v>12</v>
      </c>
      <c r="B24" s="1">
        <v>50</v>
      </c>
      <c r="C24" s="1">
        <v>11</v>
      </c>
      <c r="D24" s="1">
        <v>11</v>
      </c>
      <c r="F24" s="26">
        <f t="shared" ref="F24:F30" si="6">C24/B24</f>
        <v>0.22</v>
      </c>
      <c r="G24" s="26">
        <f t="shared" ref="G24:G30" si="7">D24/B24</f>
        <v>0.22</v>
      </c>
      <c r="H24" s="12">
        <f t="shared" ref="H24:H30" si="8">D24*100/C24</f>
        <v>100</v>
      </c>
    </row>
    <row r="25" spans="1:8" x14ac:dyDescent="0.2">
      <c r="A25" s="1" t="s">
        <v>13</v>
      </c>
      <c r="B25" s="1">
        <v>100</v>
      </c>
      <c r="C25" s="1">
        <v>105</v>
      </c>
      <c r="D25" s="1">
        <v>105</v>
      </c>
      <c r="F25" s="26">
        <f t="shared" si="6"/>
        <v>1.05</v>
      </c>
      <c r="G25" s="26">
        <f t="shared" si="7"/>
        <v>1.05</v>
      </c>
      <c r="H25" s="12">
        <f t="shared" si="8"/>
        <v>100</v>
      </c>
    </row>
    <row r="26" spans="1:8" x14ac:dyDescent="0.2">
      <c r="A26" s="1" t="s">
        <v>14</v>
      </c>
      <c r="B26" s="1">
        <v>97</v>
      </c>
      <c r="C26" s="1">
        <v>182</v>
      </c>
      <c r="D26" s="1">
        <v>180</v>
      </c>
      <c r="F26" s="26">
        <f t="shared" si="6"/>
        <v>1.8762886597938144</v>
      </c>
      <c r="G26" s="26">
        <f t="shared" si="7"/>
        <v>1.8556701030927836</v>
      </c>
      <c r="H26" s="12">
        <f t="shared" si="8"/>
        <v>98.901098901098905</v>
      </c>
    </row>
    <row r="27" spans="1:8" x14ac:dyDescent="0.2">
      <c r="A27" s="1" t="s">
        <v>15</v>
      </c>
      <c r="B27" s="1">
        <v>64</v>
      </c>
      <c r="C27" s="1">
        <v>172</v>
      </c>
      <c r="D27" s="1">
        <v>164</v>
      </c>
      <c r="F27" s="26">
        <f t="shared" si="6"/>
        <v>2.6875</v>
      </c>
      <c r="G27" s="26">
        <f t="shared" si="7"/>
        <v>2.5625</v>
      </c>
      <c r="H27" s="12">
        <f t="shared" si="8"/>
        <v>95.348837209302332</v>
      </c>
    </row>
    <row r="28" spans="1:8" x14ac:dyDescent="0.2">
      <c r="A28" s="1" t="s">
        <v>16</v>
      </c>
      <c r="B28" s="1">
        <v>36</v>
      </c>
      <c r="C28" s="1">
        <v>120</v>
      </c>
      <c r="D28" s="1">
        <v>119</v>
      </c>
      <c r="F28" s="26">
        <f t="shared" si="6"/>
        <v>3.3333333333333335</v>
      </c>
      <c r="G28" s="26">
        <f t="shared" si="7"/>
        <v>3.3055555555555554</v>
      </c>
      <c r="H28" s="12">
        <f t="shared" si="8"/>
        <v>99.166666666666671</v>
      </c>
    </row>
    <row r="29" spans="1:8" x14ac:dyDescent="0.2">
      <c r="A29" s="1" t="s">
        <v>17</v>
      </c>
      <c r="B29" s="1">
        <v>30</v>
      </c>
      <c r="C29" s="1">
        <v>126</v>
      </c>
      <c r="D29" s="1">
        <v>118</v>
      </c>
      <c r="F29" s="26">
        <f t="shared" si="6"/>
        <v>4.2</v>
      </c>
      <c r="G29" s="26">
        <f t="shared" si="7"/>
        <v>3.9333333333333331</v>
      </c>
      <c r="H29" s="12">
        <f t="shared" si="8"/>
        <v>93.650793650793645</v>
      </c>
    </row>
    <row r="30" spans="1:8" x14ac:dyDescent="0.2">
      <c r="A30" s="1" t="s">
        <v>18</v>
      </c>
      <c r="B30" s="1">
        <v>12</v>
      </c>
      <c r="C30" s="1">
        <v>40</v>
      </c>
      <c r="D30" s="1">
        <v>39</v>
      </c>
      <c r="F30" s="26">
        <f t="shared" si="6"/>
        <v>3.3333333333333335</v>
      </c>
      <c r="G30" s="26">
        <f t="shared" si="7"/>
        <v>3.25</v>
      </c>
      <c r="H30" s="12">
        <f t="shared" si="8"/>
        <v>97.5</v>
      </c>
    </row>
    <row r="31" spans="1:8" x14ac:dyDescent="0.2">
      <c r="A31" s="1" t="s">
        <v>73</v>
      </c>
    </row>
    <row r="32" spans="1:8" x14ac:dyDescent="0.2">
      <c r="A32" s="1" t="s">
        <v>82</v>
      </c>
      <c r="F32" s="13" t="s">
        <v>261</v>
      </c>
      <c r="G32" s="13" t="s">
        <v>262</v>
      </c>
      <c r="H32" s="14" t="s">
        <v>263</v>
      </c>
    </row>
    <row r="33" spans="1:8" x14ac:dyDescent="0.2">
      <c r="A33" s="1" t="s">
        <v>1</v>
      </c>
      <c r="B33" s="1">
        <v>165</v>
      </c>
      <c r="C33" s="1">
        <v>279</v>
      </c>
      <c r="D33" s="1">
        <v>275</v>
      </c>
      <c r="F33" s="26">
        <f>C33/B33</f>
        <v>1.6909090909090909</v>
      </c>
      <c r="G33" s="26">
        <f>D33/B33</f>
        <v>1.6666666666666667</v>
      </c>
      <c r="H33" s="12">
        <f>D33*100/C33</f>
        <v>98.566308243727605</v>
      </c>
    </row>
    <row r="34" spans="1:8" x14ac:dyDescent="0.2">
      <c r="A34" s="1" t="s">
        <v>12</v>
      </c>
      <c r="B34" s="1">
        <v>29</v>
      </c>
      <c r="C34" s="1">
        <v>6</v>
      </c>
      <c r="D34" s="1">
        <v>6</v>
      </c>
      <c r="F34" s="26">
        <f t="shared" ref="F34:F40" si="9">C34/B34</f>
        <v>0.20689655172413793</v>
      </c>
      <c r="G34" s="26">
        <f t="shared" ref="G34:G40" si="10">D34/B34</f>
        <v>0.20689655172413793</v>
      </c>
      <c r="H34" s="12">
        <f t="shared" ref="H34:H40" si="11">D34*100/C34</f>
        <v>100</v>
      </c>
    </row>
    <row r="35" spans="1:8" x14ac:dyDescent="0.2">
      <c r="A35" s="1" t="s">
        <v>13</v>
      </c>
      <c r="B35" s="1">
        <v>40</v>
      </c>
      <c r="C35" s="1">
        <v>42</v>
      </c>
      <c r="D35" s="1">
        <v>42</v>
      </c>
      <c r="F35" s="26">
        <f t="shared" si="9"/>
        <v>1.05</v>
      </c>
      <c r="G35" s="26">
        <f t="shared" si="10"/>
        <v>1.05</v>
      </c>
      <c r="H35" s="12">
        <f t="shared" si="11"/>
        <v>100</v>
      </c>
    </row>
    <row r="36" spans="1:8" x14ac:dyDescent="0.2">
      <c r="A36" s="1" t="s">
        <v>14</v>
      </c>
      <c r="B36" s="1">
        <v>42</v>
      </c>
      <c r="C36" s="1">
        <v>84</v>
      </c>
      <c r="D36" s="1">
        <v>82</v>
      </c>
      <c r="F36" s="26">
        <f t="shared" si="9"/>
        <v>2</v>
      </c>
      <c r="G36" s="26">
        <f t="shared" si="10"/>
        <v>1.9523809523809523</v>
      </c>
      <c r="H36" s="12">
        <f t="shared" si="11"/>
        <v>97.61904761904762</v>
      </c>
    </row>
    <row r="37" spans="1:8" x14ac:dyDescent="0.2">
      <c r="A37" s="1" t="s">
        <v>15</v>
      </c>
      <c r="B37" s="1">
        <v>26</v>
      </c>
      <c r="C37" s="1">
        <v>60</v>
      </c>
      <c r="D37" s="1">
        <v>58</v>
      </c>
      <c r="F37" s="26">
        <f t="shared" si="9"/>
        <v>2.3076923076923075</v>
      </c>
      <c r="G37" s="26">
        <f t="shared" si="10"/>
        <v>2.2307692307692308</v>
      </c>
      <c r="H37" s="12">
        <f t="shared" si="11"/>
        <v>96.666666666666671</v>
      </c>
    </row>
    <row r="38" spans="1:8" x14ac:dyDescent="0.2">
      <c r="A38" s="1" t="s">
        <v>16</v>
      </c>
      <c r="B38" s="1">
        <v>14</v>
      </c>
      <c r="C38" s="1">
        <v>44</v>
      </c>
      <c r="D38" s="1">
        <v>44</v>
      </c>
      <c r="F38" s="26">
        <f t="shared" si="9"/>
        <v>3.1428571428571428</v>
      </c>
      <c r="G38" s="26">
        <f t="shared" si="10"/>
        <v>3.1428571428571428</v>
      </c>
      <c r="H38" s="12">
        <f t="shared" si="11"/>
        <v>100</v>
      </c>
    </row>
    <row r="39" spans="1:8" x14ac:dyDescent="0.2">
      <c r="A39" s="1" t="s">
        <v>17</v>
      </c>
      <c r="B39" s="1">
        <v>9</v>
      </c>
      <c r="C39" s="1">
        <v>30</v>
      </c>
      <c r="D39" s="1">
        <v>30</v>
      </c>
      <c r="F39" s="26">
        <f t="shared" si="9"/>
        <v>3.3333333333333335</v>
      </c>
      <c r="G39" s="26">
        <f t="shared" si="10"/>
        <v>3.3333333333333335</v>
      </c>
      <c r="H39" s="12">
        <f t="shared" si="11"/>
        <v>100</v>
      </c>
    </row>
    <row r="40" spans="1:8" x14ac:dyDescent="0.2">
      <c r="A40" s="1" t="s">
        <v>18</v>
      </c>
      <c r="B40" s="1">
        <v>5</v>
      </c>
      <c r="C40" s="1">
        <v>13</v>
      </c>
      <c r="D40" s="1">
        <v>13</v>
      </c>
      <c r="F40" s="26">
        <f t="shared" si="9"/>
        <v>2.6</v>
      </c>
      <c r="G40" s="26">
        <f t="shared" si="10"/>
        <v>2.6</v>
      </c>
      <c r="H40" s="12">
        <f t="shared" si="11"/>
        <v>100</v>
      </c>
    </row>
    <row r="41" spans="1:8" x14ac:dyDescent="0.2">
      <c r="A41" s="1" t="s">
        <v>74</v>
      </c>
    </row>
    <row r="42" spans="1:8" x14ac:dyDescent="0.2">
      <c r="A42" s="1" t="s">
        <v>82</v>
      </c>
      <c r="F42" s="13" t="s">
        <v>261</v>
      </c>
      <c r="G42" s="13" t="s">
        <v>262</v>
      </c>
      <c r="H42" s="14" t="s">
        <v>263</v>
      </c>
    </row>
    <row r="43" spans="1:8" x14ac:dyDescent="0.2">
      <c r="A43" s="1" t="s">
        <v>1</v>
      </c>
      <c r="B43" s="1">
        <v>122</v>
      </c>
      <c r="C43" s="1">
        <v>276</v>
      </c>
      <c r="D43" s="1">
        <v>268</v>
      </c>
      <c r="F43" s="26">
        <f>C43/B43</f>
        <v>2.262295081967213</v>
      </c>
      <c r="G43" s="26">
        <f>D43/B43</f>
        <v>2.1967213114754101</v>
      </c>
      <c r="H43" s="12">
        <f>D43*100/C43</f>
        <v>97.101449275362313</v>
      </c>
    </row>
    <row r="44" spans="1:8" x14ac:dyDescent="0.2">
      <c r="A44" s="1" t="s">
        <v>12</v>
      </c>
      <c r="B44" s="1">
        <v>13</v>
      </c>
      <c r="C44" s="1">
        <v>2</v>
      </c>
      <c r="D44" s="1">
        <v>2</v>
      </c>
      <c r="F44" s="26">
        <f t="shared" ref="F44:F50" si="12">C44/B44</f>
        <v>0.15384615384615385</v>
      </c>
      <c r="G44" s="26">
        <f t="shared" ref="G44:G50" si="13">D44/B44</f>
        <v>0.15384615384615385</v>
      </c>
      <c r="H44" s="12">
        <f t="shared" ref="H44:H50" si="14">D44*100/C44</f>
        <v>100</v>
      </c>
    </row>
    <row r="45" spans="1:8" x14ac:dyDescent="0.2">
      <c r="A45" s="1" t="s">
        <v>13</v>
      </c>
      <c r="B45" s="1">
        <v>31</v>
      </c>
      <c r="C45" s="1">
        <v>37</v>
      </c>
      <c r="D45" s="1">
        <v>37</v>
      </c>
      <c r="F45" s="26">
        <f t="shared" si="12"/>
        <v>1.1935483870967742</v>
      </c>
      <c r="G45" s="26">
        <f t="shared" si="13"/>
        <v>1.1935483870967742</v>
      </c>
      <c r="H45" s="12">
        <f t="shared" si="14"/>
        <v>100</v>
      </c>
    </row>
    <row r="46" spans="1:8" x14ac:dyDescent="0.2">
      <c r="A46" s="1" t="s">
        <v>14</v>
      </c>
      <c r="B46" s="1">
        <v>26</v>
      </c>
      <c r="C46" s="1">
        <v>44</v>
      </c>
      <c r="D46" s="1">
        <v>44</v>
      </c>
      <c r="F46" s="26">
        <f t="shared" si="12"/>
        <v>1.6923076923076923</v>
      </c>
      <c r="G46" s="26">
        <f t="shared" si="13"/>
        <v>1.6923076923076923</v>
      </c>
      <c r="H46" s="12">
        <f t="shared" si="14"/>
        <v>100</v>
      </c>
    </row>
    <row r="47" spans="1:8" x14ac:dyDescent="0.2">
      <c r="A47" s="1" t="s">
        <v>15</v>
      </c>
      <c r="B47" s="1">
        <v>22</v>
      </c>
      <c r="C47" s="1">
        <v>66</v>
      </c>
      <c r="D47" s="1">
        <v>64</v>
      </c>
      <c r="F47" s="26">
        <f t="shared" si="12"/>
        <v>3</v>
      </c>
      <c r="G47" s="26">
        <f t="shared" si="13"/>
        <v>2.9090909090909092</v>
      </c>
      <c r="H47" s="12">
        <f t="shared" si="14"/>
        <v>96.969696969696969</v>
      </c>
    </row>
    <row r="48" spans="1:8" x14ac:dyDescent="0.2">
      <c r="A48" s="1" t="s">
        <v>16</v>
      </c>
      <c r="B48" s="1">
        <v>13</v>
      </c>
      <c r="C48" s="1">
        <v>44</v>
      </c>
      <c r="D48" s="1">
        <v>44</v>
      </c>
      <c r="F48" s="26">
        <f t="shared" si="12"/>
        <v>3.3846153846153846</v>
      </c>
      <c r="G48" s="26">
        <f t="shared" si="13"/>
        <v>3.3846153846153846</v>
      </c>
      <c r="H48" s="12">
        <f t="shared" si="14"/>
        <v>100</v>
      </c>
    </row>
    <row r="49" spans="1:8" x14ac:dyDescent="0.2">
      <c r="A49" s="1" t="s">
        <v>17</v>
      </c>
      <c r="B49" s="1">
        <v>14</v>
      </c>
      <c r="C49" s="1">
        <v>70</v>
      </c>
      <c r="D49" s="1">
        <v>64</v>
      </c>
      <c r="F49" s="26">
        <f t="shared" si="12"/>
        <v>5</v>
      </c>
      <c r="G49" s="26">
        <f t="shared" si="13"/>
        <v>4.5714285714285712</v>
      </c>
      <c r="H49" s="12">
        <f t="shared" si="14"/>
        <v>91.428571428571431</v>
      </c>
    </row>
    <row r="50" spans="1:8" x14ac:dyDescent="0.2">
      <c r="A50" s="1" t="s">
        <v>18</v>
      </c>
      <c r="B50" s="1">
        <v>3</v>
      </c>
      <c r="C50" s="1">
        <v>13</v>
      </c>
      <c r="D50" s="1">
        <v>13</v>
      </c>
      <c r="F50" s="26">
        <f t="shared" si="12"/>
        <v>4.333333333333333</v>
      </c>
      <c r="G50" s="26">
        <f t="shared" si="13"/>
        <v>4.333333333333333</v>
      </c>
      <c r="H50" s="12">
        <f t="shared" si="14"/>
        <v>100</v>
      </c>
    </row>
    <row r="51" spans="1:8" x14ac:dyDescent="0.2">
      <c r="A51" s="1" t="s">
        <v>75</v>
      </c>
    </row>
    <row r="52" spans="1:8" x14ac:dyDescent="0.2">
      <c r="A52" s="1" t="s">
        <v>82</v>
      </c>
      <c r="F52" s="13" t="s">
        <v>261</v>
      </c>
      <c r="G52" s="13" t="s">
        <v>262</v>
      </c>
      <c r="H52" s="14" t="s">
        <v>263</v>
      </c>
    </row>
    <row r="53" spans="1:8" x14ac:dyDescent="0.2">
      <c r="A53" s="1" t="s">
        <v>1</v>
      </c>
      <c r="B53" s="1">
        <v>27</v>
      </c>
      <c r="C53" s="1">
        <v>42</v>
      </c>
      <c r="D53" s="1">
        <v>41</v>
      </c>
      <c r="F53" s="26">
        <f>C53/B53</f>
        <v>1.5555555555555556</v>
      </c>
      <c r="G53" s="26">
        <f>D53/B53</f>
        <v>1.5185185185185186</v>
      </c>
      <c r="H53" s="12">
        <f>D53*100/C53</f>
        <v>97.61904761904762</v>
      </c>
    </row>
    <row r="54" spans="1:8" x14ac:dyDescent="0.2">
      <c r="A54" s="1" t="s">
        <v>12</v>
      </c>
      <c r="B54" s="1">
        <v>2</v>
      </c>
      <c r="C54" s="1">
        <v>0</v>
      </c>
      <c r="D54" s="1">
        <v>0</v>
      </c>
      <c r="F54" s="26">
        <f t="shared" ref="F54:F60" si="15">C54/B54</f>
        <v>0</v>
      </c>
      <c r="G54" s="26">
        <f t="shared" ref="G54:G60" si="16">D54/B54</f>
        <v>0</v>
      </c>
      <c r="H54" s="12">
        <v>0</v>
      </c>
    </row>
    <row r="55" spans="1:8" x14ac:dyDescent="0.2">
      <c r="A55" s="1" t="s">
        <v>13</v>
      </c>
      <c r="B55" s="1">
        <v>10</v>
      </c>
      <c r="C55" s="1">
        <v>7</v>
      </c>
      <c r="D55" s="1">
        <v>7</v>
      </c>
      <c r="F55" s="26">
        <f t="shared" si="15"/>
        <v>0.7</v>
      </c>
      <c r="G55" s="26">
        <f t="shared" si="16"/>
        <v>0.7</v>
      </c>
      <c r="H55" s="12">
        <f t="shared" ref="H55:H60" si="17">D55*100/C55</f>
        <v>100</v>
      </c>
    </row>
    <row r="56" spans="1:8" x14ac:dyDescent="0.2">
      <c r="A56" s="1" t="s">
        <v>14</v>
      </c>
      <c r="B56" s="1">
        <v>4</v>
      </c>
      <c r="C56" s="1">
        <v>9</v>
      </c>
      <c r="D56" s="1">
        <v>9</v>
      </c>
      <c r="F56" s="26">
        <f t="shared" si="15"/>
        <v>2.25</v>
      </c>
      <c r="G56" s="26">
        <f t="shared" si="16"/>
        <v>2.25</v>
      </c>
      <c r="H56" s="12">
        <f t="shared" si="17"/>
        <v>100</v>
      </c>
    </row>
    <row r="57" spans="1:8" x14ac:dyDescent="0.2">
      <c r="A57" s="1" t="s">
        <v>15</v>
      </c>
      <c r="B57" s="1">
        <v>4</v>
      </c>
      <c r="C57" s="1">
        <v>6</v>
      </c>
      <c r="D57" s="1">
        <v>6</v>
      </c>
      <c r="F57" s="26">
        <f t="shared" si="15"/>
        <v>1.5</v>
      </c>
      <c r="G57" s="26">
        <f t="shared" si="16"/>
        <v>1.5</v>
      </c>
      <c r="H57" s="12">
        <f t="shared" si="17"/>
        <v>100</v>
      </c>
    </row>
    <row r="58" spans="1:8" x14ac:dyDescent="0.2">
      <c r="A58" s="1" t="s">
        <v>16</v>
      </c>
      <c r="B58" s="1">
        <v>4</v>
      </c>
      <c r="C58" s="1">
        <v>10</v>
      </c>
      <c r="D58" s="1">
        <v>9</v>
      </c>
      <c r="F58" s="26">
        <f t="shared" si="15"/>
        <v>2.5</v>
      </c>
      <c r="G58" s="26">
        <f t="shared" si="16"/>
        <v>2.25</v>
      </c>
      <c r="H58" s="12">
        <f t="shared" si="17"/>
        <v>90</v>
      </c>
    </row>
    <row r="59" spans="1:8" x14ac:dyDescent="0.2">
      <c r="A59" s="1" t="s">
        <v>17</v>
      </c>
      <c r="B59" s="1">
        <v>2</v>
      </c>
      <c r="C59" s="1">
        <v>3</v>
      </c>
      <c r="D59" s="1">
        <v>3</v>
      </c>
      <c r="F59" s="26">
        <f t="shared" si="15"/>
        <v>1.5</v>
      </c>
      <c r="G59" s="26">
        <f t="shared" si="16"/>
        <v>1.5</v>
      </c>
      <c r="H59" s="12">
        <f t="shared" si="17"/>
        <v>100</v>
      </c>
    </row>
    <row r="60" spans="1:8" x14ac:dyDescent="0.2">
      <c r="A60" s="1" t="s">
        <v>18</v>
      </c>
      <c r="B60" s="1">
        <v>1</v>
      </c>
      <c r="C60" s="1">
        <v>7</v>
      </c>
      <c r="D60" s="1">
        <v>7</v>
      </c>
      <c r="F60" s="26">
        <f t="shared" si="15"/>
        <v>7</v>
      </c>
      <c r="G60" s="26">
        <f t="shared" si="16"/>
        <v>7</v>
      </c>
      <c r="H60" s="12">
        <f t="shared" si="17"/>
        <v>100</v>
      </c>
    </row>
    <row r="61" spans="1:8" x14ac:dyDescent="0.2">
      <c r="A61" s="11" t="s">
        <v>241</v>
      </c>
      <c r="B61" s="11"/>
      <c r="C61" s="11"/>
      <c r="D61" s="11"/>
      <c r="E61" s="11"/>
      <c r="F61" s="11"/>
      <c r="G61" s="11"/>
      <c r="H61" s="11"/>
    </row>
    <row r="62" spans="1:8" x14ac:dyDescent="0.2">
      <c r="F62" s="26"/>
      <c r="G62" s="26"/>
      <c r="H62" s="12"/>
    </row>
    <row r="63" spans="1:8" x14ac:dyDescent="0.2">
      <c r="A63" s="1" t="s">
        <v>322</v>
      </c>
    </row>
    <row r="64" spans="1:8" x14ac:dyDescent="0.2">
      <c r="A64" s="17" t="s">
        <v>235</v>
      </c>
      <c r="B64" s="13" t="s">
        <v>266</v>
      </c>
      <c r="C64" s="13" t="s">
        <v>80</v>
      </c>
      <c r="D64" s="14" t="s">
        <v>81</v>
      </c>
      <c r="F64" s="13" t="s">
        <v>261</v>
      </c>
      <c r="G64" s="13" t="s">
        <v>262</v>
      </c>
      <c r="H64" s="14" t="s">
        <v>263</v>
      </c>
    </row>
    <row r="65" spans="1:8" x14ac:dyDescent="0.2">
      <c r="A65" s="1" t="s">
        <v>76</v>
      </c>
      <c r="F65" s="11"/>
      <c r="G65" s="11"/>
      <c r="H65" s="11"/>
    </row>
    <row r="66" spans="1:8" x14ac:dyDescent="0.2">
      <c r="A66" s="1" t="s">
        <v>1</v>
      </c>
      <c r="B66" s="1">
        <v>57</v>
      </c>
      <c r="C66" s="1">
        <v>129</v>
      </c>
      <c r="D66" s="1">
        <v>122</v>
      </c>
      <c r="F66" s="26">
        <f>C66/B66</f>
        <v>2.263157894736842</v>
      </c>
      <c r="G66" s="26">
        <f>D66/B66</f>
        <v>2.1403508771929824</v>
      </c>
      <c r="H66" s="12">
        <f>D66*100/C66</f>
        <v>94.573643410852711</v>
      </c>
    </row>
    <row r="67" spans="1:8" x14ac:dyDescent="0.2">
      <c r="A67" s="1" t="s">
        <v>12</v>
      </c>
      <c r="B67" s="1">
        <v>4</v>
      </c>
      <c r="C67" s="1">
        <v>2</v>
      </c>
      <c r="D67" s="1">
        <v>2</v>
      </c>
      <c r="F67" s="26">
        <f t="shared" ref="F67:F73" si="18">C67/B67</f>
        <v>0.5</v>
      </c>
      <c r="G67" s="26">
        <f t="shared" ref="G67:G73" si="19">D67/B67</f>
        <v>0.5</v>
      </c>
      <c r="H67" s="12">
        <f t="shared" ref="H67:H73" si="20">D67*100/C67</f>
        <v>100</v>
      </c>
    </row>
    <row r="68" spans="1:8" x14ac:dyDescent="0.2">
      <c r="A68" s="1" t="s">
        <v>13</v>
      </c>
      <c r="B68" s="1">
        <v>12</v>
      </c>
      <c r="C68" s="1">
        <v>10</v>
      </c>
      <c r="D68" s="1">
        <v>10</v>
      </c>
      <c r="F68" s="26">
        <f t="shared" si="18"/>
        <v>0.83333333333333337</v>
      </c>
      <c r="G68" s="26">
        <f t="shared" si="19"/>
        <v>0.83333333333333337</v>
      </c>
      <c r="H68" s="12">
        <f t="shared" si="20"/>
        <v>100</v>
      </c>
    </row>
    <row r="69" spans="1:8" x14ac:dyDescent="0.2">
      <c r="A69" s="1" t="s">
        <v>14</v>
      </c>
      <c r="B69" s="1">
        <v>19</v>
      </c>
      <c r="C69" s="1">
        <v>34</v>
      </c>
      <c r="D69" s="1">
        <v>34</v>
      </c>
      <c r="F69" s="26">
        <f t="shared" si="18"/>
        <v>1.7894736842105263</v>
      </c>
      <c r="G69" s="26">
        <f t="shared" si="19"/>
        <v>1.7894736842105263</v>
      </c>
      <c r="H69" s="12">
        <f t="shared" si="20"/>
        <v>100</v>
      </c>
    </row>
    <row r="70" spans="1:8" x14ac:dyDescent="0.2">
      <c r="A70" s="1" t="s">
        <v>15</v>
      </c>
      <c r="B70" s="1">
        <v>10</v>
      </c>
      <c r="C70" s="1">
        <v>34</v>
      </c>
      <c r="D70" s="1">
        <v>30</v>
      </c>
      <c r="F70" s="26">
        <f t="shared" si="18"/>
        <v>3.4</v>
      </c>
      <c r="G70" s="26">
        <f t="shared" si="19"/>
        <v>3</v>
      </c>
      <c r="H70" s="12">
        <f t="shared" si="20"/>
        <v>88.235294117647058</v>
      </c>
    </row>
    <row r="71" spans="1:8" x14ac:dyDescent="0.2">
      <c r="A71" s="1" t="s">
        <v>16</v>
      </c>
      <c r="B71" s="1">
        <v>5</v>
      </c>
      <c r="C71" s="1">
        <v>22</v>
      </c>
      <c r="D71" s="1">
        <v>22</v>
      </c>
      <c r="F71" s="26">
        <f t="shared" si="18"/>
        <v>4.4000000000000004</v>
      </c>
      <c r="G71" s="26">
        <f t="shared" si="19"/>
        <v>4.4000000000000004</v>
      </c>
      <c r="H71" s="12">
        <f t="shared" si="20"/>
        <v>100</v>
      </c>
    </row>
    <row r="72" spans="1:8" x14ac:dyDescent="0.2">
      <c r="A72" s="1" t="s">
        <v>17</v>
      </c>
      <c r="B72" s="1">
        <v>4</v>
      </c>
      <c r="C72" s="1">
        <v>20</v>
      </c>
      <c r="D72" s="1">
        <v>18</v>
      </c>
      <c r="F72" s="26">
        <f t="shared" si="18"/>
        <v>5</v>
      </c>
      <c r="G72" s="26">
        <f t="shared" si="19"/>
        <v>4.5</v>
      </c>
      <c r="H72" s="12">
        <f t="shared" si="20"/>
        <v>90</v>
      </c>
    </row>
    <row r="73" spans="1:8" x14ac:dyDescent="0.2">
      <c r="A73" s="1" t="s">
        <v>18</v>
      </c>
      <c r="B73" s="1">
        <v>3</v>
      </c>
      <c r="C73" s="1">
        <v>7</v>
      </c>
      <c r="D73" s="1">
        <v>6</v>
      </c>
      <c r="F73" s="26">
        <f t="shared" si="18"/>
        <v>2.3333333333333335</v>
      </c>
      <c r="G73" s="26">
        <f t="shared" si="19"/>
        <v>2</v>
      </c>
      <c r="H73" s="12">
        <f t="shared" si="20"/>
        <v>85.714285714285708</v>
      </c>
    </row>
    <row r="74" spans="1:8" x14ac:dyDescent="0.2">
      <c r="A74" s="1" t="s">
        <v>77</v>
      </c>
    </row>
    <row r="75" spans="1:8" x14ac:dyDescent="0.2">
      <c r="A75" s="1" t="s">
        <v>82</v>
      </c>
      <c r="F75" s="13"/>
      <c r="G75" s="13"/>
      <c r="H75" s="14"/>
    </row>
    <row r="76" spans="1:8" x14ac:dyDescent="0.2">
      <c r="A76" s="1" t="s">
        <v>1</v>
      </c>
      <c r="B76" s="1">
        <v>18</v>
      </c>
      <c r="C76" s="1">
        <v>30</v>
      </c>
      <c r="D76" s="1">
        <v>30</v>
      </c>
      <c r="F76" s="26"/>
      <c r="G76" s="26"/>
      <c r="H76" s="12"/>
    </row>
    <row r="77" spans="1:8" x14ac:dyDescent="0.2">
      <c r="A77" s="1" t="s">
        <v>12</v>
      </c>
      <c r="B77" s="1">
        <v>2</v>
      </c>
      <c r="C77" s="1">
        <v>1</v>
      </c>
      <c r="D77" s="1">
        <v>1</v>
      </c>
      <c r="F77" s="26"/>
      <c r="G77" s="26"/>
      <c r="H77" s="12"/>
    </row>
    <row r="78" spans="1:8" x14ac:dyDescent="0.2">
      <c r="A78" s="1" t="s">
        <v>13</v>
      </c>
      <c r="B78" s="1">
        <v>7</v>
      </c>
      <c r="C78" s="1">
        <v>9</v>
      </c>
      <c r="D78" s="1">
        <v>9</v>
      </c>
      <c r="F78" s="26"/>
      <c r="G78" s="26"/>
      <c r="H78" s="12"/>
    </row>
    <row r="79" spans="1:8" x14ac:dyDescent="0.2">
      <c r="A79" s="1" t="s">
        <v>14</v>
      </c>
      <c r="B79" s="1">
        <v>6</v>
      </c>
      <c r="C79" s="1">
        <v>11</v>
      </c>
      <c r="D79" s="1">
        <v>11</v>
      </c>
      <c r="F79" s="26"/>
      <c r="G79" s="26"/>
      <c r="H79" s="12"/>
    </row>
    <row r="80" spans="1:8" x14ac:dyDescent="0.2">
      <c r="A80" s="1" t="s">
        <v>15</v>
      </c>
      <c r="B80" s="1">
        <v>2</v>
      </c>
      <c r="C80" s="1">
        <v>6</v>
      </c>
      <c r="D80" s="1">
        <v>6</v>
      </c>
      <c r="F80" s="26"/>
      <c r="G80" s="26"/>
      <c r="H80" s="12"/>
    </row>
    <row r="81" spans="1:8" x14ac:dyDescent="0.2">
      <c r="A81" s="1" t="s">
        <v>16</v>
      </c>
      <c r="B81" s="1">
        <v>0</v>
      </c>
      <c r="C81" s="1">
        <v>0</v>
      </c>
      <c r="D81" s="1">
        <v>0</v>
      </c>
      <c r="F81" s="26"/>
      <c r="G81" s="26"/>
      <c r="H81" s="12"/>
    </row>
    <row r="82" spans="1:8" x14ac:dyDescent="0.2">
      <c r="A82" s="1" t="s">
        <v>17</v>
      </c>
      <c r="B82" s="1">
        <v>1</v>
      </c>
      <c r="C82" s="1">
        <v>3</v>
      </c>
      <c r="D82" s="1">
        <v>3</v>
      </c>
      <c r="F82" s="26"/>
      <c r="G82" s="26"/>
      <c r="H82" s="12"/>
    </row>
    <row r="83" spans="1:8" x14ac:dyDescent="0.2">
      <c r="A83" s="1" t="s">
        <v>18</v>
      </c>
      <c r="B83" s="1">
        <v>0</v>
      </c>
      <c r="C83" s="1">
        <v>0</v>
      </c>
      <c r="D83" s="1">
        <v>0</v>
      </c>
      <c r="F83" s="26"/>
      <c r="G83" s="26"/>
      <c r="H83" s="12"/>
    </row>
    <row r="84" spans="1:8" x14ac:dyDescent="0.2">
      <c r="A84" s="1" t="s">
        <v>78</v>
      </c>
    </row>
    <row r="85" spans="1:8" x14ac:dyDescent="0.2">
      <c r="A85" s="1" t="s">
        <v>82</v>
      </c>
      <c r="F85" s="13" t="s">
        <v>261</v>
      </c>
      <c r="G85" s="13" t="s">
        <v>262</v>
      </c>
      <c r="H85" s="14" t="s">
        <v>263</v>
      </c>
    </row>
    <row r="86" spans="1:8" x14ac:dyDescent="0.2">
      <c r="A86" s="1" t="s">
        <v>1</v>
      </c>
      <c r="B86" s="1">
        <v>212</v>
      </c>
      <c r="C86" s="1">
        <v>435</v>
      </c>
      <c r="D86" s="1">
        <v>416</v>
      </c>
      <c r="F86" s="26">
        <f>C86/B86</f>
        <v>2.0518867924528301</v>
      </c>
      <c r="G86" s="26">
        <f>D86/B86</f>
        <v>1.9622641509433962</v>
      </c>
      <c r="H86" s="12">
        <f>D86*100/C86</f>
        <v>95.632183908045974</v>
      </c>
    </row>
    <row r="87" spans="1:8" x14ac:dyDescent="0.2">
      <c r="A87" s="1" t="s">
        <v>12</v>
      </c>
      <c r="B87" s="1">
        <v>41</v>
      </c>
      <c r="C87" s="1">
        <v>6</v>
      </c>
      <c r="D87" s="1">
        <v>6</v>
      </c>
      <c r="F87" s="26">
        <f t="shared" ref="F87:F93" si="21">C87/B87</f>
        <v>0.14634146341463414</v>
      </c>
      <c r="G87" s="26">
        <f t="shared" ref="G87:G93" si="22">D87/B87</f>
        <v>0.14634146341463414</v>
      </c>
      <c r="H87" s="12">
        <f t="shared" ref="H87:H93" si="23">D87*100/C87</f>
        <v>100</v>
      </c>
    </row>
    <row r="88" spans="1:8" x14ac:dyDescent="0.2">
      <c r="A88" s="1" t="s">
        <v>13</v>
      </c>
      <c r="B88" s="1">
        <v>45</v>
      </c>
      <c r="C88" s="1">
        <v>45</v>
      </c>
      <c r="D88" s="1">
        <v>45</v>
      </c>
      <c r="F88" s="26">
        <f t="shared" si="21"/>
        <v>1</v>
      </c>
      <c r="G88" s="26">
        <f t="shared" si="22"/>
        <v>1</v>
      </c>
      <c r="H88" s="12">
        <f t="shared" si="23"/>
        <v>100</v>
      </c>
    </row>
    <row r="89" spans="1:8" x14ac:dyDescent="0.2">
      <c r="A89" s="1" t="s">
        <v>14</v>
      </c>
      <c r="B89" s="1">
        <v>36</v>
      </c>
      <c r="C89" s="1">
        <v>80</v>
      </c>
      <c r="D89" s="1">
        <v>79</v>
      </c>
      <c r="F89" s="26">
        <f t="shared" si="21"/>
        <v>2.2222222222222223</v>
      </c>
      <c r="G89" s="26">
        <f t="shared" si="22"/>
        <v>2.1944444444444446</v>
      </c>
      <c r="H89" s="12">
        <f t="shared" si="23"/>
        <v>98.75</v>
      </c>
    </row>
    <row r="90" spans="1:8" x14ac:dyDescent="0.2">
      <c r="A90" s="1" t="s">
        <v>15</v>
      </c>
      <c r="B90" s="1">
        <v>41</v>
      </c>
      <c r="C90" s="1">
        <v>120</v>
      </c>
      <c r="D90" s="1">
        <v>116</v>
      </c>
      <c r="F90" s="26">
        <f t="shared" si="21"/>
        <v>2.9268292682926829</v>
      </c>
      <c r="G90" s="26">
        <f t="shared" si="22"/>
        <v>2.8292682926829267</v>
      </c>
      <c r="H90" s="12">
        <f t="shared" si="23"/>
        <v>96.666666666666671</v>
      </c>
    </row>
    <row r="91" spans="1:8" x14ac:dyDescent="0.2">
      <c r="A91" s="1" t="s">
        <v>16</v>
      </c>
      <c r="B91" s="1">
        <v>26</v>
      </c>
      <c r="C91" s="1">
        <v>94</v>
      </c>
      <c r="D91" s="1">
        <v>90</v>
      </c>
      <c r="F91" s="26">
        <f t="shared" si="21"/>
        <v>3.6153846153846154</v>
      </c>
      <c r="G91" s="26">
        <f t="shared" si="22"/>
        <v>3.4615384615384617</v>
      </c>
      <c r="H91" s="12">
        <f t="shared" si="23"/>
        <v>95.744680851063833</v>
      </c>
    </row>
    <row r="92" spans="1:8" x14ac:dyDescent="0.2">
      <c r="A92" s="1" t="s">
        <v>17</v>
      </c>
      <c r="B92" s="1">
        <v>13</v>
      </c>
      <c r="C92" s="1">
        <v>52</v>
      </c>
      <c r="D92" s="1">
        <v>50</v>
      </c>
      <c r="F92" s="26">
        <f t="shared" si="21"/>
        <v>4</v>
      </c>
      <c r="G92" s="26">
        <f t="shared" si="22"/>
        <v>3.8461538461538463</v>
      </c>
      <c r="H92" s="12">
        <f t="shared" si="23"/>
        <v>96.15384615384616</v>
      </c>
    </row>
    <row r="93" spans="1:8" x14ac:dyDescent="0.2">
      <c r="A93" s="1" t="s">
        <v>18</v>
      </c>
      <c r="B93" s="1">
        <v>10</v>
      </c>
      <c r="C93" s="1">
        <v>38</v>
      </c>
      <c r="D93" s="1">
        <v>30</v>
      </c>
      <c r="F93" s="26">
        <f t="shared" si="21"/>
        <v>3.8</v>
      </c>
      <c r="G93" s="26">
        <f t="shared" si="22"/>
        <v>3</v>
      </c>
      <c r="H93" s="12">
        <f t="shared" si="23"/>
        <v>78.94736842105263</v>
      </c>
    </row>
    <row r="94" spans="1:8" x14ac:dyDescent="0.2">
      <c r="A94" s="1" t="s">
        <v>79</v>
      </c>
    </row>
    <row r="95" spans="1:8" x14ac:dyDescent="0.2">
      <c r="A95" s="1" t="s">
        <v>82</v>
      </c>
      <c r="F95" s="13" t="s">
        <v>261</v>
      </c>
      <c r="G95" s="13" t="s">
        <v>262</v>
      </c>
      <c r="H95" s="14" t="s">
        <v>263</v>
      </c>
    </row>
    <row r="96" spans="1:8" x14ac:dyDescent="0.2">
      <c r="A96" s="1" t="s">
        <v>1</v>
      </c>
      <c r="B96" s="1">
        <v>13</v>
      </c>
      <c r="C96" s="1">
        <v>23</v>
      </c>
      <c r="D96" s="1">
        <v>22</v>
      </c>
      <c r="F96" s="26">
        <f>C96/B96</f>
        <v>1.7692307692307692</v>
      </c>
      <c r="G96" s="26">
        <f>D96/B96</f>
        <v>1.6923076923076923</v>
      </c>
      <c r="H96" s="12">
        <f>D96*100/C96</f>
        <v>95.652173913043484</v>
      </c>
    </row>
    <row r="97" spans="1:8" x14ac:dyDescent="0.2">
      <c r="A97" s="1" t="s">
        <v>12</v>
      </c>
      <c r="B97" s="1">
        <v>2</v>
      </c>
      <c r="C97" s="1">
        <v>0</v>
      </c>
      <c r="D97" s="1">
        <v>0</v>
      </c>
      <c r="F97" s="26">
        <f t="shared" ref="F97:F102" si="24">C97/B97</f>
        <v>0</v>
      </c>
      <c r="G97" s="26">
        <f t="shared" ref="G97:G102" si="25">D97/B97</f>
        <v>0</v>
      </c>
      <c r="H97" s="12">
        <v>0</v>
      </c>
    </row>
    <row r="98" spans="1:8" x14ac:dyDescent="0.2">
      <c r="A98" s="1" t="s">
        <v>13</v>
      </c>
      <c r="B98" s="1">
        <v>1</v>
      </c>
      <c r="C98" s="1">
        <v>1</v>
      </c>
      <c r="D98" s="1">
        <v>1</v>
      </c>
      <c r="F98" s="26">
        <f t="shared" si="24"/>
        <v>1</v>
      </c>
      <c r="G98" s="26">
        <f t="shared" si="25"/>
        <v>1</v>
      </c>
      <c r="H98" s="12">
        <f t="shared" ref="H98:H102" si="26">D98*100/C98</f>
        <v>100</v>
      </c>
    </row>
    <row r="99" spans="1:8" x14ac:dyDescent="0.2">
      <c r="A99" s="1" t="s">
        <v>14</v>
      </c>
      <c r="B99" s="1">
        <v>1</v>
      </c>
      <c r="C99" s="1">
        <v>3</v>
      </c>
      <c r="D99" s="1">
        <v>3</v>
      </c>
      <c r="F99" s="26">
        <f t="shared" si="24"/>
        <v>3</v>
      </c>
      <c r="G99" s="26">
        <f t="shared" si="25"/>
        <v>3</v>
      </c>
      <c r="H99" s="12">
        <f t="shared" si="26"/>
        <v>100</v>
      </c>
    </row>
    <row r="100" spans="1:8" x14ac:dyDescent="0.2">
      <c r="A100" s="1" t="s">
        <v>15</v>
      </c>
      <c r="B100" s="1">
        <v>5</v>
      </c>
      <c r="C100" s="1">
        <v>4</v>
      </c>
      <c r="D100" s="1">
        <v>4</v>
      </c>
      <c r="F100" s="26">
        <f t="shared" si="24"/>
        <v>0.8</v>
      </c>
      <c r="G100" s="26">
        <f t="shared" si="25"/>
        <v>0.8</v>
      </c>
      <c r="H100" s="12">
        <f t="shared" si="26"/>
        <v>100</v>
      </c>
    </row>
    <row r="101" spans="1:8" x14ac:dyDescent="0.2">
      <c r="A101" s="1" t="s">
        <v>16</v>
      </c>
      <c r="B101" s="1">
        <v>2</v>
      </c>
      <c r="C101" s="1">
        <v>6</v>
      </c>
      <c r="D101" s="1">
        <v>6</v>
      </c>
      <c r="F101" s="26">
        <f t="shared" si="24"/>
        <v>3</v>
      </c>
      <c r="G101" s="26">
        <f t="shared" si="25"/>
        <v>3</v>
      </c>
      <c r="H101" s="12">
        <f t="shared" si="26"/>
        <v>100</v>
      </c>
    </row>
    <row r="102" spans="1:8" x14ac:dyDescent="0.2">
      <c r="A102" s="1" t="s">
        <v>17</v>
      </c>
      <c r="B102" s="1">
        <v>2</v>
      </c>
      <c r="C102" s="1">
        <v>9</v>
      </c>
      <c r="D102" s="1">
        <v>8</v>
      </c>
      <c r="F102" s="26">
        <f t="shared" si="24"/>
        <v>4.5</v>
      </c>
      <c r="G102" s="26">
        <f t="shared" si="25"/>
        <v>4</v>
      </c>
      <c r="H102" s="12">
        <f t="shared" si="26"/>
        <v>88.888888888888886</v>
      </c>
    </row>
    <row r="103" spans="1:8" x14ac:dyDescent="0.2">
      <c r="A103" s="1" t="s">
        <v>18</v>
      </c>
      <c r="B103" s="1">
        <v>0</v>
      </c>
      <c r="C103" s="1">
        <v>0</v>
      </c>
      <c r="D103" s="1">
        <v>0</v>
      </c>
      <c r="F103" s="26" t="s">
        <v>265</v>
      </c>
      <c r="G103" s="26" t="s">
        <v>265</v>
      </c>
      <c r="H103" s="12" t="s">
        <v>265</v>
      </c>
    </row>
    <row r="104" spans="1:8" x14ac:dyDescent="0.2">
      <c r="A104" s="11" t="s">
        <v>241</v>
      </c>
      <c r="B104" s="11"/>
      <c r="C104" s="11"/>
      <c r="D104" s="11"/>
      <c r="E104" s="11"/>
      <c r="F104" s="11"/>
      <c r="G104" s="11"/>
      <c r="H104" s="11"/>
    </row>
    <row r="106" spans="1:8" x14ac:dyDescent="0.2">
      <c r="F106" s="27" t="s">
        <v>264</v>
      </c>
      <c r="G106" s="27" t="s">
        <v>264</v>
      </c>
      <c r="H106" s="27" t="s">
        <v>264</v>
      </c>
    </row>
  </sheetData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09EC6-4AF0-4B3B-A066-B6F968FB7700}">
  <dimension ref="A1:K46"/>
  <sheetViews>
    <sheetView view="pageBreakPreview" zoomScale="125" zoomScaleNormal="100" zoomScaleSheetLayoutView="125" workbookViewId="0">
      <selection activeCell="B7" sqref="B7"/>
    </sheetView>
  </sheetViews>
  <sheetFormatPr defaultRowHeight="10.199999999999999" x14ac:dyDescent="0.2"/>
  <cols>
    <col min="1" max="1" width="8.88671875" style="1"/>
    <col min="2" max="11" width="7.109375" style="1" customWidth="1"/>
    <col min="12" max="16384" width="8.88671875" style="1"/>
  </cols>
  <sheetData>
    <row r="1" spans="1:11" x14ac:dyDescent="0.2">
      <c r="A1" s="1" t="s">
        <v>323</v>
      </c>
    </row>
    <row r="2" spans="1:11" s="5" customFormat="1" x14ac:dyDescent="0.2">
      <c r="A2" s="2"/>
      <c r="B2" s="3"/>
      <c r="C2" s="3"/>
      <c r="D2" s="3"/>
      <c r="E2" s="3" t="s">
        <v>231</v>
      </c>
      <c r="F2" s="3" t="s">
        <v>232</v>
      </c>
      <c r="G2" s="3"/>
      <c r="H2" s="3" t="s">
        <v>233</v>
      </c>
      <c r="I2" s="3" t="s">
        <v>234</v>
      </c>
      <c r="J2" s="3"/>
      <c r="K2" s="4"/>
    </row>
    <row r="3" spans="1:11" s="5" customFormat="1" x14ac:dyDescent="0.2">
      <c r="A3" s="6" t="s">
        <v>267</v>
      </c>
      <c r="B3" s="7" t="s">
        <v>1</v>
      </c>
      <c r="C3" s="7" t="s">
        <v>2</v>
      </c>
      <c r="D3" s="7" t="s">
        <v>3</v>
      </c>
      <c r="E3" s="7" t="s">
        <v>236</v>
      </c>
      <c r="F3" s="7" t="s">
        <v>236</v>
      </c>
      <c r="G3" s="7" t="s">
        <v>6</v>
      </c>
      <c r="H3" s="7" t="s">
        <v>237</v>
      </c>
      <c r="I3" s="7" t="s">
        <v>238</v>
      </c>
      <c r="J3" s="7" t="s">
        <v>9</v>
      </c>
      <c r="K3" s="8" t="s">
        <v>10</v>
      </c>
    </row>
    <row r="4" spans="1:11" x14ac:dyDescent="0.2">
      <c r="A4" s="1" t="s">
        <v>244</v>
      </c>
      <c r="B4" s="1">
        <v>2162</v>
      </c>
      <c r="C4" s="1">
        <v>295</v>
      </c>
      <c r="D4" s="1">
        <v>1080</v>
      </c>
      <c r="E4" s="1">
        <v>503</v>
      </c>
      <c r="F4" s="1">
        <v>295</v>
      </c>
      <c r="G4" s="1">
        <v>69</v>
      </c>
      <c r="H4" s="1">
        <v>170</v>
      </c>
      <c r="I4" s="1">
        <v>43</v>
      </c>
      <c r="J4" s="1">
        <v>725</v>
      </c>
      <c r="K4" s="1">
        <v>62</v>
      </c>
    </row>
    <row r="5" spans="1:11" x14ac:dyDescent="0.2">
      <c r="A5" s="1" t="s">
        <v>83</v>
      </c>
      <c r="B5" s="1">
        <v>1217</v>
      </c>
      <c r="C5" s="1">
        <v>257</v>
      </c>
      <c r="D5" s="1">
        <v>668</v>
      </c>
      <c r="E5" s="1">
        <v>296</v>
      </c>
      <c r="F5" s="1">
        <v>190</v>
      </c>
      <c r="G5" s="1">
        <v>38</v>
      </c>
      <c r="H5" s="1">
        <v>103</v>
      </c>
      <c r="I5" s="1">
        <v>41</v>
      </c>
      <c r="J5" s="1">
        <v>266</v>
      </c>
      <c r="K5" s="1">
        <v>26</v>
      </c>
    </row>
    <row r="6" spans="1:11" x14ac:dyDescent="0.2">
      <c r="A6" s="1" t="s">
        <v>343</v>
      </c>
      <c r="B6" s="12">
        <f>B5*100/B4</f>
        <v>56.2904717853839</v>
      </c>
      <c r="C6" s="12">
        <f t="shared" ref="C6:K6" si="0">C5*100/C4</f>
        <v>87.118644067796609</v>
      </c>
      <c r="D6" s="12">
        <f t="shared" si="0"/>
        <v>61.851851851851855</v>
      </c>
      <c r="E6" s="12">
        <f t="shared" si="0"/>
        <v>58.846918489065608</v>
      </c>
      <c r="F6" s="12">
        <f t="shared" si="0"/>
        <v>64.406779661016955</v>
      </c>
      <c r="G6" s="12">
        <f t="shared" si="0"/>
        <v>55.072463768115945</v>
      </c>
      <c r="H6" s="12">
        <f t="shared" si="0"/>
        <v>60.588235294117645</v>
      </c>
      <c r="I6" s="12">
        <f t="shared" si="0"/>
        <v>95.348837209302332</v>
      </c>
      <c r="J6" s="12">
        <f t="shared" si="0"/>
        <v>36.689655172413794</v>
      </c>
      <c r="K6" s="12">
        <f t="shared" si="0"/>
        <v>41.935483870967744</v>
      </c>
    </row>
    <row r="7" spans="1:11" x14ac:dyDescent="0.2">
      <c r="A7" s="1" t="s">
        <v>84</v>
      </c>
      <c r="B7" s="1">
        <v>611</v>
      </c>
      <c r="C7" s="1">
        <v>7</v>
      </c>
      <c r="D7" s="1">
        <v>282</v>
      </c>
      <c r="E7" s="1">
        <v>116</v>
      </c>
      <c r="F7" s="1">
        <v>81</v>
      </c>
      <c r="G7" s="1">
        <v>31</v>
      </c>
      <c r="H7" s="1">
        <v>52</v>
      </c>
      <c r="I7" s="1">
        <v>2</v>
      </c>
      <c r="J7" s="1">
        <v>288</v>
      </c>
      <c r="K7" s="1">
        <v>34</v>
      </c>
    </row>
    <row r="8" spans="1:11" x14ac:dyDescent="0.2">
      <c r="A8" s="1" t="s">
        <v>85</v>
      </c>
      <c r="B8" s="1">
        <v>69</v>
      </c>
      <c r="C8" s="1">
        <v>0</v>
      </c>
      <c r="D8" s="1">
        <v>3</v>
      </c>
      <c r="E8" s="1">
        <v>0</v>
      </c>
      <c r="F8" s="1">
        <v>2</v>
      </c>
      <c r="G8" s="1">
        <v>0</v>
      </c>
      <c r="H8" s="1">
        <v>1</v>
      </c>
      <c r="I8" s="1">
        <v>0</v>
      </c>
      <c r="J8" s="1">
        <v>66</v>
      </c>
      <c r="K8" s="1">
        <v>0</v>
      </c>
    </row>
    <row r="9" spans="1:11" x14ac:dyDescent="0.2">
      <c r="A9" s="1" t="s">
        <v>86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</row>
    <row r="10" spans="1:11" x14ac:dyDescent="0.2">
      <c r="A10" s="1" t="s">
        <v>87</v>
      </c>
      <c r="B10" s="1">
        <v>79</v>
      </c>
      <c r="C10" s="1">
        <v>14</v>
      </c>
      <c r="D10" s="1">
        <v>61</v>
      </c>
      <c r="E10" s="1">
        <v>51</v>
      </c>
      <c r="F10" s="1">
        <v>10</v>
      </c>
      <c r="G10" s="1">
        <v>0</v>
      </c>
      <c r="H10" s="1">
        <v>0</v>
      </c>
      <c r="I10" s="1">
        <v>0</v>
      </c>
      <c r="J10" s="1">
        <v>4</v>
      </c>
      <c r="K10" s="1">
        <v>0</v>
      </c>
    </row>
    <row r="11" spans="1:11" x14ac:dyDescent="0.2">
      <c r="A11" s="1" t="s">
        <v>88</v>
      </c>
      <c r="B11" s="1">
        <v>34</v>
      </c>
      <c r="C11" s="1">
        <v>14</v>
      </c>
      <c r="D11" s="1">
        <v>4</v>
      </c>
      <c r="E11" s="1">
        <v>1</v>
      </c>
      <c r="F11" s="1">
        <v>2</v>
      </c>
      <c r="G11" s="1">
        <v>0</v>
      </c>
      <c r="H11" s="1">
        <v>1</v>
      </c>
      <c r="I11" s="1">
        <v>0</v>
      </c>
      <c r="J11" s="1">
        <v>16</v>
      </c>
      <c r="K11" s="1">
        <v>0</v>
      </c>
    </row>
    <row r="12" spans="1:11" x14ac:dyDescent="0.2">
      <c r="A12" s="1" t="s">
        <v>89</v>
      </c>
      <c r="B12" s="1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14</v>
      </c>
      <c r="K12" s="1">
        <v>0</v>
      </c>
    </row>
    <row r="13" spans="1:11" x14ac:dyDescent="0.2">
      <c r="A13" s="1" t="s">
        <v>90</v>
      </c>
      <c r="B13" s="1">
        <v>18</v>
      </c>
      <c r="C13" s="1">
        <v>1</v>
      </c>
      <c r="D13" s="1">
        <v>11</v>
      </c>
      <c r="E13" s="1">
        <v>1</v>
      </c>
      <c r="F13" s="1">
        <v>10</v>
      </c>
      <c r="G13" s="1">
        <v>0</v>
      </c>
      <c r="H13" s="1">
        <v>0</v>
      </c>
      <c r="I13" s="1">
        <v>0</v>
      </c>
      <c r="J13" s="1">
        <v>6</v>
      </c>
      <c r="K13" s="1">
        <v>0</v>
      </c>
    </row>
    <row r="14" spans="1:11" x14ac:dyDescent="0.2">
      <c r="A14" s="1" t="s">
        <v>91</v>
      </c>
      <c r="B14" s="1">
        <v>115</v>
      </c>
      <c r="C14" s="1">
        <v>2</v>
      </c>
      <c r="D14" s="1">
        <v>47</v>
      </c>
      <c r="E14" s="1">
        <v>35</v>
      </c>
      <c r="F14" s="1">
        <v>0</v>
      </c>
      <c r="G14" s="1">
        <v>0</v>
      </c>
      <c r="H14" s="1">
        <v>12</v>
      </c>
      <c r="I14" s="1">
        <v>0</v>
      </c>
      <c r="J14" s="1">
        <v>65</v>
      </c>
      <c r="K14" s="1">
        <v>1</v>
      </c>
    </row>
    <row r="15" spans="1:11" x14ac:dyDescent="0.2">
      <c r="A15" s="1" t="s">
        <v>92</v>
      </c>
      <c r="B15" s="1">
        <v>2</v>
      </c>
      <c r="C15" s="1">
        <v>0</v>
      </c>
      <c r="D15" s="1">
        <v>2</v>
      </c>
      <c r="E15" s="1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2">
      <c r="A16" s="1" t="s">
        <v>93</v>
      </c>
      <c r="B16" s="1">
        <v>2</v>
      </c>
      <c r="C16" s="1">
        <v>0</v>
      </c>
      <c r="D16" s="1">
        <v>2</v>
      </c>
      <c r="E16" s="1">
        <v>1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</row>
    <row r="17" spans="1:11" x14ac:dyDescent="0.2">
      <c r="A17" s="1" t="s">
        <v>48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9" spans="1:11" x14ac:dyDescent="0.2">
      <c r="A19" s="1" t="s">
        <v>268</v>
      </c>
      <c r="B19" s="1">
        <v>1014</v>
      </c>
      <c r="C19" s="1">
        <v>154</v>
      </c>
      <c r="D19" s="1">
        <v>479</v>
      </c>
      <c r="E19" s="1">
        <v>223</v>
      </c>
      <c r="F19" s="1">
        <v>120</v>
      </c>
      <c r="G19" s="1">
        <v>35</v>
      </c>
      <c r="H19" s="1">
        <v>82</v>
      </c>
      <c r="I19" s="1">
        <v>19</v>
      </c>
      <c r="J19" s="1">
        <v>347</v>
      </c>
      <c r="K19" s="1">
        <v>34</v>
      </c>
    </row>
    <row r="20" spans="1:11" x14ac:dyDescent="0.2">
      <c r="A20" s="1" t="s">
        <v>83</v>
      </c>
      <c r="B20" s="1">
        <v>588</v>
      </c>
      <c r="C20" s="1">
        <v>137</v>
      </c>
      <c r="D20" s="1">
        <v>298</v>
      </c>
      <c r="E20" s="1">
        <v>132</v>
      </c>
      <c r="F20" s="1">
        <v>78</v>
      </c>
      <c r="G20" s="1">
        <v>19</v>
      </c>
      <c r="H20" s="1">
        <v>51</v>
      </c>
      <c r="I20" s="1">
        <v>18</v>
      </c>
      <c r="J20" s="1">
        <v>140</v>
      </c>
      <c r="K20" s="1">
        <v>13</v>
      </c>
    </row>
    <row r="21" spans="1:11" x14ac:dyDescent="0.2">
      <c r="A21" s="1" t="s">
        <v>84</v>
      </c>
      <c r="B21" s="1">
        <v>284</v>
      </c>
      <c r="C21" s="1">
        <v>4</v>
      </c>
      <c r="D21" s="1">
        <v>123</v>
      </c>
      <c r="E21" s="1">
        <v>52</v>
      </c>
      <c r="F21" s="1">
        <v>32</v>
      </c>
      <c r="G21" s="1">
        <v>16</v>
      </c>
      <c r="H21" s="1">
        <v>22</v>
      </c>
      <c r="I21" s="1">
        <v>1</v>
      </c>
      <c r="J21" s="1">
        <v>137</v>
      </c>
      <c r="K21" s="1">
        <v>20</v>
      </c>
    </row>
    <row r="22" spans="1:11" x14ac:dyDescent="0.2">
      <c r="A22" s="1" t="s">
        <v>85</v>
      </c>
      <c r="B22" s="1">
        <v>29</v>
      </c>
      <c r="C22" s="1">
        <v>0</v>
      </c>
      <c r="D22" s="1">
        <v>2</v>
      </c>
      <c r="E22" s="1">
        <v>0</v>
      </c>
      <c r="F22" s="1">
        <v>1</v>
      </c>
      <c r="G22" s="1">
        <v>0</v>
      </c>
      <c r="H22" s="1">
        <v>1</v>
      </c>
      <c r="I22" s="1">
        <v>0</v>
      </c>
      <c r="J22" s="1">
        <v>27</v>
      </c>
      <c r="K22" s="1">
        <v>0</v>
      </c>
    </row>
    <row r="23" spans="1:11" x14ac:dyDescent="0.2">
      <c r="A23" s="1" t="s">
        <v>86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</row>
    <row r="24" spans="1:11" x14ac:dyDescent="0.2">
      <c r="A24" s="1" t="s">
        <v>87</v>
      </c>
      <c r="B24" s="1">
        <v>34</v>
      </c>
      <c r="C24" s="1">
        <v>6</v>
      </c>
      <c r="D24" s="1">
        <v>27</v>
      </c>
      <c r="E24" s="1">
        <v>24</v>
      </c>
      <c r="F24" s="1">
        <v>3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</row>
    <row r="25" spans="1:11" x14ac:dyDescent="0.2">
      <c r="A25" s="1" t="s">
        <v>88</v>
      </c>
      <c r="B25" s="1">
        <v>15</v>
      </c>
      <c r="C25" s="1">
        <v>6</v>
      </c>
      <c r="D25" s="1">
        <v>3</v>
      </c>
      <c r="E25" s="1">
        <v>1</v>
      </c>
      <c r="F25" s="1">
        <v>1</v>
      </c>
      <c r="G25" s="1">
        <v>0</v>
      </c>
      <c r="H25" s="1">
        <v>1</v>
      </c>
      <c r="I25" s="1">
        <v>0</v>
      </c>
      <c r="J25" s="1">
        <v>6</v>
      </c>
      <c r="K25" s="1">
        <v>0</v>
      </c>
    </row>
    <row r="26" spans="1:11" x14ac:dyDescent="0.2">
      <c r="A26" s="1" t="s">
        <v>89</v>
      </c>
      <c r="B26" s="1">
        <v>11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11</v>
      </c>
      <c r="K26" s="1">
        <v>0</v>
      </c>
    </row>
    <row r="27" spans="1:11" x14ac:dyDescent="0.2">
      <c r="A27" s="1" t="s">
        <v>90</v>
      </c>
      <c r="B27" s="1">
        <v>6</v>
      </c>
      <c r="C27" s="1">
        <v>0</v>
      </c>
      <c r="D27" s="1">
        <v>5</v>
      </c>
      <c r="E27" s="1">
        <v>0</v>
      </c>
      <c r="F27" s="1">
        <v>5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</row>
    <row r="28" spans="1:11" x14ac:dyDescent="0.2">
      <c r="A28" s="1" t="s">
        <v>91</v>
      </c>
      <c r="B28" s="1">
        <v>46</v>
      </c>
      <c r="C28" s="1">
        <v>1</v>
      </c>
      <c r="D28" s="1">
        <v>21</v>
      </c>
      <c r="E28" s="1">
        <v>14</v>
      </c>
      <c r="F28" s="1">
        <v>0</v>
      </c>
      <c r="G28" s="1">
        <v>0</v>
      </c>
      <c r="H28" s="1">
        <v>7</v>
      </c>
      <c r="I28" s="1">
        <v>0</v>
      </c>
      <c r="J28" s="1">
        <v>24</v>
      </c>
      <c r="K28" s="1">
        <v>0</v>
      </c>
    </row>
    <row r="29" spans="1:11" x14ac:dyDescent="0.2">
      <c r="A29" s="1" t="s">
        <v>92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93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48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3" spans="1:11" x14ac:dyDescent="0.2">
      <c r="A33" s="1" t="s">
        <v>248</v>
      </c>
      <c r="B33" s="1">
        <v>1148</v>
      </c>
      <c r="C33" s="1">
        <v>141</v>
      </c>
      <c r="D33" s="1">
        <v>601</v>
      </c>
      <c r="E33" s="1">
        <v>280</v>
      </c>
      <c r="F33" s="1">
        <v>175</v>
      </c>
      <c r="G33" s="1">
        <v>34</v>
      </c>
      <c r="H33" s="1">
        <v>88</v>
      </c>
      <c r="I33" s="1">
        <v>24</v>
      </c>
      <c r="J33" s="1">
        <v>378</v>
      </c>
      <c r="K33" s="1">
        <v>28</v>
      </c>
    </row>
    <row r="34" spans="1:11" x14ac:dyDescent="0.2">
      <c r="A34" s="1" t="s">
        <v>83</v>
      </c>
      <c r="B34" s="1">
        <v>629</v>
      </c>
      <c r="C34" s="1">
        <v>120</v>
      </c>
      <c r="D34" s="1">
        <v>370</v>
      </c>
      <c r="E34" s="1">
        <v>164</v>
      </c>
      <c r="F34" s="1">
        <v>112</v>
      </c>
      <c r="G34" s="1">
        <v>19</v>
      </c>
      <c r="H34" s="1">
        <v>52</v>
      </c>
      <c r="I34" s="1">
        <v>23</v>
      </c>
      <c r="J34" s="1">
        <v>126</v>
      </c>
      <c r="K34" s="1">
        <v>13</v>
      </c>
    </row>
    <row r="35" spans="1:11" x14ac:dyDescent="0.2">
      <c r="A35" s="1" t="s">
        <v>84</v>
      </c>
      <c r="B35" s="1">
        <v>327</v>
      </c>
      <c r="C35" s="1">
        <v>3</v>
      </c>
      <c r="D35" s="1">
        <v>159</v>
      </c>
      <c r="E35" s="1">
        <v>64</v>
      </c>
      <c r="F35" s="1">
        <v>49</v>
      </c>
      <c r="G35" s="1">
        <v>15</v>
      </c>
      <c r="H35" s="1">
        <v>30</v>
      </c>
      <c r="I35" s="1">
        <v>1</v>
      </c>
      <c r="J35" s="1">
        <v>151</v>
      </c>
      <c r="K35" s="1">
        <v>14</v>
      </c>
    </row>
    <row r="36" spans="1:11" x14ac:dyDescent="0.2">
      <c r="A36" s="1" t="s">
        <v>85</v>
      </c>
      <c r="B36" s="1">
        <v>40</v>
      </c>
      <c r="C36" s="1">
        <v>0</v>
      </c>
      <c r="D36" s="1">
        <v>1</v>
      </c>
      <c r="E36" s="1">
        <v>0</v>
      </c>
      <c r="F36" s="1">
        <v>1</v>
      </c>
      <c r="G36" s="1">
        <v>0</v>
      </c>
      <c r="H36" s="1">
        <v>0</v>
      </c>
      <c r="I36" s="1">
        <v>0</v>
      </c>
      <c r="J36" s="1">
        <v>39</v>
      </c>
      <c r="K36" s="1">
        <v>0</v>
      </c>
    </row>
    <row r="37" spans="1:11" x14ac:dyDescent="0.2">
      <c r="A37" s="1" t="s">
        <v>86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</row>
    <row r="38" spans="1:11" x14ac:dyDescent="0.2">
      <c r="A38" s="1" t="s">
        <v>87</v>
      </c>
      <c r="B38" s="1">
        <v>45</v>
      </c>
      <c r="C38" s="1">
        <v>8</v>
      </c>
      <c r="D38" s="1">
        <v>34</v>
      </c>
      <c r="E38" s="1">
        <v>27</v>
      </c>
      <c r="F38" s="1">
        <v>7</v>
      </c>
      <c r="G38" s="1">
        <v>0</v>
      </c>
      <c r="H38" s="1">
        <v>0</v>
      </c>
      <c r="I38" s="1">
        <v>0</v>
      </c>
      <c r="J38" s="1">
        <v>3</v>
      </c>
      <c r="K38" s="1">
        <v>0</v>
      </c>
    </row>
    <row r="39" spans="1:11" x14ac:dyDescent="0.2">
      <c r="A39" s="1" t="s">
        <v>88</v>
      </c>
      <c r="B39" s="1">
        <v>19</v>
      </c>
      <c r="C39" s="1">
        <v>8</v>
      </c>
      <c r="D39" s="1">
        <v>1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10</v>
      </c>
      <c r="K39" s="1">
        <v>0</v>
      </c>
    </row>
    <row r="40" spans="1:11" x14ac:dyDescent="0.2">
      <c r="A40" s="1" t="s">
        <v>89</v>
      </c>
      <c r="B40" s="1">
        <v>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</row>
    <row r="41" spans="1:11" x14ac:dyDescent="0.2">
      <c r="A41" s="1" t="s">
        <v>90</v>
      </c>
      <c r="B41" s="1">
        <v>12</v>
      </c>
      <c r="C41" s="1">
        <v>1</v>
      </c>
      <c r="D41" s="1">
        <v>6</v>
      </c>
      <c r="E41" s="1">
        <v>1</v>
      </c>
      <c r="F41" s="1">
        <v>5</v>
      </c>
      <c r="G41" s="1">
        <v>0</v>
      </c>
      <c r="H41" s="1">
        <v>0</v>
      </c>
      <c r="I41" s="1">
        <v>0</v>
      </c>
      <c r="J41" s="1">
        <v>5</v>
      </c>
      <c r="K41" s="1">
        <v>0</v>
      </c>
    </row>
    <row r="42" spans="1:11" x14ac:dyDescent="0.2">
      <c r="A42" s="1" t="s">
        <v>91</v>
      </c>
      <c r="B42" s="1">
        <v>69</v>
      </c>
      <c r="C42" s="1">
        <v>1</v>
      </c>
      <c r="D42" s="1">
        <v>26</v>
      </c>
      <c r="E42" s="1">
        <v>21</v>
      </c>
      <c r="F42" s="1">
        <v>0</v>
      </c>
      <c r="G42" s="1">
        <v>0</v>
      </c>
      <c r="H42" s="1">
        <v>5</v>
      </c>
      <c r="I42" s="1">
        <v>0</v>
      </c>
      <c r="J42" s="1">
        <v>41</v>
      </c>
      <c r="K42" s="1">
        <v>1</v>
      </c>
    </row>
    <row r="43" spans="1:11" x14ac:dyDescent="0.2">
      <c r="A43" s="1" t="s">
        <v>92</v>
      </c>
      <c r="B43" s="1">
        <v>2</v>
      </c>
      <c r="C43" s="1">
        <v>0</v>
      </c>
      <c r="D43" s="1">
        <v>2</v>
      </c>
      <c r="E43" s="1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93</v>
      </c>
      <c r="B44" s="1">
        <v>2</v>
      </c>
      <c r="C44" s="1">
        <v>0</v>
      </c>
      <c r="D44" s="1">
        <v>2</v>
      </c>
      <c r="E44" s="1">
        <v>1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</row>
    <row r="45" spans="1:11" x14ac:dyDescent="0.2">
      <c r="A45" s="1" t="s">
        <v>48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32" t="s">
        <v>241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</row>
  </sheetData>
  <mergeCells count="1">
    <mergeCell ref="A46:K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CNMI 1993 Microneisans</vt:lpstr>
      <vt:lpstr>Age Sex</vt:lpstr>
      <vt:lpstr>Single Age</vt:lpstr>
      <vt:lpstr>Relationship</vt:lpstr>
      <vt:lpstr>Birthplace</vt:lpstr>
      <vt:lpstr>Marital Status</vt:lpstr>
      <vt:lpstr>SMAM</vt:lpstr>
      <vt:lpstr>Fertility</vt:lpstr>
      <vt:lpstr>Religion</vt:lpstr>
      <vt:lpstr>Citizenship</vt:lpstr>
      <vt:lpstr>Father's BP</vt:lpstr>
      <vt:lpstr>Mother's BP</vt:lpstr>
      <vt:lpstr>Language</vt:lpstr>
      <vt:lpstr>English</vt:lpstr>
      <vt:lpstr>Schooling</vt:lpstr>
      <vt:lpstr>Educ Attainment</vt:lpstr>
      <vt:lpstr>Year entered</vt:lpstr>
      <vt:lpstr>Prev Res</vt:lpstr>
      <vt:lpstr>Working</vt:lpstr>
      <vt:lpstr>Hourly wage</vt:lpstr>
      <vt:lpstr>Structure</vt:lpstr>
      <vt:lpstr>Walls Roof</vt:lpstr>
      <vt:lpstr>Appliances</vt:lpstr>
      <vt:lpstr>Tenure</vt:lpstr>
      <vt:lpstr>Household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2019-03-08T04:17:41Z</dcterms:created>
  <dcterms:modified xsi:type="dcterms:W3CDTF">2019-06-11T04:15:23Z</dcterms:modified>
</cp:coreProperties>
</file>