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CNMI\Intercensal surveys\"/>
    </mc:Choice>
  </mc:AlternateContent>
  <xr:revisionPtr revIDLastSave="0" documentId="8_{1F80AF12-17F5-473C-BD95-49DFA80B26FA}" xr6:coauthVersionLast="43" xr6:coauthVersionMax="43" xr10:uidLastSave="{00000000-0000-0000-0000-000000000000}"/>
  <bookViews>
    <workbookView xWindow="-108" yWindow="-108" windowWidth="20376" windowHeight="12216" firstSheet="6" activeTab="12" xr2:uid="{6FBE2838-A8C4-432A-A40F-D00AAC66C424}"/>
  </bookViews>
  <sheets>
    <sheet name="CNMI Micro Migrants 2003" sheetId="1" r:id="rId1"/>
    <sheet name="Ethnicity" sheetId="2" r:id="rId2"/>
    <sheet name="Religion" sheetId="3" r:id="rId3"/>
    <sheet name="Marital Status" sheetId="4" r:id="rId4"/>
    <sheet name="BP Citiz" sheetId="5" r:id="rId5"/>
    <sheet name="Mo BP" sheetId="6" r:id="rId6"/>
    <sheet name="Fa BP" sheetId="7" r:id="rId7"/>
    <sheet name="Education" sheetId="8" r:id="rId8"/>
    <sheet name="Educ fund" sheetId="9" r:id="rId9"/>
    <sheet name="Res 10 yrs" sheetId="10" r:id="rId10"/>
    <sheet name="Language" sheetId="11" r:id="rId11"/>
    <sheet name="Work last week" sheetId="12" r:id="rId12"/>
    <sheet name="Work last year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39" i="8" l="1"/>
  <c r="U39" i="8"/>
  <c r="T39" i="8"/>
  <c r="S39" i="8"/>
  <c r="Q39" i="8"/>
  <c r="O39" i="8"/>
  <c r="N39" i="8"/>
  <c r="M39" i="8"/>
  <c r="L39" i="8"/>
  <c r="J39" i="8"/>
  <c r="G39" i="8"/>
  <c r="F39" i="8"/>
  <c r="E39" i="8"/>
  <c r="D39" i="8"/>
  <c r="B39" i="8"/>
  <c r="V38" i="8"/>
  <c r="U38" i="8"/>
  <c r="T38" i="8"/>
  <c r="S38" i="8"/>
  <c r="Q38" i="8"/>
  <c r="O38" i="8"/>
  <c r="N38" i="8"/>
  <c r="M38" i="8"/>
  <c r="L38" i="8"/>
  <c r="J38" i="8"/>
  <c r="G38" i="8"/>
  <c r="F38" i="8"/>
  <c r="E38" i="8"/>
  <c r="D38" i="8"/>
  <c r="B38" i="8"/>
  <c r="D23" i="8"/>
  <c r="E23" i="8"/>
  <c r="F23" i="8"/>
  <c r="G23" i="8"/>
  <c r="J23" i="8"/>
  <c r="L23" i="8"/>
  <c r="M23" i="8"/>
  <c r="N23" i="8"/>
  <c r="O23" i="8"/>
  <c r="Q23" i="8"/>
  <c r="S23" i="8"/>
  <c r="T23" i="8"/>
  <c r="U23" i="8"/>
  <c r="V23" i="8"/>
  <c r="D24" i="8"/>
  <c r="E24" i="8"/>
  <c r="F24" i="8"/>
  <c r="G24" i="8"/>
  <c r="J24" i="8"/>
  <c r="L24" i="8"/>
  <c r="M24" i="8"/>
  <c r="N24" i="8"/>
  <c r="O24" i="8"/>
  <c r="Q24" i="8"/>
  <c r="S24" i="8"/>
  <c r="T24" i="8"/>
  <c r="U24" i="8"/>
  <c r="V24" i="8"/>
  <c r="B24" i="8"/>
  <c r="B23" i="8"/>
  <c r="Z15" i="4"/>
  <c r="Y15" i="4"/>
  <c r="X15" i="4"/>
  <c r="AA10" i="4" s="1"/>
  <c r="Z14" i="4"/>
  <c r="AC10" i="4" s="1"/>
  <c r="Y14" i="4"/>
  <c r="X14" i="4"/>
  <c r="Z13" i="4"/>
  <c r="Y13" i="4"/>
  <c r="X13" i="4"/>
  <c r="Z12" i="4"/>
  <c r="Y12" i="4"/>
  <c r="X12" i="4"/>
  <c r="Z11" i="4"/>
  <c r="Y11" i="4"/>
  <c r="X11" i="4"/>
  <c r="AB10" i="4"/>
  <c r="AB12" i="4" s="1"/>
  <c r="Z10" i="4"/>
  <c r="Y10" i="4"/>
  <c r="X10" i="4"/>
  <c r="Z9" i="4"/>
  <c r="Z16" i="4" s="1"/>
  <c r="AC8" i="4" s="1"/>
  <c r="Y9" i="4"/>
  <c r="Y16" i="4" s="1"/>
  <c r="AB8" i="4" s="1"/>
  <c r="X9" i="4"/>
  <c r="X16" i="4" s="1"/>
  <c r="AA8" i="4" s="1"/>
  <c r="Z8" i="4"/>
  <c r="Y8" i="4"/>
  <c r="X8" i="4"/>
  <c r="AA14" i="4" l="1"/>
  <c r="AA16" i="4" s="1"/>
  <c r="AC12" i="4"/>
  <c r="AC15" i="4"/>
  <c r="AC14" i="4"/>
  <c r="AC16" i="4" s="1"/>
  <c r="AB14" i="4"/>
  <c r="AA15" i="4"/>
  <c r="AA12" i="4"/>
  <c r="AB15" i="4"/>
  <c r="AB16" i="4" l="1"/>
</calcChain>
</file>

<file path=xl/sharedStrings.xml><?xml version="1.0" encoding="utf-8"?>
<sst xmlns="http://schemas.openxmlformats.org/spreadsheetml/2006/main" count="1139" uniqueCount="252">
  <si>
    <t>Total</t>
  </si>
  <si>
    <t>Male</t>
  </si>
  <si>
    <t>Female</t>
  </si>
  <si>
    <t>0 - 14</t>
  </si>
  <si>
    <t>15 - 29</t>
  </si>
  <si>
    <t>30 - 44</t>
  </si>
  <si>
    <t>45 - 59</t>
  </si>
  <si>
    <t>60+</t>
  </si>
  <si>
    <t>Median</t>
  </si>
  <si>
    <t>Householder</t>
  </si>
  <si>
    <t>Spouse</t>
  </si>
  <si>
    <t>Child</t>
  </si>
  <si>
    <t>Stepchild</t>
  </si>
  <si>
    <t>Sibling</t>
  </si>
  <si>
    <t>Parent</t>
  </si>
  <si>
    <t>Grandchild</t>
  </si>
  <si>
    <t>Other relative</t>
  </si>
  <si>
    <t>Roomer_boarder</t>
  </si>
  <si>
    <t>Housemate</t>
  </si>
  <si>
    <t>Unmarried</t>
  </si>
  <si>
    <t>Nonrelative</t>
  </si>
  <si>
    <t>Chuukese</t>
  </si>
  <si>
    <t>Mortlockese</t>
  </si>
  <si>
    <t>Pohnpeian</t>
  </si>
  <si>
    <t>Pohnpei Outer Islands</t>
  </si>
  <si>
    <t>Kosraean</t>
  </si>
  <si>
    <t>Yapese</t>
  </si>
  <si>
    <t>Yap Outer Islands</t>
  </si>
  <si>
    <t>Palauan</t>
  </si>
  <si>
    <t>Marshallese</t>
  </si>
  <si>
    <t>Chamorro</t>
  </si>
  <si>
    <t>Carolinian</t>
  </si>
  <si>
    <t>Other Pacific Is</t>
  </si>
  <si>
    <t>Filipinos</t>
  </si>
  <si>
    <t>Other Asians</t>
  </si>
  <si>
    <t>Others</t>
  </si>
  <si>
    <t>No second</t>
  </si>
  <si>
    <t>Protestant</t>
  </si>
  <si>
    <t>Catholic</t>
  </si>
  <si>
    <t>Seventh Day Adventist</t>
  </si>
  <si>
    <t>Mormon</t>
  </si>
  <si>
    <t>Jehovah's Witness</t>
  </si>
  <si>
    <t>Other protestant</t>
  </si>
  <si>
    <t>Other religions</t>
  </si>
  <si>
    <t>Traditional religion</t>
  </si>
  <si>
    <t>Refused or none</t>
  </si>
  <si>
    <t>Never married</t>
  </si>
  <si>
    <t>Now married</t>
  </si>
  <si>
    <t>Consensually married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</si>
  <si>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</si>
  <si>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</si>
  <si>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</si>
  <si>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</si>
  <si>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</si>
  <si>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</si>
  <si>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</si>
  <si>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</si>
  <si>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</si>
  <si>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</si>
  <si>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</si>
  <si>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</si>
  <si>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</si>
  <si>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</si>
  <si>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Chuuk General</t>
  </si>
  <si>
    <t>Weno/Moen</t>
  </si>
  <si>
    <t>South Namoneas</t>
  </si>
  <si>
    <t>Faichuk</t>
  </si>
  <si>
    <t>Mortlocks</t>
  </si>
  <si>
    <t>Northwest</t>
  </si>
  <si>
    <t>Pohnpei</t>
  </si>
  <si>
    <t>Yap Proper</t>
  </si>
  <si>
    <t>Kosrae</t>
  </si>
  <si>
    <t>Palau</t>
  </si>
  <si>
    <t>Marshall Islands</t>
  </si>
  <si>
    <t>CNMI</t>
  </si>
  <si>
    <t>Guam</t>
  </si>
  <si>
    <t>USA</t>
  </si>
  <si>
    <t xml:space="preserve">   CITIZENSHIP</t>
  </si>
  <si>
    <t>Born in FAS</t>
  </si>
  <si>
    <t>FAS Naturalized</t>
  </si>
  <si>
    <t>Dual Citiz</t>
  </si>
  <si>
    <t>US Born</t>
  </si>
  <si>
    <t>US Territory</t>
  </si>
  <si>
    <t>US Naturalized</t>
  </si>
  <si>
    <t>Foreign</t>
  </si>
  <si>
    <t xml:space="preserve">   MIGRATE_REASON</t>
  </si>
  <si>
    <t>Employment</t>
  </si>
  <si>
    <t>Spouse of employ</t>
  </si>
  <si>
    <t>Dependent of employee</t>
  </si>
  <si>
    <t>Family subsistence</t>
  </si>
  <si>
    <t>Family business</t>
  </si>
  <si>
    <t>Missionary activity</t>
  </si>
  <si>
    <t>Medical reasons</t>
  </si>
  <si>
    <t>Visiting or vacation</t>
  </si>
  <si>
    <t>School</t>
  </si>
  <si>
    <t xml:space="preserve">   Mother's Birthplace</t>
  </si>
  <si>
    <t xml:space="preserve">   Mother's Residence</t>
  </si>
  <si>
    <t xml:space="preserve">   Father's Birthplace</t>
  </si>
  <si>
    <t xml:space="preserve">   Father's Residence</t>
  </si>
  <si>
    <t>Public School</t>
  </si>
  <si>
    <t>Private School</t>
  </si>
  <si>
    <t>Did not attend this year</t>
  </si>
  <si>
    <t>Less than 5th grade</t>
  </si>
  <si>
    <t>5th to 8th</t>
  </si>
  <si>
    <t>9th to 12th no diploma</t>
  </si>
  <si>
    <t>High school graduate</t>
  </si>
  <si>
    <t>Some college</t>
  </si>
  <si>
    <t>Associalte academic</t>
  </si>
  <si>
    <t>Associate occupational</t>
  </si>
  <si>
    <t>Bachelor's Degree</t>
  </si>
  <si>
    <t>Higher Degree</t>
  </si>
  <si>
    <t xml:space="preserve">   PELLGRANT</t>
  </si>
  <si>
    <t>Pell Grant</t>
  </si>
  <si>
    <t>No</t>
  </si>
  <si>
    <t xml:space="preserve">   SEOG_SSIG</t>
  </si>
  <si>
    <t>SEOG-SSIG</t>
  </si>
  <si>
    <t xml:space="preserve">   WORKSTUDY</t>
  </si>
  <si>
    <t>Work Study</t>
  </si>
  <si>
    <t xml:space="preserve">   MAJOR</t>
  </si>
  <si>
    <t>Accounting</t>
  </si>
  <si>
    <t>Agriculture</t>
  </si>
  <si>
    <t>Air COnditioning</t>
  </si>
  <si>
    <t>Appliance repair</t>
  </si>
  <si>
    <t>Automotive mechs</t>
  </si>
  <si>
    <t>Business</t>
  </si>
  <si>
    <t>Clothing design</t>
  </si>
  <si>
    <t>Communication</t>
  </si>
  <si>
    <t>Computer</t>
  </si>
  <si>
    <t>Construction</t>
  </si>
  <si>
    <t>Electrical tech</t>
  </si>
  <si>
    <t>Education</t>
  </si>
  <si>
    <t>Engineering</t>
  </si>
  <si>
    <t>Food service</t>
  </si>
  <si>
    <t>Heavy equipment</t>
  </si>
  <si>
    <t>Home economics</t>
  </si>
  <si>
    <t>Liberal arts</t>
  </si>
  <si>
    <t>Medicine and bio</t>
  </si>
  <si>
    <t>Nursing</t>
  </si>
  <si>
    <t>Physical science</t>
  </si>
  <si>
    <t>Police science</t>
  </si>
  <si>
    <t>Polit science</t>
  </si>
  <si>
    <t>Small engine</t>
  </si>
  <si>
    <t>Social science</t>
  </si>
  <si>
    <t>Unknown</t>
  </si>
  <si>
    <t>NA</t>
  </si>
  <si>
    <t xml:space="preserve">   VETERAN_S_STATUS</t>
  </si>
  <si>
    <t>Current military</t>
  </si>
  <si>
    <t>Military in past</t>
  </si>
  <si>
    <t>Never active</t>
  </si>
  <si>
    <t xml:space="preserve">   LIVED_HERE</t>
  </si>
  <si>
    <t>Less than 10 years old</t>
  </si>
  <si>
    <t>Same house 10 years before</t>
  </si>
  <si>
    <t>Different house</t>
  </si>
  <si>
    <t xml:space="preserve">   Residence 10 years ago</t>
  </si>
  <si>
    <t xml:space="preserve">   SPEAK_ENGLISH</t>
  </si>
  <si>
    <t>Speak English</t>
  </si>
  <si>
    <t>Other language</t>
  </si>
  <si>
    <t xml:space="preserve">   LANGUAGE</t>
  </si>
  <si>
    <t>Other languages</t>
  </si>
  <si>
    <t xml:space="preserve">   LANG_FREQ</t>
  </si>
  <si>
    <t>Other more fequently</t>
  </si>
  <si>
    <t>Both equally often</t>
  </si>
  <si>
    <t>English more frequently</t>
  </si>
  <si>
    <t>Does not speak English</t>
  </si>
  <si>
    <t xml:space="preserve">   WORK_LAST_WEEK</t>
  </si>
  <si>
    <t>Paid no subsistence</t>
  </si>
  <si>
    <t>Paid and subsistence</t>
  </si>
  <si>
    <t>Subsistence only</t>
  </si>
  <si>
    <t>Did not work</t>
  </si>
  <si>
    <t xml:space="preserve">   HOURS_LST_WEEK</t>
  </si>
  <si>
    <t>1 to 14</t>
  </si>
  <si>
    <t>14 to 34</t>
  </si>
  <si>
    <t>35 to 44</t>
  </si>
  <si>
    <t>More than 45</t>
  </si>
  <si>
    <t xml:space="preserve">   LAYOFF</t>
  </si>
  <si>
    <t>Yes on layoff</t>
  </si>
  <si>
    <t>Yes vacation</t>
  </si>
  <si>
    <t xml:space="preserve">   LOOKING_FOR_WORK</t>
  </si>
  <si>
    <t>Looking for work</t>
  </si>
  <si>
    <t>Not looking</t>
  </si>
  <si>
    <t xml:space="preserve">   TAKEN_JOB</t>
  </si>
  <si>
    <t>Could take a job</t>
  </si>
  <si>
    <t>Has a job</t>
  </si>
  <si>
    <t>Temporaily not working</t>
  </si>
  <si>
    <t>Other reason</t>
  </si>
  <si>
    <t xml:space="preserve">   YEARLST</t>
  </si>
  <si>
    <t>1995-1999</t>
  </si>
  <si>
    <t>Before 1995</t>
  </si>
  <si>
    <t xml:space="preserve">   CLASS_OF_WORKER</t>
  </si>
  <si>
    <t>Private company</t>
  </si>
  <si>
    <t>Government</t>
  </si>
  <si>
    <t>Self employed</t>
  </si>
  <si>
    <t>Working without</t>
  </si>
  <si>
    <t xml:space="preserve">   PAID_WORK_LASTYR</t>
  </si>
  <si>
    <t>Paid work in 2002</t>
  </si>
  <si>
    <t>No paid work</t>
  </si>
  <si>
    <t xml:space="preserve">   WEEKS_OF_WORK</t>
  </si>
  <si>
    <t>Less than 13</t>
  </si>
  <si>
    <t>14 to 26</t>
  </si>
  <si>
    <t>27 to 39</t>
  </si>
  <si>
    <t>40 to 49</t>
  </si>
  <si>
    <t>50 to 52</t>
  </si>
  <si>
    <t xml:space="preserve">   UHOURS_PER_WEEK</t>
  </si>
  <si>
    <t>5 - 9</t>
  </si>
  <si>
    <t>10 - 14</t>
  </si>
  <si>
    <t>Widowed/Divorced</t>
  </si>
  <si>
    <t>Age</t>
  </si>
  <si>
    <t>Average Age 1st Marriage</t>
  </si>
  <si>
    <t xml:space="preserve">     Total</t>
  </si>
  <si>
    <t xml:space="preserve">Source: CNMI 2003 Micronesian Migrants Survey </t>
  </si>
  <si>
    <t xml:space="preserve">    Total 25+ years</t>
  </si>
  <si>
    <t xml:space="preserve">    Total 18+ years</t>
  </si>
  <si>
    <t>Percent HS Grads</t>
  </si>
  <si>
    <t>Percent BA or more</t>
  </si>
  <si>
    <t>EDUCATIONAL ATTAINMENT</t>
  </si>
  <si>
    <t>SCHOOL ATTENDANCE</t>
  </si>
  <si>
    <t>Attendance</t>
  </si>
  <si>
    <t>Attainment</t>
  </si>
  <si>
    <t>Table 8. School Attendance and Educational Attainment by Age, Micronesian Migrants,CNMI: 2003</t>
  </si>
  <si>
    <t>Relationship</t>
  </si>
  <si>
    <t>Table 1. Relationship by Age and Sex, Micronesian Migrants, CNMI: 2003</t>
  </si>
  <si>
    <t>SECOND ETHNICITY</t>
  </si>
  <si>
    <t>Ethnicity</t>
  </si>
  <si>
    <t>Table 2. First and Second Ethnicity by Age, Micronesian Migrants, CNMI: 2003</t>
  </si>
  <si>
    <t>Religion</t>
  </si>
  <si>
    <t>Table 3. Religion by Age, Micronesian Migrants, CNMI: 2003</t>
  </si>
  <si>
    <t>Table 4. Marital Status by Age, Micronesian Migrants, CNMI: 2003</t>
  </si>
  <si>
    <t>Source" CNMI 2003 Micronesian Migrants Survey</t>
  </si>
  <si>
    <t>Source: CNMI 2003 Micronesian Migrants Survey</t>
  </si>
  <si>
    <t>Table 5. Birthplace, and Citizenship by Age, Micronesian Migrants, CNMI: 2003</t>
  </si>
  <si>
    <t>Citizenship</t>
  </si>
  <si>
    <t>Birthplace</t>
  </si>
  <si>
    <t>BIRTHPLACE</t>
  </si>
  <si>
    <t>Mother Birthplace</t>
  </si>
  <si>
    <t>Mother Residence</t>
  </si>
  <si>
    <t>Table 6. Mother's Birthplace and Residence by Age, Micronesian Migrants, CNMI: 2003</t>
  </si>
  <si>
    <t>Father's birthplace</t>
  </si>
  <si>
    <t>Father's Residence</t>
  </si>
  <si>
    <t>Table 7. Father's Birthplace and Residence by Age, Micronesian Migrants, CNMI: 2003</t>
  </si>
  <si>
    <t>Educational</t>
  </si>
  <si>
    <t>Aspects</t>
  </si>
  <si>
    <t>Table 9. Educational Aspects by Age, Micronesian Migrants, CNMI: 2003</t>
  </si>
  <si>
    <t>Veteran's status</t>
  </si>
  <si>
    <t>Residence in 1993</t>
  </si>
  <si>
    <t>Table 10. Veteran's Status and Residence 10 years ago by Age, Micronesian Migrants, CNMI: 2003</t>
  </si>
  <si>
    <t>Language</t>
  </si>
  <si>
    <t>Table 11. Language by Age, Micronesian Migrants, CNMI: 2003</t>
  </si>
  <si>
    <t>Work Last Week</t>
  </si>
  <si>
    <t>Table 12. Work Last Week by Age, Micronesian Migrants, CNMI: 2003</t>
  </si>
  <si>
    <t>Class of Worker</t>
  </si>
  <si>
    <t>Work Last Year</t>
  </si>
  <si>
    <t>Table 13. Class of Worker and Work Last Year by Age, Micronesian Migrants, CNMI: 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</si>
</sst>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3" fontId="2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/>
    <xf numFmtId="3" fontId="2" fillId="0" borderId="4" xfId="0" applyNumberFormat="1" applyFont="1" applyBorder="1"/>
    <xf numFmtId="49" fontId="2" fillId="0" borderId="0" xfId="0" applyNumberFormat="1" applyFont="1"/>
    <xf numFmtId="164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49" fontId="2" fillId="0" borderId="3" xfId="0" applyNumberFormat="1" applyFont="1" applyBorder="1"/>
    <xf numFmtId="49" fontId="2" fillId="0" borderId="4" xfId="0" applyNumberFormat="1" applyFont="1" applyBorder="1"/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3" fontId="2" fillId="0" borderId="5" xfId="0" applyNumberFormat="1" applyFont="1" applyBorder="1"/>
    <xf numFmtId="3" fontId="2" fillId="0" borderId="5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2" fillId="0" borderId="5" xfId="0" applyNumberFormat="1" applyFont="1" applyBorder="1"/>
    <xf numFmtId="49" fontId="2" fillId="0" borderId="5" xfId="0" applyNumberFormat="1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E35D3-B87C-4133-AB3A-FAD35DAF2289}">
  <dimension ref="A1:W17"/>
  <sheetViews>
    <sheetView view="pageBreakPreview" topLeftCell="D1" zoomScale="125" zoomScaleNormal="100" zoomScaleSheetLayoutView="125" workbookViewId="0">
      <selection activeCell="V1" sqref="V1"/>
    </sheetView>
  </sheetViews>
  <sheetFormatPr defaultRowHeight="10.199999999999999" x14ac:dyDescent="0.2"/>
  <cols>
    <col min="1" max="1" width="13" style="1" customWidth="1"/>
    <col min="2" max="7" width="10.5546875" style="1" customWidth="1"/>
    <col min="8" max="8" width="10.5546875" style="2" customWidth="1"/>
    <col min="9" max="9" width="13" style="1" customWidth="1"/>
    <col min="10" max="15" width="5.109375" style="1" customWidth="1"/>
    <col min="16" max="16" width="5.109375" style="2" customWidth="1"/>
    <col min="17" max="22" width="5.109375" style="1" customWidth="1"/>
    <col min="23" max="23" width="5.109375" style="2" customWidth="1"/>
    <col min="24" max="16384" width="8.88671875" style="1"/>
  </cols>
  <sheetData>
    <row r="1" spans="1:23" x14ac:dyDescent="0.2">
      <c r="A1" s="1" t="s">
        <v>220</v>
      </c>
      <c r="I1" s="1" t="s">
        <v>220</v>
      </c>
    </row>
    <row r="2" spans="1:23" x14ac:dyDescent="0.2">
      <c r="A2" s="9"/>
      <c r="B2" s="4" t="s">
        <v>0</v>
      </c>
      <c r="C2" s="4"/>
      <c r="D2" s="4"/>
      <c r="E2" s="4"/>
      <c r="F2" s="4"/>
      <c r="G2" s="4"/>
      <c r="H2" s="5"/>
      <c r="I2" s="9"/>
      <c r="J2" s="4" t="s">
        <v>1</v>
      </c>
      <c r="K2" s="4"/>
      <c r="L2" s="4"/>
      <c r="M2" s="4"/>
      <c r="N2" s="4"/>
      <c r="O2" s="4"/>
      <c r="P2" s="4"/>
      <c r="Q2" s="4" t="s">
        <v>2</v>
      </c>
      <c r="R2" s="4"/>
      <c r="S2" s="4"/>
      <c r="T2" s="4"/>
      <c r="U2" s="4"/>
      <c r="V2" s="4"/>
      <c r="W2" s="5"/>
    </row>
    <row r="3" spans="1:23" x14ac:dyDescent="0.2">
      <c r="A3" s="10" t="s">
        <v>219</v>
      </c>
      <c r="B3" s="6" t="s">
        <v>0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8" t="s">
        <v>8</v>
      </c>
      <c r="I3" s="10" t="s">
        <v>219</v>
      </c>
      <c r="J3" s="6" t="s">
        <v>0</v>
      </c>
      <c r="K3" s="6" t="s">
        <v>3</v>
      </c>
      <c r="L3" s="6" t="s">
        <v>4</v>
      </c>
      <c r="M3" s="6" t="s">
        <v>5</v>
      </c>
      <c r="N3" s="6" t="s">
        <v>6</v>
      </c>
      <c r="O3" s="6" t="s">
        <v>7</v>
      </c>
      <c r="P3" s="7" t="s">
        <v>8</v>
      </c>
      <c r="Q3" s="6" t="s">
        <v>0</v>
      </c>
      <c r="R3" s="6" t="s">
        <v>3</v>
      </c>
      <c r="S3" s="6" t="s">
        <v>4</v>
      </c>
      <c r="T3" s="6" t="s">
        <v>5</v>
      </c>
      <c r="U3" s="6" t="s">
        <v>6</v>
      </c>
      <c r="V3" s="6" t="s">
        <v>7</v>
      </c>
      <c r="W3" s="8" t="s">
        <v>8</v>
      </c>
    </row>
    <row r="4" spans="1:23" x14ac:dyDescent="0.2">
      <c r="A4" s="1" t="s">
        <v>208</v>
      </c>
      <c r="B4" s="1">
        <v>5287</v>
      </c>
      <c r="C4" s="1">
        <v>1925</v>
      </c>
      <c r="D4" s="1">
        <v>1372</v>
      </c>
      <c r="E4" s="1">
        <v>1297</v>
      </c>
      <c r="F4" s="1">
        <v>563</v>
      </c>
      <c r="G4" s="1">
        <v>130</v>
      </c>
      <c r="H4" s="2">
        <v>22.9</v>
      </c>
      <c r="I4" s="1" t="s">
        <v>208</v>
      </c>
      <c r="J4" s="1">
        <v>2577</v>
      </c>
      <c r="K4" s="1">
        <v>979</v>
      </c>
      <c r="L4" s="1">
        <v>637</v>
      </c>
      <c r="M4" s="1">
        <v>624</v>
      </c>
      <c r="N4" s="1">
        <v>275</v>
      </c>
      <c r="O4" s="1">
        <v>62</v>
      </c>
      <c r="P4" s="2">
        <v>22.3</v>
      </c>
      <c r="Q4" s="1">
        <v>2710</v>
      </c>
      <c r="R4" s="1">
        <v>946</v>
      </c>
      <c r="S4" s="1">
        <v>735</v>
      </c>
      <c r="T4" s="1">
        <v>673</v>
      </c>
      <c r="U4" s="1">
        <v>288</v>
      </c>
      <c r="V4" s="1">
        <v>68</v>
      </c>
      <c r="W4" s="2">
        <v>23.3</v>
      </c>
    </row>
    <row r="5" spans="1:23" x14ac:dyDescent="0.2">
      <c r="A5" s="1" t="s">
        <v>9</v>
      </c>
      <c r="B5" s="1">
        <v>1181</v>
      </c>
      <c r="C5" s="1">
        <v>0</v>
      </c>
      <c r="D5" s="1">
        <v>179</v>
      </c>
      <c r="E5" s="1">
        <v>614</v>
      </c>
      <c r="F5" s="1">
        <v>316</v>
      </c>
      <c r="G5" s="1">
        <v>72</v>
      </c>
      <c r="H5" s="2">
        <v>40.1</v>
      </c>
      <c r="I5" s="1" t="s">
        <v>9</v>
      </c>
      <c r="J5" s="1">
        <v>925</v>
      </c>
      <c r="K5" s="1">
        <v>0</v>
      </c>
      <c r="L5" s="1">
        <v>144</v>
      </c>
      <c r="M5" s="1">
        <v>496</v>
      </c>
      <c r="N5" s="1">
        <v>237</v>
      </c>
      <c r="O5" s="1">
        <v>48</v>
      </c>
      <c r="P5" s="2">
        <v>39.6</v>
      </c>
      <c r="Q5" s="1">
        <v>256</v>
      </c>
      <c r="R5" s="1">
        <v>0</v>
      </c>
      <c r="S5" s="1">
        <v>35</v>
      </c>
      <c r="T5" s="1">
        <v>118</v>
      </c>
      <c r="U5" s="1">
        <v>79</v>
      </c>
      <c r="V5" s="1">
        <v>24</v>
      </c>
      <c r="W5" s="2">
        <v>41.8</v>
      </c>
    </row>
    <row r="6" spans="1:23" x14ac:dyDescent="0.2">
      <c r="A6" s="1" t="s">
        <v>10</v>
      </c>
      <c r="B6" s="1">
        <v>748</v>
      </c>
      <c r="C6" s="1">
        <v>0</v>
      </c>
      <c r="D6" s="1">
        <v>133</v>
      </c>
      <c r="E6" s="1">
        <v>419</v>
      </c>
      <c r="F6" s="1">
        <v>172</v>
      </c>
      <c r="G6" s="1">
        <v>24</v>
      </c>
      <c r="H6" s="2">
        <v>38.6</v>
      </c>
      <c r="I6" s="1" t="s">
        <v>10</v>
      </c>
      <c r="J6" s="1">
        <v>39</v>
      </c>
      <c r="K6" s="1">
        <v>0</v>
      </c>
      <c r="L6" s="1">
        <v>11</v>
      </c>
      <c r="M6" s="1">
        <v>17</v>
      </c>
      <c r="N6" s="1">
        <v>10</v>
      </c>
      <c r="O6" s="1">
        <v>1</v>
      </c>
      <c r="P6" s="2">
        <v>37.5</v>
      </c>
      <c r="Q6" s="1">
        <v>709</v>
      </c>
      <c r="R6" s="1">
        <v>0</v>
      </c>
      <c r="S6" s="1">
        <v>122</v>
      </c>
      <c r="T6" s="1">
        <v>402</v>
      </c>
      <c r="U6" s="1">
        <v>162</v>
      </c>
      <c r="V6" s="1">
        <v>23</v>
      </c>
      <c r="W6" s="2">
        <v>38.700000000000003</v>
      </c>
    </row>
    <row r="7" spans="1:23" x14ac:dyDescent="0.2">
      <c r="A7" s="1" t="s">
        <v>11</v>
      </c>
      <c r="B7" s="1">
        <v>2185</v>
      </c>
      <c r="C7" s="1">
        <v>1485</v>
      </c>
      <c r="D7" s="1">
        <v>637</v>
      </c>
      <c r="E7" s="1">
        <v>61</v>
      </c>
      <c r="F7" s="1">
        <v>2</v>
      </c>
      <c r="G7" s="1">
        <v>0</v>
      </c>
      <c r="H7" s="2">
        <v>11</v>
      </c>
      <c r="I7" s="1" t="s">
        <v>11</v>
      </c>
      <c r="J7" s="1">
        <v>1084</v>
      </c>
      <c r="K7" s="1">
        <v>748</v>
      </c>
      <c r="L7" s="1">
        <v>312</v>
      </c>
      <c r="M7" s="1">
        <v>23</v>
      </c>
      <c r="N7" s="1">
        <v>1</v>
      </c>
      <c r="O7" s="1">
        <v>0</v>
      </c>
      <c r="P7" s="2">
        <v>10.9</v>
      </c>
      <c r="Q7" s="1">
        <v>1101</v>
      </c>
      <c r="R7" s="1">
        <v>737</v>
      </c>
      <c r="S7" s="1">
        <v>325</v>
      </c>
      <c r="T7" s="1">
        <v>38</v>
      </c>
      <c r="U7" s="1">
        <v>1</v>
      </c>
      <c r="V7" s="1">
        <v>0</v>
      </c>
      <c r="W7" s="2">
        <v>11.2</v>
      </c>
    </row>
    <row r="8" spans="1:23" x14ac:dyDescent="0.2">
      <c r="A8" s="1" t="s">
        <v>12</v>
      </c>
      <c r="B8" s="1">
        <v>59</v>
      </c>
      <c r="C8" s="1">
        <v>34</v>
      </c>
      <c r="D8" s="1">
        <v>23</v>
      </c>
      <c r="E8" s="1">
        <v>2</v>
      </c>
      <c r="F8" s="1">
        <v>0</v>
      </c>
      <c r="G8" s="1">
        <v>0</v>
      </c>
      <c r="H8" s="2">
        <v>13</v>
      </c>
      <c r="I8" s="1" t="s">
        <v>12</v>
      </c>
      <c r="J8" s="1">
        <v>28</v>
      </c>
      <c r="K8" s="1">
        <v>16</v>
      </c>
      <c r="L8" s="1">
        <v>11</v>
      </c>
      <c r="M8" s="1">
        <v>1</v>
      </c>
      <c r="N8" s="1">
        <v>0</v>
      </c>
      <c r="O8" s="1">
        <v>0</v>
      </c>
      <c r="P8" s="2">
        <v>13.1</v>
      </c>
      <c r="Q8" s="1">
        <v>31</v>
      </c>
      <c r="R8" s="1">
        <v>18</v>
      </c>
      <c r="S8" s="1">
        <v>12</v>
      </c>
      <c r="T8" s="1">
        <v>1</v>
      </c>
      <c r="U8" s="1">
        <v>0</v>
      </c>
      <c r="V8" s="1">
        <v>0</v>
      </c>
      <c r="W8" s="2">
        <v>12.9</v>
      </c>
    </row>
    <row r="9" spans="1:23" x14ac:dyDescent="0.2">
      <c r="A9" s="1" t="s">
        <v>13</v>
      </c>
      <c r="B9" s="1">
        <v>92</v>
      </c>
      <c r="C9" s="1">
        <v>8</v>
      </c>
      <c r="D9" s="1">
        <v>49</v>
      </c>
      <c r="E9" s="1">
        <v>28</v>
      </c>
      <c r="F9" s="1">
        <v>7</v>
      </c>
      <c r="G9" s="1">
        <v>0</v>
      </c>
      <c r="H9" s="2">
        <v>26.6</v>
      </c>
      <c r="I9" s="1" t="s">
        <v>13</v>
      </c>
      <c r="J9" s="1">
        <v>29</v>
      </c>
      <c r="K9" s="1">
        <v>2</v>
      </c>
      <c r="L9" s="1">
        <v>18</v>
      </c>
      <c r="M9" s="1">
        <v>6</v>
      </c>
      <c r="N9" s="1">
        <v>3</v>
      </c>
      <c r="O9" s="1">
        <v>0</v>
      </c>
      <c r="P9" s="2">
        <v>25.4</v>
      </c>
      <c r="Q9" s="1">
        <v>63</v>
      </c>
      <c r="R9" s="1">
        <v>6</v>
      </c>
      <c r="S9" s="1">
        <v>31</v>
      </c>
      <c r="T9" s="1">
        <v>22</v>
      </c>
      <c r="U9" s="1">
        <v>4</v>
      </c>
      <c r="V9" s="1">
        <v>0</v>
      </c>
      <c r="W9" s="2">
        <v>27.3</v>
      </c>
    </row>
    <row r="10" spans="1:23" x14ac:dyDescent="0.2">
      <c r="A10" s="1" t="s">
        <v>14</v>
      </c>
      <c r="B10" s="1">
        <v>35</v>
      </c>
      <c r="C10" s="1">
        <v>0</v>
      </c>
      <c r="D10" s="1">
        <v>0</v>
      </c>
      <c r="E10" s="1">
        <v>1</v>
      </c>
      <c r="F10" s="1">
        <v>12</v>
      </c>
      <c r="G10" s="1">
        <v>22</v>
      </c>
      <c r="H10" s="2">
        <v>68</v>
      </c>
      <c r="I10" s="1" t="s">
        <v>14</v>
      </c>
      <c r="J10" s="1">
        <v>9</v>
      </c>
      <c r="K10" s="1">
        <v>0</v>
      </c>
      <c r="L10" s="1">
        <v>0</v>
      </c>
      <c r="M10" s="1">
        <v>0</v>
      </c>
      <c r="N10" s="1">
        <v>1</v>
      </c>
      <c r="O10" s="1">
        <v>8</v>
      </c>
      <c r="P10" s="2">
        <v>77.099999999999994</v>
      </c>
      <c r="Q10" s="1">
        <v>26</v>
      </c>
      <c r="R10" s="1">
        <v>0</v>
      </c>
      <c r="S10" s="1">
        <v>0</v>
      </c>
      <c r="T10" s="1">
        <v>1</v>
      </c>
      <c r="U10" s="1">
        <v>11</v>
      </c>
      <c r="V10" s="1">
        <v>14</v>
      </c>
      <c r="W10" s="2">
        <v>62.8</v>
      </c>
    </row>
    <row r="11" spans="1:23" x14ac:dyDescent="0.2">
      <c r="A11" s="1" t="s">
        <v>15</v>
      </c>
      <c r="B11" s="1">
        <v>282</v>
      </c>
      <c r="C11" s="1">
        <v>250</v>
      </c>
      <c r="D11" s="1">
        <v>30</v>
      </c>
      <c r="E11" s="1">
        <v>2</v>
      </c>
      <c r="F11" s="1">
        <v>0</v>
      </c>
      <c r="G11" s="1">
        <v>0</v>
      </c>
      <c r="H11" s="2">
        <v>8.5</v>
      </c>
      <c r="I11" s="1" t="s">
        <v>15</v>
      </c>
      <c r="J11" s="1">
        <v>137</v>
      </c>
      <c r="K11" s="1">
        <v>125</v>
      </c>
      <c r="L11" s="1">
        <v>10</v>
      </c>
      <c r="M11" s="1">
        <v>2</v>
      </c>
      <c r="N11" s="1">
        <v>0</v>
      </c>
      <c r="O11" s="1">
        <v>0</v>
      </c>
      <c r="P11" s="2">
        <v>8.1999999999999993</v>
      </c>
      <c r="Q11" s="1">
        <v>145</v>
      </c>
      <c r="R11" s="1">
        <v>125</v>
      </c>
      <c r="S11" s="1">
        <v>20</v>
      </c>
      <c r="T11" s="1">
        <v>0</v>
      </c>
      <c r="U11" s="1">
        <v>0</v>
      </c>
      <c r="V11" s="1">
        <v>0</v>
      </c>
      <c r="W11" s="2">
        <v>8.6999999999999993</v>
      </c>
    </row>
    <row r="12" spans="1:23" x14ac:dyDescent="0.2">
      <c r="A12" s="1" t="s">
        <v>16</v>
      </c>
      <c r="B12" s="1">
        <v>548</v>
      </c>
      <c r="C12" s="1">
        <v>133</v>
      </c>
      <c r="D12" s="1">
        <v>259</v>
      </c>
      <c r="E12" s="1">
        <v>110</v>
      </c>
      <c r="F12" s="1">
        <v>36</v>
      </c>
      <c r="G12" s="1">
        <v>10</v>
      </c>
      <c r="H12" s="2">
        <v>23.2</v>
      </c>
      <c r="I12" s="1" t="s">
        <v>16</v>
      </c>
      <c r="J12" s="1">
        <v>263</v>
      </c>
      <c r="K12" s="1">
        <v>79</v>
      </c>
      <c r="L12" s="1">
        <v>104</v>
      </c>
      <c r="M12" s="1">
        <v>58</v>
      </c>
      <c r="N12" s="1">
        <v>17</v>
      </c>
      <c r="O12" s="1">
        <v>5</v>
      </c>
      <c r="P12" s="2">
        <v>22.6</v>
      </c>
      <c r="Q12" s="1">
        <v>285</v>
      </c>
      <c r="R12" s="1">
        <v>54</v>
      </c>
      <c r="S12" s="1">
        <v>155</v>
      </c>
      <c r="T12" s="1">
        <v>52</v>
      </c>
      <c r="U12" s="1">
        <v>19</v>
      </c>
      <c r="V12" s="1">
        <v>5</v>
      </c>
      <c r="W12" s="2">
        <v>23.6</v>
      </c>
    </row>
    <row r="13" spans="1:23" x14ac:dyDescent="0.2">
      <c r="A13" s="1" t="s">
        <v>17</v>
      </c>
      <c r="B13" s="1">
        <v>23</v>
      </c>
      <c r="C13" s="1">
        <v>11</v>
      </c>
      <c r="D13" s="1">
        <v>8</v>
      </c>
      <c r="E13" s="1">
        <v>2</v>
      </c>
      <c r="F13" s="1">
        <v>2</v>
      </c>
      <c r="G13" s="1">
        <v>0</v>
      </c>
      <c r="H13" s="2">
        <v>15.9</v>
      </c>
      <c r="I13" s="1" t="s">
        <v>17</v>
      </c>
      <c r="J13" s="1">
        <v>12</v>
      </c>
      <c r="K13" s="1">
        <v>7</v>
      </c>
      <c r="L13" s="1">
        <v>2</v>
      </c>
      <c r="M13" s="1">
        <v>1</v>
      </c>
      <c r="N13" s="1">
        <v>2</v>
      </c>
      <c r="O13" s="1">
        <v>0</v>
      </c>
      <c r="P13" s="2">
        <v>12.9</v>
      </c>
      <c r="Q13" s="1">
        <v>11</v>
      </c>
      <c r="R13" s="1">
        <v>4</v>
      </c>
      <c r="S13" s="1">
        <v>6</v>
      </c>
      <c r="T13" s="1">
        <v>1</v>
      </c>
      <c r="U13" s="1">
        <v>0</v>
      </c>
      <c r="V13" s="1">
        <v>0</v>
      </c>
      <c r="W13" s="2">
        <v>18.8</v>
      </c>
    </row>
    <row r="14" spans="1:23" x14ac:dyDescent="0.2">
      <c r="A14" s="1" t="s">
        <v>18</v>
      </c>
      <c r="B14" s="1">
        <v>28</v>
      </c>
      <c r="C14" s="1">
        <v>2</v>
      </c>
      <c r="D14" s="1">
        <v>11</v>
      </c>
      <c r="E14" s="1">
        <v>9</v>
      </c>
      <c r="F14" s="1">
        <v>5</v>
      </c>
      <c r="G14" s="1">
        <v>1</v>
      </c>
      <c r="H14" s="2">
        <v>31.7</v>
      </c>
      <c r="I14" s="1" t="s">
        <v>18</v>
      </c>
      <c r="J14" s="1">
        <v>14</v>
      </c>
      <c r="K14" s="1">
        <v>1</v>
      </c>
      <c r="L14" s="1">
        <v>8</v>
      </c>
      <c r="M14" s="1">
        <v>3</v>
      </c>
      <c r="N14" s="1">
        <v>2</v>
      </c>
      <c r="O14" s="1">
        <v>0</v>
      </c>
      <c r="P14" s="2">
        <v>26.3</v>
      </c>
      <c r="Q14" s="1">
        <v>14</v>
      </c>
      <c r="R14" s="1">
        <v>1</v>
      </c>
      <c r="S14" s="1">
        <v>3</v>
      </c>
      <c r="T14" s="1">
        <v>6</v>
      </c>
      <c r="U14" s="1">
        <v>3</v>
      </c>
      <c r="V14" s="1">
        <v>1</v>
      </c>
      <c r="W14" s="2">
        <v>37.5</v>
      </c>
    </row>
    <row r="15" spans="1:23" x14ac:dyDescent="0.2">
      <c r="A15" s="1" t="s">
        <v>19</v>
      </c>
      <c r="B15" s="1">
        <v>81</v>
      </c>
      <c r="C15" s="1">
        <v>0</v>
      </c>
      <c r="D15" s="1">
        <v>29</v>
      </c>
      <c r="E15" s="1">
        <v>41</v>
      </c>
      <c r="F15" s="1">
        <v>10</v>
      </c>
      <c r="G15" s="1">
        <v>1</v>
      </c>
      <c r="H15" s="2">
        <v>34.200000000000003</v>
      </c>
      <c r="I15" s="1" t="s">
        <v>19</v>
      </c>
      <c r="J15" s="1">
        <v>22</v>
      </c>
      <c r="K15" s="1">
        <v>0</v>
      </c>
      <c r="L15" s="1">
        <v>7</v>
      </c>
      <c r="M15" s="1">
        <v>13</v>
      </c>
      <c r="N15" s="1">
        <v>2</v>
      </c>
      <c r="O15" s="1">
        <v>0</v>
      </c>
      <c r="P15" s="2">
        <v>34.6</v>
      </c>
      <c r="Q15" s="1">
        <v>59</v>
      </c>
      <c r="R15" s="1">
        <v>0</v>
      </c>
      <c r="S15" s="1">
        <v>22</v>
      </c>
      <c r="T15" s="1">
        <v>28</v>
      </c>
      <c r="U15" s="1">
        <v>8</v>
      </c>
      <c r="V15" s="1">
        <v>1</v>
      </c>
      <c r="W15" s="2">
        <v>34</v>
      </c>
    </row>
    <row r="16" spans="1:23" x14ac:dyDescent="0.2">
      <c r="A16" s="1" t="s">
        <v>20</v>
      </c>
      <c r="B16" s="1">
        <v>25</v>
      </c>
      <c r="C16" s="1">
        <v>2</v>
      </c>
      <c r="D16" s="1">
        <v>14</v>
      </c>
      <c r="E16" s="1">
        <v>8</v>
      </c>
      <c r="F16" s="1">
        <v>1</v>
      </c>
      <c r="G16" s="1">
        <v>0</v>
      </c>
      <c r="H16" s="2">
        <v>26.3</v>
      </c>
      <c r="I16" s="1" t="s">
        <v>20</v>
      </c>
      <c r="J16" s="1">
        <v>15</v>
      </c>
      <c r="K16" s="1">
        <v>1</v>
      </c>
      <c r="L16" s="1">
        <v>10</v>
      </c>
      <c r="M16" s="1">
        <v>4</v>
      </c>
      <c r="N16" s="1">
        <v>0</v>
      </c>
      <c r="O16" s="1">
        <v>0</v>
      </c>
      <c r="P16" s="2">
        <v>24.8</v>
      </c>
      <c r="Q16" s="1">
        <v>10</v>
      </c>
      <c r="R16" s="1">
        <v>1</v>
      </c>
      <c r="S16" s="1">
        <v>4</v>
      </c>
      <c r="T16" s="1">
        <v>4</v>
      </c>
      <c r="U16" s="1">
        <v>1</v>
      </c>
      <c r="V16" s="1">
        <v>0</v>
      </c>
      <c r="W16" s="2">
        <v>30</v>
      </c>
    </row>
    <row r="17" spans="1:23" x14ac:dyDescent="0.2">
      <c r="A17" s="21" t="s">
        <v>209</v>
      </c>
      <c r="B17" s="21"/>
      <c r="C17" s="21"/>
      <c r="D17" s="21"/>
      <c r="E17" s="21"/>
      <c r="F17" s="21"/>
      <c r="G17" s="21"/>
      <c r="H17" s="21"/>
      <c r="I17" s="21" t="s">
        <v>209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</sheetData>
  <mergeCells count="5">
    <mergeCell ref="B2:H2"/>
    <mergeCell ref="J2:P2"/>
    <mergeCell ref="Q2:W2"/>
    <mergeCell ref="I17:W17"/>
    <mergeCell ref="A17:H1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952E8-4C3B-4960-B7F7-C30D3A03D28B}">
  <dimension ref="A1:W37"/>
  <sheetViews>
    <sheetView view="pageBreakPreview" zoomScale="125" zoomScaleNormal="100" zoomScaleSheetLayoutView="125" workbookViewId="0">
      <selection activeCell="I1" sqref="I1:I1048576"/>
    </sheetView>
  </sheetViews>
  <sheetFormatPr defaultRowHeight="10.199999999999999" x14ac:dyDescent="0.2"/>
  <cols>
    <col min="1" max="1" width="13" style="1" customWidth="1"/>
    <col min="2" max="7" width="10.5546875" style="1" customWidth="1"/>
    <col min="8" max="8" width="10.5546875" style="2" customWidth="1"/>
    <col min="9" max="9" width="13" style="1" customWidth="1"/>
    <col min="10" max="15" width="5.109375" style="1" customWidth="1"/>
    <col min="16" max="16" width="5.109375" style="2" customWidth="1"/>
    <col min="17" max="22" width="5.109375" style="1" customWidth="1"/>
    <col min="23" max="23" width="5.109375" style="2" customWidth="1"/>
    <col min="24" max="16384" width="8.88671875" style="1"/>
  </cols>
  <sheetData>
    <row r="1" spans="1:23" x14ac:dyDescent="0.2">
      <c r="A1" s="1" t="s">
        <v>244</v>
      </c>
      <c r="I1" s="1" t="s">
        <v>244</v>
      </c>
    </row>
    <row r="2" spans="1:23" x14ac:dyDescent="0.2">
      <c r="A2" s="9" t="s">
        <v>242</v>
      </c>
      <c r="B2" s="4" t="s">
        <v>0</v>
      </c>
      <c r="C2" s="4"/>
      <c r="D2" s="4"/>
      <c r="E2" s="4"/>
      <c r="F2" s="4"/>
      <c r="G2" s="4"/>
      <c r="H2" s="5"/>
      <c r="I2" s="9" t="s">
        <v>242</v>
      </c>
      <c r="J2" s="4" t="s">
        <v>1</v>
      </c>
      <c r="K2" s="4"/>
      <c r="L2" s="4"/>
      <c r="M2" s="4"/>
      <c r="N2" s="4"/>
      <c r="O2" s="4"/>
      <c r="P2" s="4"/>
      <c r="Q2" s="4" t="s">
        <v>2</v>
      </c>
      <c r="R2" s="4"/>
      <c r="S2" s="4"/>
      <c r="T2" s="4"/>
      <c r="U2" s="4"/>
      <c r="V2" s="4"/>
      <c r="W2" s="5"/>
    </row>
    <row r="3" spans="1:23" x14ac:dyDescent="0.2">
      <c r="A3" s="10" t="s">
        <v>243</v>
      </c>
      <c r="B3" s="6" t="s">
        <v>0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8" t="s">
        <v>8</v>
      </c>
      <c r="I3" s="10" t="s">
        <v>243</v>
      </c>
      <c r="J3" s="6" t="s">
        <v>0</v>
      </c>
      <c r="K3" s="6" t="s">
        <v>3</v>
      </c>
      <c r="L3" s="6" t="s">
        <v>4</v>
      </c>
      <c r="M3" s="6" t="s">
        <v>5</v>
      </c>
      <c r="N3" s="6" t="s">
        <v>6</v>
      </c>
      <c r="O3" s="6" t="s">
        <v>7</v>
      </c>
      <c r="P3" s="7" t="s">
        <v>8</v>
      </c>
      <c r="Q3" s="6" t="s">
        <v>0</v>
      </c>
      <c r="R3" s="6" t="s">
        <v>3</v>
      </c>
      <c r="S3" s="6" t="s">
        <v>4</v>
      </c>
      <c r="T3" s="6" t="s">
        <v>5</v>
      </c>
      <c r="U3" s="6" t="s">
        <v>6</v>
      </c>
      <c r="V3" s="6" t="s">
        <v>7</v>
      </c>
      <c r="W3" s="8" t="s">
        <v>8</v>
      </c>
    </row>
    <row r="4" spans="1:23" x14ac:dyDescent="0.2">
      <c r="A4" s="1" t="s">
        <v>145</v>
      </c>
      <c r="I4" s="1" t="s">
        <v>145</v>
      </c>
    </row>
    <row r="6" spans="1:23" x14ac:dyDescent="0.2">
      <c r="A6" s="1" t="s">
        <v>0</v>
      </c>
      <c r="B6" s="1">
        <v>5287</v>
      </c>
      <c r="C6" s="1">
        <v>1925</v>
      </c>
      <c r="D6" s="1">
        <v>1372</v>
      </c>
      <c r="E6" s="1">
        <v>1297</v>
      </c>
      <c r="F6" s="1">
        <v>563</v>
      </c>
      <c r="G6" s="1">
        <v>130</v>
      </c>
      <c r="H6" s="2">
        <v>22.9</v>
      </c>
      <c r="I6" s="1" t="s">
        <v>0</v>
      </c>
      <c r="J6" s="1">
        <v>2577</v>
      </c>
      <c r="K6" s="1">
        <v>979</v>
      </c>
      <c r="L6" s="1">
        <v>637</v>
      </c>
      <c r="M6" s="1">
        <v>624</v>
      </c>
      <c r="N6" s="1">
        <v>275</v>
      </c>
      <c r="O6" s="1">
        <v>62</v>
      </c>
      <c r="P6" s="2">
        <v>22.3</v>
      </c>
      <c r="Q6" s="1">
        <v>2710</v>
      </c>
      <c r="R6" s="1">
        <v>946</v>
      </c>
      <c r="S6" s="1">
        <v>735</v>
      </c>
      <c r="T6" s="1">
        <v>673</v>
      </c>
      <c r="U6" s="1">
        <v>288</v>
      </c>
      <c r="V6" s="1">
        <v>68</v>
      </c>
      <c r="W6" s="2">
        <v>23.3</v>
      </c>
    </row>
    <row r="7" spans="1:23" x14ac:dyDescent="0.2">
      <c r="A7" s="1" t="s">
        <v>146</v>
      </c>
      <c r="B7" s="1">
        <v>14</v>
      </c>
      <c r="C7" s="1">
        <v>0</v>
      </c>
      <c r="D7" s="1">
        <v>7</v>
      </c>
      <c r="E7" s="1">
        <v>5</v>
      </c>
      <c r="F7" s="1">
        <v>2</v>
      </c>
      <c r="G7" s="1">
        <v>0</v>
      </c>
      <c r="H7" s="2">
        <v>30</v>
      </c>
      <c r="I7" s="1" t="s">
        <v>146</v>
      </c>
      <c r="J7" s="1">
        <v>10</v>
      </c>
      <c r="K7" s="1">
        <v>0</v>
      </c>
      <c r="L7" s="1">
        <v>6</v>
      </c>
      <c r="M7" s="1">
        <v>3</v>
      </c>
      <c r="N7" s="1">
        <v>1</v>
      </c>
      <c r="O7" s="1">
        <v>0</v>
      </c>
      <c r="P7" s="2">
        <v>27.5</v>
      </c>
      <c r="Q7" s="1">
        <v>4</v>
      </c>
      <c r="R7" s="1">
        <v>0</v>
      </c>
      <c r="S7" s="1">
        <v>1</v>
      </c>
      <c r="T7" s="1">
        <v>2</v>
      </c>
      <c r="U7" s="1">
        <v>1</v>
      </c>
      <c r="V7" s="1">
        <v>0</v>
      </c>
      <c r="W7" s="2">
        <v>37.5</v>
      </c>
    </row>
    <row r="8" spans="1:23" x14ac:dyDescent="0.2">
      <c r="A8" s="1" t="s">
        <v>147</v>
      </c>
      <c r="B8" s="1">
        <v>14</v>
      </c>
      <c r="C8" s="1">
        <v>0</v>
      </c>
      <c r="D8" s="1">
        <v>5</v>
      </c>
      <c r="E8" s="1">
        <v>2</v>
      </c>
      <c r="F8" s="1">
        <v>5</v>
      </c>
      <c r="G8" s="1">
        <v>2</v>
      </c>
      <c r="H8" s="2">
        <v>45</v>
      </c>
      <c r="I8" s="1" t="s">
        <v>147</v>
      </c>
      <c r="J8" s="1">
        <v>12</v>
      </c>
      <c r="K8" s="1">
        <v>0</v>
      </c>
      <c r="L8" s="1">
        <v>4</v>
      </c>
      <c r="M8" s="1">
        <v>2</v>
      </c>
      <c r="N8" s="1">
        <v>4</v>
      </c>
      <c r="O8" s="1">
        <v>2</v>
      </c>
      <c r="P8" s="2">
        <v>45</v>
      </c>
      <c r="Q8" s="1">
        <v>2</v>
      </c>
      <c r="R8" s="1">
        <v>0</v>
      </c>
      <c r="S8" s="1">
        <v>1</v>
      </c>
      <c r="T8" s="1">
        <v>0</v>
      </c>
      <c r="U8" s="1">
        <v>1</v>
      </c>
      <c r="V8" s="1">
        <v>0</v>
      </c>
      <c r="W8" s="2">
        <v>37.5</v>
      </c>
    </row>
    <row r="9" spans="1:23" x14ac:dyDescent="0.2">
      <c r="A9" s="1" t="s">
        <v>148</v>
      </c>
      <c r="B9" s="1">
        <v>5259</v>
      </c>
      <c r="C9" s="1">
        <v>1925</v>
      </c>
      <c r="D9" s="1">
        <v>1360</v>
      </c>
      <c r="E9" s="1">
        <v>1290</v>
      </c>
      <c r="F9" s="1">
        <v>556</v>
      </c>
      <c r="G9" s="1">
        <v>128</v>
      </c>
      <c r="H9" s="2">
        <v>22.8</v>
      </c>
      <c r="I9" s="1" t="s">
        <v>148</v>
      </c>
      <c r="J9" s="1">
        <v>2555</v>
      </c>
      <c r="K9" s="1">
        <v>979</v>
      </c>
      <c r="L9" s="1">
        <v>627</v>
      </c>
      <c r="M9" s="1">
        <v>619</v>
      </c>
      <c r="N9" s="1">
        <v>270</v>
      </c>
      <c r="O9" s="1">
        <v>60</v>
      </c>
      <c r="P9" s="2">
        <v>22.1</v>
      </c>
      <c r="Q9" s="1">
        <v>2704</v>
      </c>
      <c r="R9" s="1">
        <v>946</v>
      </c>
      <c r="S9" s="1">
        <v>733</v>
      </c>
      <c r="T9" s="1">
        <v>671</v>
      </c>
      <c r="U9" s="1">
        <v>286</v>
      </c>
      <c r="V9" s="1">
        <v>68</v>
      </c>
      <c r="W9" s="2">
        <v>23.3</v>
      </c>
    </row>
    <row r="11" spans="1:23" x14ac:dyDescent="0.2">
      <c r="A11" s="1" t="s">
        <v>149</v>
      </c>
      <c r="I11" s="1" t="s">
        <v>149</v>
      </c>
    </row>
    <row r="13" spans="1:23" x14ac:dyDescent="0.2">
      <c r="A13" s="1" t="s">
        <v>0</v>
      </c>
      <c r="B13" s="1">
        <v>5287</v>
      </c>
      <c r="C13" s="1">
        <v>1925</v>
      </c>
      <c r="D13" s="1">
        <v>1372</v>
      </c>
      <c r="E13" s="1">
        <v>1297</v>
      </c>
      <c r="F13" s="1">
        <v>563</v>
      </c>
      <c r="G13" s="1">
        <v>130</v>
      </c>
      <c r="H13" s="2">
        <v>22.9</v>
      </c>
      <c r="I13" s="1" t="s">
        <v>0</v>
      </c>
      <c r="J13" s="1">
        <v>2577</v>
      </c>
      <c r="K13" s="1">
        <v>979</v>
      </c>
      <c r="L13" s="1">
        <v>637</v>
      </c>
      <c r="M13" s="1">
        <v>624</v>
      </c>
      <c r="N13" s="1">
        <v>275</v>
      </c>
      <c r="O13" s="1">
        <v>62</v>
      </c>
      <c r="P13" s="2">
        <v>22.3</v>
      </c>
      <c r="Q13" s="1">
        <v>2710</v>
      </c>
      <c r="R13" s="1">
        <v>946</v>
      </c>
      <c r="S13" s="1">
        <v>735</v>
      </c>
      <c r="T13" s="1">
        <v>673</v>
      </c>
      <c r="U13" s="1">
        <v>288</v>
      </c>
      <c r="V13" s="1">
        <v>68</v>
      </c>
      <c r="W13" s="2">
        <v>23.3</v>
      </c>
    </row>
    <row r="14" spans="1:23" x14ac:dyDescent="0.2">
      <c r="A14" s="1" t="s">
        <v>150</v>
      </c>
      <c r="B14" s="1">
        <v>1288</v>
      </c>
      <c r="C14" s="1">
        <v>1288</v>
      </c>
      <c r="D14" s="1">
        <v>0</v>
      </c>
      <c r="E14" s="1">
        <v>0</v>
      </c>
      <c r="F14" s="1">
        <v>0</v>
      </c>
      <c r="G14" s="1">
        <v>0</v>
      </c>
      <c r="H14" s="2">
        <v>7.5</v>
      </c>
      <c r="I14" s="1" t="s">
        <v>150</v>
      </c>
      <c r="J14" s="1">
        <v>663</v>
      </c>
      <c r="K14" s="1">
        <v>663</v>
      </c>
      <c r="L14" s="1">
        <v>0</v>
      </c>
      <c r="M14" s="1">
        <v>0</v>
      </c>
      <c r="N14" s="1">
        <v>0</v>
      </c>
      <c r="O14" s="1">
        <v>0</v>
      </c>
      <c r="P14" s="2">
        <v>7.5</v>
      </c>
      <c r="Q14" s="1">
        <v>625</v>
      </c>
      <c r="R14" s="1">
        <v>625</v>
      </c>
      <c r="S14" s="1">
        <v>0</v>
      </c>
      <c r="T14" s="1">
        <v>0</v>
      </c>
      <c r="U14" s="1">
        <v>0</v>
      </c>
      <c r="V14" s="1">
        <v>0</v>
      </c>
      <c r="W14" s="2">
        <v>7.5</v>
      </c>
    </row>
    <row r="15" spans="1:23" x14ac:dyDescent="0.2">
      <c r="A15" s="1" t="s">
        <v>151</v>
      </c>
      <c r="B15" s="1">
        <v>1438</v>
      </c>
      <c r="C15" s="1">
        <v>281</v>
      </c>
      <c r="D15" s="1">
        <v>445</v>
      </c>
      <c r="E15" s="1">
        <v>386</v>
      </c>
      <c r="F15" s="1">
        <v>276</v>
      </c>
      <c r="G15" s="1">
        <v>50</v>
      </c>
      <c r="H15" s="2">
        <v>29.8</v>
      </c>
      <c r="I15" s="1" t="s">
        <v>151</v>
      </c>
      <c r="J15" s="1">
        <v>700</v>
      </c>
      <c r="K15" s="1">
        <v>146</v>
      </c>
      <c r="L15" s="1">
        <v>217</v>
      </c>
      <c r="M15" s="1">
        <v>177</v>
      </c>
      <c r="N15" s="1">
        <v>138</v>
      </c>
      <c r="O15" s="1">
        <v>22</v>
      </c>
      <c r="P15" s="2">
        <v>29.1</v>
      </c>
      <c r="Q15" s="1">
        <v>738</v>
      </c>
      <c r="R15" s="1">
        <v>135</v>
      </c>
      <c r="S15" s="1">
        <v>228</v>
      </c>
      <c r="T15" s="1">
        <v>209</v>
      </c>
      <c r="U15" s="1">
        <v>138</v>
      </c>
      <c r="V15" s="1">
        <v>28</v>
      </c>
      <c r="W15" s="2">
        <v>30.4</v>
      </c>
    </row>
    <row r="16" spans="1:23" x14ac:dyDescent="0.2">
      <c r="A16" s="1" t="s">
        <v>152</v>
      </c>
      <c r="B16" s="1">
        <v>2561</v>
      </c>
      <c r="C16" s="1">
        <v>356</v>
      </c>
      <c r="D16" s="1">
        <v>927</v>
      </c>
      <c r="E16" s="1">
        <v>911</v>
      </c>
      <c r="F16" s="1">
        <v>287</v>
      </c>
      <c r="G16" s="1">
        <v>80</v>
      </c>
      <c r="H16" s="2">
        <v>30</v>
      </c>
      <c r="I16" s="1" t="s">
        <v>152</v>
      </c>
      <c r="J16" s="1">
        <v>1214</v>
      </c>
      <c r="K16" s="1">
        <v>170</v>
      </c>
      <c r="L16" s="1">
        <v>420</v>
      </c>
      <c r="M16" s="1">
        <v>447</v>
      </c>
      <c r="N16" s="1">
        <v>137</v>
      </c>
      <c r="O16" s="1">
        <v>40</v>
      </c>
      <c r="P16" s="2">
        <v>30.6</v>
      </c>
      <c r="Q16" s="1">
        <v>1347</v>
      </c>
      <c r="R16" s="1">
        <v>186</v>
      </c>
      <c r="S16" s="1">
        <v>507</v>
      </c>
      <c r="T16" s="1">
        <v>464</v>
      </c>
      <c r="U16" s="1">
        <v>150</v>
      </c>
      <c r="V16" s="1">
        <v>40</v>
      </c>
      <c r="W16" s="2">
        <v>29.4</v>
      </c>
    </row>
    <row r="18" spans="1:23" x14ac:dyDescent="0.2">
      <c r="A18" s="1" t="s">
        <v>153</v>
      </c>
      <c r="I18" s="1" t="s">
        <v>153</v>
      </c>
    </row>
    <row r="20" spans="1:23" x14ac:dyDescent="0.2">
      <c r="A20" s="1" t="s">
        <v>0</v>
      </c>
      <c r="B20" s="1">
        <v>3994</v>
      </c>
      <c r="C20" s="1">
        <v>637</v>
      </c>
      <c r="D20" s="1">
        <v>1371</v>
      </c>
      <c r="E20" s="1">
        <v>1293</v>
      </c>
      <c r="F20" s="1">
        <v>563</v>
      </c>
      <c r="G20" s="1">
        <v>130</v>
      </c>
      <c r="H20" s="2">
        <v>29.9</v>
      </c>
      <c r="I20" s="1" t="s">
        <v>0</v>
      </c>
      <c r="J20" s="1">
        <v>1913</v>
      </c>
      <c r="K20" s="1">
        <v>316</v>
      </c>
      <c r="L20" s="1">
        <v>636</v>
      </c>
      <c r="M20" s="1">
        <v>624</v>
      </c>
      <c r="N20" s="1">
        <v>275</v>
      </c>
      <c r="O20" s="1">
        <v>62</v>
      </c>
      <c r="P20" s="2">
        <v>30.1</v>
      </c>
      <c r="Q20" s="1">
        <v>2081</v>
      </c>
      <c r="R20" s="1">
        <v>321</v>
      </c>
      <c r="S20" s="1">
        <v>735</v>
      </c>
      <c r="T20" s="1">
        <v>669</v>
      </c>
      <c r="U20" s="1">
        <v>288</v>
      </c>
      <c r="V20" s="1">
        <v>68</v>
      </c>
      <c r="W20" s="2">
        <v>29.7</v>
      </c>
    </row>
    <row r="21" spans="1:23" x14ac:dyDescent="0.2">
      <c r="A21" s="1" t="s">
        <v>63</v>
      </c>
      <c r="B21" s="1">
        <v>407</v>
      </c>
      <c r="C21" s="1">
        <v>52</v>
      </c>
      <c r="D21" s="1">
        <v>204</v>
      </c>
      <c r="E21" s="1">
        <v>96</v>
      </c>
      <c r="F21" s="1">
        <v>42</v>
      </c>
      <c r="G21" s="1">
        <v>13</v>
      </c>
      <c r="H21" s="2">
        <v>26.1</v>
      </c>
      <c r="I21" s="1" t="s">
        <v>63</v>
      </c>
      <c r="J21" s="1">
        <v>183</v>
      </c>
      <c r="K21" s="1">
        <v>28</v>
      </c>
      <c r="L21" s="1">
        <v>81</v>
      </c>
      <c r="M21" s="1">
        <v>44</v>
      </c>
      <c r="N21" s="1">
        <v>22</v>
      </c>
      <c r="O21" s="1">
        <v>8</v>
      </c>
      <c r="P21" s="2">
        <v>26.8</v>
      </c>
      <c r="Q21" s="1">
        <v>224</v>
      </c>
      <c r="R21" s="1">
        <v>24</v>
      </c>
      <c r="S21" s="1">
        <v>123</v>
      </c>
      <c r="T21" s="1">
        <v>52</v>
      </c>
      <c r="U21" s="1">
        <v>20</v>
      </c>
      <c r="V21" s="1">
        <v>5</v>
      </c>
      <c r="W21" s="2">
        <v>25.7</v>
      </c>
    </row>
    <row r="22" spans="1:23" x14ac:dyDescent="0.2">
      <c r="A22" s="1" t="s">
        <v>64</v>
      </c>
      <c r="B22" s="1">
        <v>79</v>
      </c>
      <c r="C22" s="1">
        <v>7</v>
      </c>
      <c r="D22" s="1">
        <v>35</v>
      </c>
      <c r="E22" s="1">
        <v>26</v>
      </c>
      <c r="F22" s="1">
        <v>6</v>
      </c>
      <c r="G22" s="1">
        <v>5</v>
      </c>
      <c r="H22" s="2">
        <v>28.9</v>
      </c>
      <c r="I22" s="1" t="s">
        <v>64</v>
      </c>
      <c r="J22" s="1">
        <v>39</v>
      </c>
      <c r="K22" s="1">
        <v>4</v>
      </c>
      <c r="L22" s="1">
        <v>14</v>
      </c>
      <c r="M22" s="1">
        <v>18</v>
      </c>
      <c r="N22" s="1">
        <v>1</v>
      </c>
      <c r="O22" s="1">
        <v>2</v>
      </c>
      <c r="P22" s="2">
        <v>31.3</v>
      </c>
      <c r="Q22" s="1">
        <v>40</v>
      </c>
      <c r="R22" s="1">
        <v>3</v>
      </c>
      <c r="S22" s="1">
        <v>21</v>
      </c>
      <c r="T22" s="1">
        <v>8</v>
      </c>
      <c r="U22" s="1">
        <v>5</v>
      </c>
      <c r="V22" s="1">
        <v>3</v>
      </c>
      <c r="W22" s="2">
        <v>27.1</v>
      </c>
    </row>
    <row r="23" spans="1:23" x14ac:dyDescent="0.2">
      <c r="A23" s="1" t="s">
        <v>65</v>
      </c>
      <c r="B23" s="1">
        <v>16</v>
      </c>
      <c r="C23" s="1">
        <v>2</v>
      </c>
      <c r="D23" s="1">
        <v>7</v>
      </c>
      <c r="E23" s="1">
        <v>4</v>
      </c>
      <c r="F23" s="1">
        <v>3</v>
      </c>
      <c r="G23" s="1">
        <v>0</v>
      </c>
      <c r="H23" s="2">
        <v>27.9</v>
      </c>
      <c r="I23" s="1" t="s">
        <v>65</v>
      </c>
      <c r="J23" s="1">
        <v>5</v>
      </c>
      <c r="K23" s="1">
        <v>0</v>
      </c>
      <c r="L23" s="1">
        <v>2</v>
      </c>
      <c r="M23" s="1">
        <v>1</v>
      </c>
      <c r="N23" s="1">
        <v>2</v>
      </c>
      <c r="O23" s="1">
        <v>0</v>
      </c>
      <c r="P23" s="2">
        <v>37.5</v>
      </c>
      <c r="Q23" s="1">
        <v>11</v>
      </c>
      <c r="R23" s="1">
        <v>2</v>
      </c>
      <c r="S23" s="1">
        <v>5</v>
      </c>
      <c r="T23" s="1">
        <v>3</v>
      </c>
      <c r="U23" s="1">
        <v>1</v>
      </c>
      <c r="V23" s="1">
        <v>0</v>
      </c>
      <c r="W23" s="2">
        <v>25.5</v>
      </c>
    </row>
    <row r="24" spans="1:23" x14ac:dyDescent="0.2">
      <c r="A24" s="1" t="s">
        <v>66</v>
      </c>
      <c r="B24" s="1">
        <v>10</v>
      </c>
      <c r="C24" s="1">
        <v>0</v>
      </c>
      <c r="D24" s="1">
        <v>7</v>
      </c>
      <c r="E24" s="1">
        <v>2</v>
      </c>
      <c r="F24" s="1">
        <v>1</v>
      </c>
      <c r="G24" s="1">
        <v>0</v>
      </c>
      <c r="H24" s="2">
        <v>25.7</v>
      </c>
      <c r="I24" s="1" t="s">
        <v>66</v>
      </c>
      <c r="J24" s="1">
        <v>6</v>
      </c>
      <c r="K24" s="1">
        <v>0</v>
      </c>
      <c r="L24" s="1">
        <v>5</v>
      </c>
      <c r="M24" s="1">
        <v>1</v>
      </c>
      <c r="N24" s="1">
        <v>0</v>
      </c>
      <c r="O24" s="1">
        <v>0</v>
      </c>
      <c r="P24" s="2">
        <v>24</v>
      </c>
      <c r="Q24" s="1">
        <v>4</v>
      </c>
      <c r="R24" s="1">
        <v>0</v>
      </c>
      <c r="S24" s="1">
        <v>2</v>
      </c>
      <c r="T24" s="1">
        <v>1</v>
      </c>
      <c r="U24" s="1">
        <v>1</v>
      </c>
      <c r="V24" s="1">
        <v>0</v>
      </c>
      <c r="W24" s="2">
        <v>30</v>
      </c>
    </row>
    <row r="25" spans="1:23" x14ac:dyDescent="0.2">
      <c r="A25" s="1" t="s">
        <v>67</v>
      </c>
      <c r="B25" s="1">
        <v>13</v>
      </c>
      <c r="C25" s="1">
        <v>1</v>
      </c>
      <c r="D25" s="1">
        <v>4</v>
      </c>
      <c r="E25" s="1">
        <v>6</v>
      </c>
      <c r="F25" s="1">
        <v>1</v>
      </c>
      <c r="G25" s="1">
        <v>1</v>
      </c>
      <c r="H25" s="2">
        <v>33.799999999999997</v>
      </c>
      <c r="I25" s="1" t="s">
        <v>67</v>
      </c>
      <c r="J25" s="1">
        <v>6</v>
      </c>
      <c r="K25" s="1">
        <v>0</v>
      </c>
      <c r="L25" s="1">
        <v>2</v>
      </c>
      <c r="M25" s="1">
        <v>3</v>
      </c>
      <c r="N25" s="1">
        <v>1</v>
      </c>
      <c r="O25" s="1">
        <v>0</v>
      </c>
      <c r="P25" s="2">
        <v>35</v>
      </c>
      <c r="Q25" s="1">
        <v>7</v>
      </c>
      <c r="R25" s="1">
        <v>1</v>
      </c>
      <c r="S25" s="1">
        <v>2</v>
      </c>
      <c r="T25" s="1">
        <v>3</v>
      </c>
      <c r="U25" s="1">
        <v>0</v>
      </c>
      <c r="V25" s="1">
        <v>1</v>
      </c>
      <c r="W25" s="2">
        <v>32.5</v>
      </c>
    </row>
    <row r="26" spans="1:23" x14ac:dyDescent="0.2">
      <c r="A26" s="1" t="s">
        <v>68</v>
      </c>
      <c r="B26" s="1">
        <v>11</v>
      </c>
      <c r="C26" s="1">
        <v>0</v>
      </c>
      <c r="D26" s="1">
        <v>10</v>
      </c>
      <c r="E26" s="1">
        <v>0</v>
      </c>
      <c r="F26" s="1">
        <v>1</v>
      </c>
      <c r="G26" s="1">
        <v>0</v>
      </c>
      <c r="H26" s="2">
        <v>23.3</v>
      </c>
      <c r="I26" s="1" t="s">
        <v>68</v>
      </c>
      <c r="J26" s="1">
        <v>6</v>
      </c>
      <c r="K26" s="1">
        <v>0</v>
      </c>
      <c r="L26" s="1">
        <v>6</v>
      </c>
      <c r="M26" s="1">
        <v>0</v>
      </c>
      <c r="N26" s="1">
        <v>0</v>
      </c>
      <c r="O26" s="1">
        <v>0</v>
      </c>
      <c r="P26" s="2">
        <v>22.5</v>
      </c>
      <c r="Q26" s="1">
        <v>5</v>
      </c>
      <c r="R26" s="1">
        <v>0</v>
      </c>
      <c r="S26" s="1">
        <v>4</v>
      </c>
      <c r="T26" s="1">
        <v>0</v>
      </c>
      <c r="U26" s="1">
        <v>1</v>
      </c>
      <c r="V26" s="1">
        <v>0</v>
      </c>
      <c r="W26" s="2">
        <v>24.4</v>
      </c>
    </row>
    <row r="27" spans="1:23" x14ac:dyDescent="0.2">
      <c r="A27" s="1" t="s">
        <v>69</v>
      </c>
      <c r="B27" s="1">
        <v>163</v>
      </c>
      <c r="C27" s="1">
        <v>11</v>
      </c>
      <c r="D27" s="1">
        <v>83</v>
      </c>
      <c r="E27" s="1">
        <v>46</v>
      </c>
      <c r="F27" s="1">
        <v>18</v>
      </c>
      <c r="G27" s="1">
        <v>5</v>
      </c>
      <c r="H27" s="2">
        <v>27.7</v>
      </c>
      <c r="I27" s="1" t="s">
        <v>69</v>
      </c>
      <c r="J27" s="1">
        <v>77</v>
      </c>
      <c r="K27" s="1">
        <v>4</v>
      </c>
      <c r="L27" s="1">
        <v>37</v>
      </c>
      <c r="M27" s="1">
        <v>25</v>
      </c>
      <c r="N27" s="1">
        <v>9</v>
      </c>
      <c r="O27" s="1">
        <v>2</v>
      </c>
      <c r="P27" s="2">
        <v>29</v>
      </c>
      <c r="Q27" s="1">
        <v>86</v>
      </c>
      <c r="R27" s="1">
        <v>7</v>
      </c>
      <c r="S27" s="1">
        <v>46</v>
      </c>
      <c r="T27" s="1">
        <v>21</v>
      </c>
      <c r="U27" s="1">
        <v>9</v>
      </c>
      <c r="V27" s="1">
        <v>3</v>
      </c>
      <c r="W27" s="2">
        <v>26.7</v>
      </c>
    </row>
    <row r="28" spans="1:23" x14ac:dyDescent="0.2">
      <c r="A28" s="1" t="s">
        <v>70</v>
      </c>
      <c r="B28" s="1">
        <v>37</v>
      </c>
      <c r="C28" s="1">
        <v>7</v>
      </c>
      <c r="D28" s="1">
        <v>22</v>
      </c>
      <c r="E28" s="1">
        <v>6</v>
      </c>
      <c r="F28" s="1">
        <v>2</v>
      </c>
      <c r="G28" s="1">
        <v>0</v>
      </c>
      <c r="H28" s="2">
        <v>22.8</v>
      </c>
      <c r="I28" s="1" t="s">
        <v>70</v>
      </c>
      <c r="J28" s="1">
        <v>21</v>
      </c>
      <c r="K28" s="1">
        <v>5</v>
      </c>
      <c r="L28" s="1">
        <v>12</v>
      </c>
      <c r="M28" s="1">
        <v>3</v>
      </c>
      <c r="N28" s="1">
        <v>1</v>
      </c>
      <c r="O28" s="1">
        <v>0</v>
      </c>
      <c r="P28" s="2">
        <v>21.9</v>
      </c>
      <c r="Q28" s="1">
        <v>16</v>
      </c>
      <c r="R28" s="1">
        <v>2</v>
      </c>
      <c r="S28" s="1">
        <v>10</v>
      </c>
      <c r="T28" s="1">
        <v>3</v>
      </c>
      <c r="U28" s="1">
        <v>1</v>
      </c>
      <c r="V28" s="1">
        <v>0</v>
      </c>
      <c r="W28" s="2">
        <v>24</v>
      </c>
    </row>
    <row r="29" spans="1:23" x14ac:dyDescent="0.2">
      <c r="A29" s="1" t="s">
        <v>27</v>
      </c>
      <c r="B29" s="1">
        <v>17</v>
      </c>
      <c r="C29" s="1">
        <v>2</v>
      </c>
      <c r="D29" s="1">
        <v>9</v>
      </c>
      <c r="E29" s="1">
        <v>1</v>
      </c>
      <c r="F29" s="1">
        <v>3</v>
      </c>
      <c r="G29" s="1">
        <v>2</v>
      </c>
      <c r="H29" s="2">
        <v>25.8</v>
      </c>
      <c r="I29" s="1" t="s">
        <v>27</v>
      </c>
      <c r="J29" s="1">
        <v>7</v>
      </c>
      <c r="K29" s="1">
        <v>2</v>
      </c>
      <c r="L29" s="1">
        <v>3</v>
      </c>
      <c r="M29" s="1">
        <v>0</v>
      </c>
      <c r="N29" s="1">
        <v>2</v>
      </c>
      <c r="O29" s="1">
        <v>0</v>
      </c>
      <c r="P29" s="2">
        <v>22.5</v>
      </c>
      <c r="Q29" s="1">
        <v>10</v>
      </c>
      <c r="R29" s="1">
        <v>0</v>
      </c>
      <c r="S29" s="1">
        <v>6</v>
      </c>
      <c r="T29" s="1">
        <v>1</v>
      </c>
      <c r="U29" s="1">
        <v>1</v>
      </c>
      <c r="V29" s="1">
        <v>2</v>
      </c>
      <c r="W29" s="2">
        <v>27.5</v>
      </c>
    </row>
    <row r="30" spans="1:23" x14ac:dyDescent="0.2">
      <c r="A30" s="1" t="s">
        <v>71</v>
      </c>
      <c r="B30" s="1">
        <v>23</v>
      </c>
      <c r="C30" s="1">
        <v>3</v>
      </c>
      <c r="D30" s="1">
        <v>11</v>
      </c>
      <c r="E30" s="1">
        <v>9</v>
      </c>
      <c r="F30" s="1">
        <v>0</v>
      </c>
      <c r="G30" s="1">
        <v>0</v>
      </c>
      <c r="H30" s="2">
        <v>26.6</v>
      </c>
      <c r="I30" s="1" t="s">
        <v>71</v>
      </c>
      <c r="J30" s="1">
        <v>14</v>
      </c>
      <c r="K30" s="1">
        <v>2</v>
      </c>
      <c r="L30" s="1">
        <v>5</v>
      </c>
      <c r="M30" s="1">
        <v>7</v>
      </c>
      <c r="N30" s="1">
        <v>0</v>
      </c>
      <c r="O30" s="1">
        <v>0</v>
      </c>
      <c r="P30" s="2">
        <v>30</v>
      </c>
      <c r="Q30" s="1">
        <v>9</v>
      </c>
      <c r="R30" s="1">
        <v>1</v>
      </c>
      <c r="S30" s="1">
        <v>6</v>
      </c>
      <c r="T30" s="1">
        <v>2</v>
      </c>
      <c r="U30" s="1">
        <v>0</v>
      </c>
      <c r="V30" s="1">
        <v>0</v>
      </c>
      <c r="W30" s="2">
        <v>23.8</v>
      </c>
    </row>
    <row r="31" spans="1:23" x14ac:dyDescent="0.2">
      <c r="A31" s="1" t="s">
        <v>72</v>
      </c>
      <c r="B31" s="1">
        <v>123</v>
      </c>
      <c r="C31" s="1">
        <v>19</v>
      </c>
      <c r="D31" s="1">
        <v>58</v>
      </c>
      <c r="E31" s="1">
        <v>35</v>
      </c>
      <c r="F31" s="1">
        <v>9</v>
      </c>
      <c r="G31" s="1">
        <v>2</v>
      </c>
      <c r="H31" s="2">
        <v>26</v>
      </c>
      <c r="I31" s="1" t="s">
        <v>72</v>
      </c>
      <c r="J31" s="1">
        <v>63</v>
      </c>
      <c r="K31" s="1">
        <v>9</v>
      </c>
      <c r="L31" s="1">
        <v>26</v>
      </c>
      <c r="M31" s="1">
        <v>25</v>
      </c>
      <c r="N31" s="1">
        <v>3</v>
      </c>
      <c r="O31" s="1">
        <v>0</v>
      </c>
      <c r="P31" s="2">
        <v>28</v>
      </c>
      <c r="Q31" s="1">
        <v>60</v>
      </c>
      <c r="R31" s="1">
        <v>10</v>
      </c>
      <c r="S31" s="1">
        <v>32</v>
      </c>
      <c r="T31" s="1">
        <v>10</v>
      </c>
      <c r="U31" s="1">
        <v>6</v>
      </c>
      <c r="V31" s="1">
        <v>2</v>
      </c>
      <c r="W31" s="2">
        <v>24.4</v>
      </c>
    </row>
    <row r="32" spans="1:23" x14ac:dyDescent="0.2">
      <c r="A32" s="1" t="s">
        <v>73</v>
      </c>
      <c r="B32" s="1">
        <v>40</v>
      </c>
      <c r="C32" s="1">
        <v>9</v>
      </c>
      <c r="D32" s="1">
        <v>15</v>
      </c>
      <c r="E32" s="1">
        <v>14</v>
      </c>
      <c r="F32" s="1">
        <v>2</v>
      </c>
      <c r="G32" s="1">
        <v>0</v>
      </c>
      <c r="H32" s="2">
        <v>26</v>
      </c>
      <c r="I32" s="1" t="s">
        <v>73</v>
      </c>
      <c r="J32" s="1">
        <v>16</v>
      </c>
      <c r="K32" s="1">
        <v>4</v>
      </c>
      <c r="L32" s="1">
        <v>4</v>
      </c>
      <c r="M32" s="1">
        <v>6</v>
      </c>
      <c r="N32" s="1">
        <v>2</v>
      </c>
      <c r="O32" s="1">
        <v>0</v>
      </c>
      <c r="P32" s="2">
        <v>30</v>
      </c>
      <c r="Q32" s="1">
        <v>24</v>
      </c>
      <c r="R32" s="1">
        <v>5</v>
      </c>
      <c r="S32" s="1">
        <v>11</v>
      </c>
      <c r="T32" s="1">
        <v>8</v>
      </c>
      <c r="U32" s="1">
        <v>0</v>
      </c>
      <c r="V32" s="1">
        <v>0</v>
      </c>
      <c r="W32" s="2">
        <v>24.5</v>
      </c>
    </row>
    <row r="33" spans="1:23" x14ac:dyDescent="0.2">
      <c r="A33" s="1" t="s">
        <v>74</v>
      </c>
      <c r="B33" s="1">
        <v>2892</v>
      </c>
      <c r="C33" s="1">
        <v>507</v>
      </c>
      <c r="D33" s="1">
        <v>858</v>
      </c>
      <c r="E33" s="1">
        <v>969</v>
      </c>
      <c r="F33" s="1">
        <v>461</v>
      </c>
      <c r="G33" s="1">
        <v>97</v>
      </c>
      <c r="H33" s="2">
        <v>31.3</v>
      </c>
      <c r="I33" s="1" t="s">
        <v>74</v>
      </c>
      <c r="J33" s="1">
        <v>1387</v>
      </c>
      <c r="K33" s="1">
        <v>249</v>
      </c>
      <c r="L33" s="1">
        <v>417</v>
      </c>
      <c r="M33" s="1">
        <v>449</v>
      </c>
      <c r="N33" s="1">
        <v>226</v>
      </c>
      <c r="O33" s="1">
        <v>46</v>
      </c>
      <c r="P33" s="2">
        <v>30.9</v>
      </c>
      <c r="Q33" s="1">
        <v>1505</v>
      </c>
      <c r="R33" s="1">
        <v>258</v>
      </c>
      <c r="S33" s="1">
        <v>441</v>
      </c>
      <c r="T33" s="1">
        <v>520</v>
      </c>
      <c r="U33" s="1">
        <v>235</v>
      </c>
      <c r="V33" s="1">
        <v>51</v>
      </c>
      <c r="W33" s="2">
        <v>31.5</v>
      </c>
    </row>
    <row r="34" spans="1:23" x14ac:dyDescent="0.2">
      <c r="A34" s="1" t="s">
        <v>75</v>
      </c>
      <c r="B34" s="1">
        <v>63</v>
      </c>
      <c r="C34" s="1">
        <v>7</v>
      </c>
      <c r="D34" s="1">
        <v>20</v>
      </c>
      <c r="E34" s="1">
        <v>30</v>
      </c>
      <c r="F34" s="1">
        <v>4</v>
      </c>
      <c r="G34" s="1">
        <v>2</v>
      </c>
      <c r="H34" s="2">
        <v>32.299999999999997</v>
      </c>
      <c r="I34" s="1" t="s">
        <v>75</v>
      </c>
      <c r="J34" s="1">
        <v>37</v>
      </c>
      <c r="K34" s="1">
        <v>3</v>
      </c>
      <c r="L34" s="1">
        <v>11</v>
      </c>
      <c r="M34" s="1">
        <v>20</v>
      </c>
      <c r="N34" s="1">
        <v>1</v>
      </c>
      <c r="O34" s="1">
        <v>2</v>
      </c>
      <c r="P34" s="2">
        <v>33.4</v>
      </c>
      <c r="Q34" s="1">
        <v>26</v>
      </c>
      <c r="R34" s="1">
        <v>4</v>
      </c>
      <c r="S34" s="1">
        <v>9</v>
      </c>
      <c r="T34" s="1">
        <v>10</v>
      </c>
      <c r="U34" s="1">
        <v>3</v>
      </c>
      <c r="V34" s="1">
        <v>0</v>
      </c>
      <c r="W34" s="2">
        <v>30</v>
      </c>
    </row>
    <row r="35" spans="1:23" x14ac:dyDescent="0.2">
      <c r="A35" s="1" t="s">
        <v>76</v>
      </c>
      <c r="B35" s="1">
        <v>32</v>
      </c>
      <c r="C35" s="1">
        <v>4</v>
      </c>
      <c r="D35" s="1">
        <v>12</v>
      </c>
      <c r="E35" s="1">
        <v>15</v>
      </c>
      <c r="F35" s="1">
        <v>1</v>
      </c>
      <c r="G35" s="1">
        <v>0</v>
      </c>
      <c r="H35" s="2">
        <v>30</v>
      </c>
      <c r="I35" s="1" t="s">
        <v>76</v>
      </c>
      <c r="J35" s="1">
        <v>13</v>
      </c>
      <c r="K35" s="1">
        <v>2</v>
      </c>
      <c r="L35" s="1">
        <v>3</v>
      </c>
      <c r="M35" s="1">
        <v>7</v>
      </c>
      <c r="N35" s="1">
        <v>1</v>
      </c>
      <c r="O35" s="1">
        <v>0</v>
      </c>
      <c r="P35" s="2">
        <v>33.200000000000003</v>
      </c>
      <c r="Q35" s="1">
        <v>19</v>
      </c>
      <c r="R35" s="1">
        <v>2</v>
      </c>
      <c r="S35" s="1">
        <v>9</v>
      </c>
      <c r="T35" s="1">
        <v>8</v>
      </c>
      <c r="U35" s="1">
        <v>0</v>
      </c>
      <c r="V35" s="1">
        <v>0</v>
      </c>
      <c r="W35" s="2">
        <v>27.5</v>
      </c>
    </row>
    <row r="36" spans="1:23" x14ac:dyDescent="0.2">
      <c r="A36" s="1" t="s">
        <v>35</v>
      </c>
      <c r="B36" s="1">
        <v>68</v>
      </c>
      <c r="C36" s="1">
        <v>6</v>
      </c>
      <c r="D36" s="1">
        <v>16</v>
      </c>
      <c r="E36" s="1">
        <v>34</v>
      </c>
      <c r="F36" s="1">
        <v>9</v>
      </c>
      <c r="G36" s="1">
        <v>3</v>
      </c>
      <c r="H36" s="2">
        <v>35.299999999999997</v>
      </c>
      <c r="I36" s="1" t="s">
        <v>35</v>
      </c>
      <c r="J36" s="1">
        <v>33</v>
      </c>
      <c r="K36" s="1">
        <v>4</v>
      </c>
      <c r="L36" s="1">
        <v>8</v>
      </c>
      <c r="M36" s="1">
        <v>15</v>
      </c>
      <c r="N36" s="1">
        <v>4</v>
      </c>
      <c r="O36" s="1">
        <v>2</v>
      </c>
      <c r="P36" s="2">
        <v>34.5</v>
      </c>
      <c r="Q36" s="1">
        <v>35</v>
      </c>
      <c r="R36" s="1">
        <v>2</v>
      </c>
      <c r="S36" s="1">
        <v>8</v>
      </c>
      <c r="T36" s="1">
        <v>19</v>
      </c>
      <c r="U36" s="1">
        <v>5</v>
      </c>
      <c r="V36" s="1">
        <v>1</v>
      </c>
      <c r="W36" s="2">
        <v>35.9</v>
      </c>
    </row>
    <row r="37" spans="1:23" x14ac:dyDescent="0.2">
      <c r="A37" s="21" t="s">
        <v>209</v>
      </c>
      <c r="B37" s="21"/>
      <c r="C37" s="21"/>
      <c r="D37" s="21"/>
      <c r="E37" s="21"/>
      <c r="F37" s="21"/>
      <c r="G37" s="21"/>
      <c r="H37" s="21"/>
      <c r="I37" s="21" t="s">
        <v>209</v>
      </c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</sheetData>
  <mergeCells count="5">
    <mergeCell ref="J2:P2"/>
    <mergeCell ref="Q2:W2"/>
    <mergeCell ref="B2:H2"/>
    <mergeCell ref="A37:H37"/>
    <mergeCell ref="I37:W3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26DAF-29F0-47F7-AA01-C74958A30D85}">
  <dimension ref="A1:W33"/>
  <sheetViews>
    <sheetView view="pageBreakPreview" zoomScale="125" zoomScaleNormal="100" zoomScaleSheetLayoutView="125" workbookViewId="0">
      <selection activeCell="I1" sqref="I1:I1048576"/>
    </sheetView>
  </sheetViews>
  <sheetFormatPr defaultRowHeight="10.199999999999999" x14ac:dyDescent="0.2"/>
  <cols>
    <col min="1" max="1" width="13" style="1" customWidth="1"/>
    <col min="2" max="7" width="10.5546875" style="1" customWidth="1"/>
    <col min="8" max="8" width="10.5546875" style="2" customWidth="1"/>
    <col min="9" max="9" width="13" style="1" customWidth="1"/>
    <col min="10" max="15" width="5.109375" style="1" customWidth="1"/>
    <col min="16" max="16" width="5.109375" style="2" customWidth="1"/>
    <col min="17" max="22" width="5.109375" style="1" customWidth="1"/>
    <col min="23" max="23" width="5.109375" style="2" customWidth="1"/>
    <col min="24" max="16384" width="8.88671875" style="1"/>
  </cols>
  <sheetData>
    <row r="1" spans="1:23" x14ac:dyDescent="0.2">
      <c r="A1" s="1" t="s">
        <v>246</v>
      </c>
      <c r="I1" s="1" t="s">
        <v>246</v>
      </c>
    </row>
    <row r="2" spans="1:23" x14ac:dyDescent="0.2">
      <c r="A2" s="9"/>
      <c r="B2" s="4" t="s">
        <v>0</v>
      </c>
      <c r="C2" s="4"/>
      <c r="D2" s="4"/>
      <c r="E2" s="4"/>
      <c r="F2" s="4"/>
      <c r="G2" s="4"/>
      <c r="H2" s="5"/>
      <c r="I2" s="9"/>
      <c r="J2" s="4" t="s">
        <v>1</v>
      </c>
      <c r="K2" s="4"/>
      <c r="L2" s="4"/>
      <c r="M2" s="4"/>
      <c r="N2" s="4"/>
      <c r="O2" s="4"/>
      <c r="P2" s="4"/>
      <c r="Q2" s="4" t="s">
        <v>2</v>
      </c>
      <c r="R2" s="4"/>
      <c r="S2" s="4"/>
      <c r="T2" s="4"/>
      <c r="U2" s="4"/>
      <c r="V2" s="4"/>
      <c r="W2" s="5"/>
    </row>
    <row r="3" spans="1:23" x14ac:dyDescent="0.2">
      <c r="A3" s="10" t="s">
        <v>245</v>
      </c>
      <c r="B3" s="6" t="s">
        <v>0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8" t="s">
        <v>8</v>
      </c>
      <c r="I3" s="10" t="s">
        <v>245</v>
      </c>
      <c r="J3" s="6" t="s">
        <v>0</v>
      </c>
      <c r="K3" s="6" t="s">
        <v>3</v>
      </c>
      <c r="L3" s="6" t="s">
        <v>4</v>
      </c>
      <c r="M3" s="6" t="s">
        <v>5</v>
      </c>
      <c r="N3" s="6" t="s">
        <v>6</v>
      </c>
      <c r="O3" s="6" t="s">
        <v>7</v>
      </c>
      <c r="P3" s="7" t="s">
        <v>8</v>
      </c>
      <c r="Q3" s="6" t="s">
        <v>0</v>
      </c>
      <c r="R3" s="6" t="s">
        <v>3</v>
      </c>
      <c r="S3" s="6" t="s">
        <v>4</v>
      </c>
      <c r="T3" s="6" t="s">
        <v>5</v>
      </c>
      <c r="U3" s="6" t="s">
        <v>6</v>
      </c>
      <c r="V3" s="6" t="s">
        <v>7</v>
      </c>
      <c r="W3" s="8" t="s">
        <v>8</v>
      </c>
    </row>
    <row r="4" spans="1:23" x14ac:dyDescent="0.2">
      <c r="A4" s="1" t="s">
        <v>154</v>
      </c>
      <c r="I4" s="1" t="s">
        <v>154</v>
      </c>
    </row>
    <row r="6" spans="1:23" x14ac:dyDescent="0.2">
      <c r="A6" s="1" t="s">
        <v>0</v>
      </c>
      <c r="B6" s="1">
        <v>5287</v>
      </c>
      <c r="C6" s="1">
        <v>1925</v>
      </c>
      <c r="D6" s="1">
        <v>1372</v>
      </c>
      <c r="E6" s="1">
        <v>1297</v>
      </c>
      <c r="F6" s="1">
        <v>563</v>
      </c>
      <c r="G6" s="1">
        <v>130</v>
      </c>
      <c r="H6" s="2">
        <v>22.9</v>
      </c>
      <c r="I6" s="1" t="s">
        <v>0</v>
      </c>
      <c r="J6" s="1">
        <v>2577</v>
      </c>
      <c r="K6" s="1">
        <v>979</v>
      </c>
      <c r="L6" s="1">
        <v>637</v>
      </c>
      <c r="M6" s="1">
        <v>624</v>
      </c>
      <c r="N6" s="1">
        <v>275</v>
      </c>
      <c r="O6" s="1">
        <v>62</v>
      </c>
      <c r="P6" s="2">
        <v>22.3</v>
      </c>
      <c r="Q6" s="1">
        <v>2710</v>
      </c>
      <c r="R6" s="1">
        <v>946</v>
      </c>
      <c r="S6" s="1">
        <v>735</v>
      </c>
      <c r="T6" s="1">
        <v>673</v>
      </c>
      <c r="U6" s="1">
        <v>288</v>
      </c>
      <c r="V6" s="1">
        <v>68</v>
      </c>
      <c r="W6" s="2">
        <v>23.3</v>
      </c>
    </row>
    <row r="7" spans="1:23" x14ac:dyDescent="0.2">
      <c r="A7" s="1" t="s">
        <v>155</v>
      </c>
      <c r="B7" s="1">
        <v>1149</v>
      </c>
      <c r="C7" s="1">
        <v>477</v>
      </c>
      <c r="D7" s="1">
        <v>250</v>
      </c>
      <c r="E7" s="1">
        <v>308</v>
      </c>
      <c r="F7" s="1">
        <v>94</v>
      </c>
      <c r="G7" s="1">
        <v>20</v>
      </c>
      <c r="H7" s="2">
        <v>20.9</v>
      </c>
      <c r="I7" s="1" t="s">
        <v>155</v>
      </c>
      <c r="J7" s="1">
        <v>565</v>
      </c>
      <c r="K7" s="1">
        <v>229</v>
      </c>
      <c r="L7" s="1">
        <v>129</v>
      </c>
      <c r="M7" s="1">
        <v>144</v>
      </c>
      <c r="N7" s="1">
        <v>51</v>
      </c>
      <c r="O7" s="1">
        <v>12</v>
      </c>
      <c r="P7" s="2">
        <v>21.2</v>
      </c>
      <c r="Q7" s="1">
        <v>584</v>
      </c>
      <c r="R7" s="1">
        <v>248</v>
      </c>
      <c r="S7" s="1">
        <v>121</v>
      </c>
      <c r="T7" s="1">
        <v>164</v>
      </c>
      <c r="U7" s="1">
        <v>43</v>
      </c>
      <c r="V7" s="1">
        <v>8</v>
      </c>
      <c r="W7" s="2">
        <v>20.5</v>
      </c>
    </row>
    <row r="8" spans="1:23" x14ac:dyDescent="0.2">
      <c r="A8" s="1" t="s">
        <v>156</v>
      </c>
      <c r="B8" s="1">
        <v>3495</v>
      </c>
      <c r="C8" s="1">
        <v>805</v>
      </c>
      <c r="D8" s="1">
        <v>1122</v>
      </c>
      <c r="E8" s="1">
        <v>989</v>
      </c>
      <c r="F8" s="1">
        <v>469</v>
      </c>
      <c r="G8" s="1">
        <v>110</v>
      </c>
      <c r="H8" s="2">
        <v>27.6</v>
      </c>
      <c r="I8" s="1" t="s">
        <v>156</v>
      </c>
      <c r="J8" s="1">
        <v>1685</v>
      </c>
      <c r="K8" s="1">
        <v>423</v>
      </c>
      <c r="L8" s="1">
        <v>508</v>
      </c>
      <c r="M8" s="1">
        <v>480</v>
      </c>
      <c r="N8" s="1">
        <v>224</v>
      </c>
      <c r="O8" s="1">
        <v>50</v>
      </c>
      <c r="P8" s="2">
        <v>27.4</v>
      </c>
      <c r="Q8" s="1">
        <v>1810</v>
      </c>
      <c r="R8" s="1">
        <v>382</v>
      </c>
      <c r="S8" s="1">
        <v>614</v>
      </c>
      <c r="T8" s="1">
        <v>509</v>
      </c>
      <c r="U8" s="1">
        <v>245</v>
      </c>
      <c r="V8" s="1">
        <v>60</v>
      </c>
      <c r="W8" s="2">
        <v>27.8</v>
      </c>
    </row>
    <row r="9" spans="1:23" x14ac:dyDescent="0.2">
      <c r="A9" s="1" t="s">
        <v>144</v>
      </c>
      <c r="B9" s="1">
        <v>643</v>
      </c>
      <c r="C9" s="1">
        <v>643</v>
      </c>
      <c r="D9" s="1">
        <v>0</v>
      </c>
      <c r="E9" s="1">
        <v>0</v>
      </c>
      <c r="F9" s="1">
        <v>0</v>
      </c>
      <c r="G9" s="1">
        <v>0</v>
      </c>
      <c r="H9" s="2">
        <v>7.5</v>
      </c>
      <c r="I9" s="1" t="s">
        <v>144</v>
      </c>
      <c r="J9" s="1">
        <v>327</v>
      </c>
      <c r="K9" s="1">
        <v>327</v>
      </c>
      <c r="L9" s="1">
        <v>0</v>
      </c>
      <c r="M9" s="1">
        <v>0</v>
      </c>
      <c r="N9" s="1">
        <v>0</v>
      </c>
      <c r="O9" s="1">
        <v>0</v>
      </c>
      <c r="P9" s="2">
        <v>7.5</v>
      </c>
      <c r="Q9" s="1">
        <v>316</v>
      </c>
      <c r="R9" s="1">
        <v>316</v>
      </c>
      <c r="S9" s="1">
        <v>0</v>
      </c>
      <c r="T9" s="1">
        <v>0</v>
      </c>
      <c r="U9" s="1">
        <v>0</v>
      </c>
      <c r="V9" s="1">
        <v>0</v>
      </c>
      <c r="W9" s="2">
        <v>7.5</v>
      </c>
    </row>
    <row r="11" spans="1:23" x14ac:dyDescent="0.2">
      <c r="A11" s="1" t="s">
        <v>157</v>
      </c>
      <c r="I11" s="1" t="s">
        <v>157</v>
      </c>
    </row>
    <row r="13" spans="1:23" x14ac:dyDescent="0.2">
      <c r="A13" s="1" t="s">
        <v>0</v>
      </c>
      <c r="B13" s="1">
        <v>3495</v>
      </c>
      <c r="C13" s="1">
        <v>805</v>
      </c>
      <c r="D13" s="1">
        <v>1122</v>
      </c>
      <c r="E13" s="1">
        <v>989</v>
      </c>
      <c r="F13" s="1">
        <v>469</v>
      </c>
      <c r="G13" s="1">
        <v>110</v>
      </c>
      <c r="H13" s="2">
        <v>27.6</v>
      </c>
      <c r="I13" s="1" t="s">
        <v>0</v>
      </c>
      <c r="J13" s="1">
        <v>1685</v>
      </c>
      <c r="K13" s="1">
        <v>423</v>
      </c>
      <c r="L13" s="1">
        <v>508</v>
      </c>
      <c r="M13" s="1">
        <v>480</v>
      </c>
      <c r="N13" s="1">
        <v>224</v>
      </c>
      <c r="O13" s="1">
        <v>50</v>
      </c>
      <c r="P13" s="2">
        <v>27.4</v>
      </c>
      <c r="Q13" s="1">
        <v>1810</v>
      </c>
      <c r="R13" s="1">
        <v>382</v>
      </c>
      <c r="S13" s="1">
        <v>614</v>
      </c>
      <c r="T13" s="1">
        <v>509</v>
      </c>
      <c r="U13" s="1">
        <v>245</v>
      </c>
      <c r="V13" s="1">
        <v>60</v>
      </c>
      <c r="W13" s="2">
        <v>27.8</v>
      </c>
    </row>
    <row r="14" spans="1:23" x14ac:dyDescent="0.2">
      <c r="A14" s="1" t="s">
        <v>21</v>
      </c>
      <c r="B14" s="1">
        <v>1322</v>
      </c>
      <c r="C14" s="1">
        <v>300</v>
      </c>
      <c r="D14" s="1">
        <v>458</v>
      </c>
      <c r="E14" s="1">
        <v>366</v>
      </c>
      <c r="F14" s="1">
        <v>156</v>
      </c>
      <c r="G14" s="1">
        <v>42</v>
      </c>
      <c r="H14" s="2">
        <v>26.8</v>
      </c>
      <c r="I14" s="1" t="s">
        <v>21</v>
      </c>
      <c r="J14" s="1">
        <v>624</v>
      </c>
      <c r="K14" s="1">
        <v>164</v>
      </c>
      <c r="L14" s="1">
        <v>201</v>
      </c>
      <c r="M14" s="1">
        <v>168</v>
      </c>
      <c r="N14" s="1">
        <v>73</v>
      </c>
      <c r="O14" s="1">
        <v>18</v>
      </c>
      <c r="P14" s="2">
        <v>26</v>
      </c>
      <c r="Q14" s="1">
        <v>698</v>
      </c>
      <c r="R14" s="1">
        <v>136</v>
      </c>
      <c r="S14" s="1">
        <v>257</v>
      </c>
      <c r="T14" s="1">
        <v>198</v>
      </c>
      <c r="U14" s="1">
        <v>83</v>
      </c>
      <c r="V14" s="1">
        <v>24</v>
      </c>
      <c r="W14" s="2">
        <v>27.4</v>
      </c>
    </row>
    <row r="15" spans="1:23" x14ac:dyDescent="0.2">
      <c r="A15" s="1" t="s">
        <v>22</v>
      </c>
      <c r="B15" s="1">
        <v>21</v>
      </c>
      <c r="C15" s="1">
        <v>6</v>
      </c>
      <c r="D15" s="1">
        <v>5</v>
      </c>
      <c r="E15" s="1">
        <v>7</v>
      </c>
      <c r="F15" s="1">
        <v>3</v>
      </c>
      <c r="G15" s="1">
        <v>0</v>
      </c>
      <c r="H15" s="2">
        <v>28.5</v>
      </c>
      <c r="I15" s="1" t="s">
        <v>22</v>
      </c>
      <c r="J15" s="1">
        <v>11</v>
      </c>
      <c r="K15" s="1">
        <v>5</v>
      </c>
      <c r="L15" s="1">
        <v>3</v>
      </c>
      <c r="M15" s="1">
        <v>1</v>
      </c>
      <c r="N15" s="1">
        <v>2</v>
      </c>
      <c r="O15" s="1">
        <v>0</v>
      </c>
      <c r="P15" s="2">
        <v>17.5</v>
      </c>
      <c r="Q15" s="1">
        <v>10</v>
      </c>
      <c r="R15" s="1">
        <v>1</v>
      </c>
      <c r="S15" s="1">
        <v>2</v>
      </c>
      <c r="T15" s="1">
        <v>6</v>
      </c>
      <c r="U15" s="1">
        <v>1</v>
      </c>
      <c r="V15" s="1">
        <v>0</v>
      </c>
      <c r="W15" s="2">
        <v>35</v>
      </c>
    </row>
    <row r="16" spans="1:23" x14ac:dyDescent="0.2">
      <c r="A16" s="1" t="s">
        <v>23</v>
      </c>
      <c r="B16" s="1">
        <v>335</v>
      </c>
      <c r="C16" s="1">
        <v>55</v>
      </c>
      <c r="D16" s="1">
        <v>123</v>
      </c>
      <c r="E16" s="1">
        <v>105</v>
      </c>
      <c r="F16" s="1">
        <v>42</v>
      </c>
      <c r="G16" s="1">
        <v>10</v>
      </c>
      <c r="H16" s="2">
        <v>28.7</v>
      </c>
      <c r="I16" s="1" t="s">
        <v>23</v>
      </c>
      <c r="J16" s="1">
        <v>150</v>
      </c>
      <c r="K16" s="1">
        <v>23</v>
      </c>
      <c r="L16" s="1">
        <v>50</v>
      </c>
      <c r="M16" s="1">
        <v>53</v>
      </c>
      <c r="N16" s="1">
        <v>20</v>
      </c>
      <c r="O16" s="1">
        <v>4</v>
      </c>
      <c r="P16" s="2">
        <v>30.6</v>
      </c>
      <c r="Q16" s="1">
        <v>185</v>
      </c>
      <c r="R16" s="1">
        <v>32</v>
      </c>
      <c r="S16" s="1">
        <v>73</v>
      </c>
      <c r="T16" s="1">
        <v>52</v>
      </c>
      <c r="U16" s="1">
        <v>22</v>
      </c>
      <c r="V16" s="1">
        <v>6</v>
      </c>
      <c r="W16" s="2">
        <v>27.4</v>
      </c>
    </row>
    <row r="17" spans="1:23" x14ac:dyDescent="0.2">
      <c r="A17" s="1" t="s">
        <v>25</v>
      </c>
      <c r="B17" s="1">
        <v>43</v>
      </c>
      <c r="C17" s="1">
        <v>12</v>
      </c>
      <c r="D17" s="1">
        <v>9</v>
      </c>
      <c r="E17" s="1">
        <v>17</v>
      </c>
      <c r="F17" s="1">
        <v>5</v>
      </c>
      <c r="G17" s="1">
        <v>0</v>
      </c>
      <c r="H17" s="2">
        <v>30.4</v>
      </c>
      <c r="I17" s="1" t="s">
        <v>25</v>
      </c>
      <c r="J17" s="1">
        <v>21</v>
      </c>
      <c r="K17" s="1">
        <v>6</v>
      </c>
      <c r="L17" s="1">
        <v>2</v>
      </c>
      <c r="M17" s="1">
        <v>11</v>
      </c>
      <c r="N17" s="1">
        <v>2</v>
      </c>
      <c r="O17" s="1">
        <v>0</v>
      </c>
      <c r="P17" s="2">
        <v>33.4</v>
      </c>
      <c r="Q17" s="1">
        <v>22</v>
      </c>
      <c r="R17" s="1">
        <v>6</v>
      </c>
      <c r="S17" s="1">
        <v>7</v>
      </c>
      <c r="T17" s="1">
        <v>6</v>
      </c>
      <c r="U17" s="1">
        <v>3</v>
      </c>
      <c r="V17" s="1">
        <v>0</v>
      </c>
      <c r="W17" s="2">
        <v>25.7</v>
      </c>
    </row>
    <row r="18" spans="1:23" x14ac:dyDescent="0.2">
      <c r="A18" s="1" t="s">
        <v>26</v>
      </c>
      <c r="B18" s="1">
        <v>82</v>
      </c>
      <c r="C18" s="1">
        <v>17</v>
      </c>
      <c r="D18" s="1">
        <v>36</v>
      </c>
      <c r="E18" s="1">
        <v>20</v>
      </c>
      <c r="F18" s="1">
        <v>7</v>
      </c>
      <c r="G18" s="1">
        <v>2</v>
      </c>
      <c r="H18" s="2">
        <v>25</v>
      </c>
      <c r="I18" s="1" t="s">
        <v>26</v>
      </c>
      <c r="J18" s="1">
        <v>38</v>
      </c>
      <c r="K18" s="1">
        <v>9</v>
      </c>
      <c r="L18" s="1">
        <v>16</v>
      </c>
      <c r="M18" s="1">
        <v>8</v>
      </c>
      <c r="N18" s="1">
        <v>3</v>
      </c>
      <c r="O18" s="1">
        <v>2</v>
      </c>
      <c r="P18" s="2">
        <v>24.4</v>
      </c>
      <c r="Q18" s="1">
        <v>44</v>
      </c>
      <c r="R18" s="1">
        <v>8</v>
      </c>
      <c r="S18" s="1">
        <v>20</v>
      </c>
      <c r="T18" s="1">
        <v>12</v>
      </c>
      <c r="U18" s="1">
        <v>4</v>
      </c>
      <c r="V18" s="1">
        <v>0</v>
      </c>
      <c r="W18" s="2">
        <v>25.5</v>
      </c>
    </row>
    <row r="19" spans="1:23" x14ac:dyDescent="0.2">
      <c r="A19" s="1" t="s">
        <v>27</v>
      </c>
      <c r="B19" s="1">
        <v>26</v>
      </c>
      <c r="C19" s="1">
        <v>5</v>
      </c>
      <c r="D19" s="1">
        <v>11</v>
      </c>
      <c r="E19" s="1">
        <v>7</v>
      </c>
      <c r="F19" s="1">
        <v>2</v>
      </c>
      <c r="G19" s="1">
        <v>1</v>
      </c>
      <c r="H19" s="2">
        <v>25.9</v>
      </c>
      <c r="I19" s="1" t="s">
        <v>27</v>
      </c>
      <c r="J19" s="1">
        <v>14</v>
      </c>
      <c r="K19" s="1">
        <v>4</v>
      </c>
      <c r="L19" s="1">
        <v>4</v>
      </c>
      <c r="M19" s="1">
        <v>4</v>
      </c>
      <c r="N19" s="1">
        <v>2</v>
      </c>
      <c r="O19" s="1">
        <v>0</v>
      </c>
      <c r="P19" s="2">
        <v>26.3</v>
      </c>
      <c r="Q19" s="1">
        <v>12</v>
      </c>
      <c r="R19" s="1">
        <v>1</v>
      </c>
      <c r="S19" s="1">
        <v>7</v>
      </c>
      <c r="T19" s="1">
        <v>3</v>
      </c>
      <c r="U19" s="1">
        <v>0</v>
      </c>
      <c r="V19" s="1">
        <v>1</v>
      </c>
      <c r="W19" s="2">
        <v>25.7</v>
      </c>
    </row>
    <row r="20" spans="1:23" x14ac:dyDescent="0.2">
      <c r="A20" s="1" t="s">
        <v>28</v>
      </c>
      <c r="B20" s="1">
        <v>799</v>
      </c>
      <c r="C20" s="1">
        <v>184</v>
      </c>
      <c r="D20" s="1">
        <v>194</v>
      </c>
      <c r="E20" s="1">
        <v>238</v>
      </c>
      <c r="F20" s="1">
        <v>148</v>
      </c>
      <c r="G20" s="1">
        <v>35</v>
      </c>
      <c r="H20" s="2">
        <v>31.4</v>
      </c>
      <c r="I20" s="1" t="s">
        <v>28</v>
      </c>
      <c r="J20" s="1">
        <v>376</v>
      </c>
      <c r="K20" s="1">
        <v>85</v>
      </c>
      <c r="L20" s="1">
        <v>90</v>
      </c>
      <c r="M20" s="1">
        <v>123</v>
      </c>
      <c r="N20" s="1">
        <v>66</v>
      </c>
      <c r="O20" s="1">
        <v>12</v>
      </c>
      <c r="P20" s="2">
        <v>31.6</v>
      </c>
      <c r="Q20" s="1">
        <v>423</v>
      </c>
      <c r="R20" s="1">
        <v>99</v>
      </c>
      <c r="S20" s="1">
        <v>104</v>
      </c>
      <c r="T20" s="1">
        <v>115</v>
      </c>
      <c r="U20" s="1">
        <v>82</v>
      </c>
      <c r="V20" s="1">
        <v>23</v>
      </c>
      <c r="W20" s="2">
        <v>31.1</v>
      </c>
    </row>
    <row r="21" spans="1:23" x14ac:dyDescent="0.2">
      <c r="A21" s="1" t="s">
        <v>29</v>
      </c>
      <c r="B21" s="1">
        <v>72</v>
      </c>
      <c r="C21" s="1">
        <v>15</v>
      </c>
      <c r="D21" s="1">
        <v>28</v>
      </c>
      <c r="E21" s="1">
        <v>20</v>
      </c>
      <c r="F21" s="1">
        <v>9</v>
      </c>
      <c r="G21" s="1">
        <v>0</v>
      </c>
      <c r="H21" s="2">
        <v>26.3</v>
      </c>
      <c r="I21" s="1" t="s">
        <v>29</v>
      </c>
      <c r="J21" s="1">
        <v>32</v>
      </c>
      <c r="K21" s="1">
        <v>8</v>
      </c>
      <c r="L21" s="1">
        <v>11</v>
      </c>
      <c r="M21" s="1">
        <v>9</v>
      </c>
      <c r="N21" s="1">
        <v>4</v>
      </c>
      <c r="O21" s="1">
        <v>0</v>
      </c>
      <c r="P21" s="2">
        <v>25.9</v>
      </c>
      <c r="Q21" s="1">
        <v>40</v>
      </c>
      <c r="R21" s="1">
        <v>7</v>
      </c>
      <c r="S21" s="1">
        <v>17</v>
      </c>
      <c r="T21" s="1">
        <v>11</v>
      </c>
      <c r="U21" s="1">
        <v>5</v>
      </c>
      <c r="V21" s="1">
        <v>0</v>
      </c>
      <c r="W21" s="2">
        <v>26.5</v>
      </c>
    </row>
    <row r="22" spans="1:23" x14ac:dyDescent="0.2">
      <c r="A22" s="1" t="s">
        <v>30</v>
      </c>
      <c r="B22" s="1">
        <v>339</v>
      </c>
      <c r="C22" s="1">
        <v>101</v>
      </c>
      <c r="D22" s="1">
        <v>105</v>
      </c>
      <c r="E22" s="1">
        <v>88</v>
      </c>
      <c r="F22" s="1">
        <v>33</v>
      </c>
      <c r="G22" s="1">
        <v>12</v>
      </c>
      <c r="H22" s="2">
        <v>24.8</v>
      </c>
      <c r="I22" s="1" t="s">
        <v>30</v>
      </c>
      <c r="J22" s="1">
        <v>193</v>
      </c>
      <c r="K22" s="1">
        <v>64</v>
      </c>
      <c r="L22" s="1">
        <v>59</v>
      </c>
      <c r="M22" s="1">
        <v>44</v>
      </c>
      <c r="N22" s="1">
        <v>18</v>
      </c>
      <c r="O22" s="1">
        <v>8</v>
      </c>
      <c r="P22" s="2">
        <v>23.3</v>
      </c>
      <c r="Q22" s="1">
        <v>146</v>
      </c>
      <c r="R22" s="1">
        <v>37</v>
      </c>
      <c r="S22" s="1">
        <v>46</v>
      </c>
      <c r="T22" s="1">
        <v>44</v>
      </c>
      <c r="U22" s="1">
        <v>15</v>
      </c>
      <c r="V22" s="1">
        <v>4</v>
      </c>
      <c r="W22" s="2">
        <v>26.7</v>
      </c>
    </row>
    <row r="23" spans="1:23" x14ac:dyDescent="0.2">
      <c r="A23" s="1" t="s">
        <v>31</v>
      </c>
      <c r="B23" s="1">
        <v>405</v>
      </c>
      <c r="C23" s="1">
        <v>104</v>
      </c>
      <c r="D23" s="1">
        <v>142</v>
      </c>
      <c r="E23" s="1">
        <v>99</v>
      </c>
      <c r="F23" s="1">
        <v>54</v>
      </c>
      <c r="G23" s="1">
        <v>6</v>
      </c>
      <c r="H23" s="2">
        <v>25.4</v>
      </c>
      <c r="I23" s="1" t="s">
        <v>31</v>
      </c>
      <c r="J23" s="1">
        <v>198</v>
      </c>
      <c r="K23" s="1">
        <v>50</v>
      </c>
      <c r="L23" s="1">
        <v>66</v>
      </c>
      <c r="M23" s="1">
        <v>49</v>
      </c>
      <c r="N23" s="1">
        <v>28</v>
      </c>
      <c r="O23" s="1">
        <v>5</v>
      </c>
      <c r="P23" s="2">
        <v>26.1</v>
      </c>
      <c r="Q23" s="1">
        <v>207</v>
      </c>
      <c r="R23" s="1">
        <v>54</v>
      </c>
      <c r="S23" s="1">
        <v>76</v>
      </c>
      <c r="T23" s="1">
        <v>50</v>
      </c>
      <c r="U23" s="1">
        <v>26</v>
      </c>
      <c r="V23" s="1">
        <v>1</v>
      </c>
      <c r="W23" s="2">
        <v>24.8</v>
      </c>
    </row>
    <row r="24" spans="1:23" x14ac:dyDescent="0.2">
      <c r="A24" s="1" t="s">
        <v>158</v>
      </c>
      <c r="B24" s="1">
        <v>51</v>
      </c>
      <c r="C24" s="1">
        <v>6</v>
      </c>
      <c r="D24" s="1">
        <v>11</v>
      </c>
      <c r="E24" s="1">
        <v>22</v>
      </c>
      <c r="F24" s="1">
        <v>10</v>
      </c>
      <c r="G24" s="1">
        <v>2</v>
      </c>
      <c r="H24" s="2">
        <v>35.799999999999997</v>
      </c>
      <c r="I24" s="1" t="s">
        <v>158</v>
      </c>
      <c r="J24" s="1">
        <v>28</v>
      </c>
      <c r="K24" s="1">
        <v>5</v>
      </c>
      <c r="L24" s="1">
        <v>6</v>
      </c>
      <c r="M24" s="1">
        <v>10</v>
      </c>
      <c r="N24" s="1">
        <v>6</v>
      </c>
      <c r="O24" s="1">
        <v>1</v>
      </c>
      <c r="P24" s="2">
        <v>34.5</v>
      </c>
      <c r="Q24" s="1">
        <v>23</v>
      </c>
      <c r="R24" s="1">
        <v>1</v>
      </c>
      <c r="S24" s="1">
        <v>5</v>
      </c>
      <c r="T24" s="1">
        <v>12</v>
      </c>
      <c r="U24" s="1">
        <v>4</v>
      </c>
      <c r="V24" s="1">
        <v>1</v>
      </c>
      <c r="W24" s="2">
        <v>36.9</v>
      </c>
    </row>
    <row r="26" spans="1:23" x14ac:dyDescent="0.2">
      <c r="A26" s="1" t="s">
        <v>159</v>
      </c>
      <c r="I26" s="1" t="s">
        <v>159</v>
      </c>
    </row>
    <row r="28" spans="1:23" x14ac:dyDescent="0.2">
      <c r="A28" s="1" t="s">
        <v>0</v>
      </c>
      <c r="B28" s="1">
        <v>3495</v>
      </c>
      <c r="C28" s="1">
        <v>805</v>
      </c>
      <c r="D28" s="1">
        <v>1122</v>
      </c>
      <c r="E28" s="1">
        <v>989</v>
      </c>
      <c r="F28" s="1">
        <v>469</v>
      </c>
      <c r="G28" s="1">
        <v>110</v>
      </c>
      <c r="H28" s="2">
        <v>27.6</v>
      </c>
      <c r="I28" s="1" t="s">
        <v>0</v>
      </c>
      <c r="J28" s="1">
        <v>1685</v>
      </c>
      <c r="K28" s="1">
        <v>423</v>
      </c>
      <c r="L28" s="1">
        <v>508</v>
      </c>
      <c r="M28" s="1">
        <v>480</v>
      </c>
      <c r="N28" s="1">
        <v>224</v>
      </c>
      <c r="O28" s="1">
        <v>50</v>
      </c>
      <c r="P28" s="2">
        <v>27.4</v>
      </c>
      <c r="Q28" s="1">
        <v>1810</v>
      </c>
      <c r="R28" s="1">
        <v>382</v>
      </c>
      <c r="S28" s="1">
        <v>614</v>
      </c>
      <c r="T28" s="1">
        <v>509</v>
      </c>
      <c r="U28" s="1">
        <v>245</v>
      </c>
      <c r="V28" s="1">
        <v>60</v>
      </c>
      <c r="W28" s="2">
        <v>27.8</v>
      </c>
    </row>
    <row r="29" spans="1:23" x14ac:dyDescent="0.2">
      <c r="A29" s="1" t="s">
        <v>160</v>
      </c>
      <c r="B29" s="1">
        <v>2316</v>
      </c>
      <c r="C29" s="1">
        <v>466</v>
      </c>
      <c r="D29" s="1">
        <v>791</v>
      </c>
      <c r="E29" s="1">
        <v>666</v>
      </c>
      <c r="F29" s="1">
        <v>316</v>
      </c>
      <c r="G29" s="1">
        <v>77</v>
      </c>
      <c r="H29" s="2">
        <v>28.1</v>
      </c>
      <c r="I29" s="1" t="s">
        <v>160</v>
      </c>
      <c r="J29" s="1">
        <v>1116</v>
      </c>
      <c r="K29" s="1">
        <v>242</v>
      </c>
      <c r="L29" s="1">
        <v>361</v>
      </c>
      <c r="M29" s="1">
        <v>326</v>
      </c>
      <c r="N29" s="1">
        <v>153</v>
      </c>
      <c r="O29" s="1">
        <v>34</v>
      </c>
      <c r="P29" s="2">
        <v>28.1</v>
      </c>
      <c r="Q29" s="1">
        <v>1200</v>
      </c>
      <c r="R29" s="1">
        <v>224</v>
      </c>
      <c r="S29" s="1">
        <v>430</v>
      </c>
      <c r="T29" s="1">
        <v>340</v>
      </c>
      <c r="U29" s="1">
        <v>163</v>
      </c>
      <c r="V29" s="1">
        <v>43</v>
      </c>
      <c r="W29" s="2">
        <v>28.1</v>
      </c>
    </row>
    <row r="30" spans="1:23" x14ac:dyDescent="0.2">
      <c r="A30" s="1" t="s">
        <v>161</v>
      </c>
      <c r="B30" s="1">
        <v>327</v>
      </c>
      <c r="C30" s="1">
        <v>115</v>
      </c>
      <c r="D30" s="1">
        <v>97</v>
      </c>
      <c r="E30" s="1">
        <v>83</v>
      </c>
      <c r="F30" s="1">
        <v>25</v>
      </c>
      <c r="G30" s="1">
        <v>7</v>
      </c>
      <c r="H30" s="2">
        <v>22.5</v>
      </c>
      <c r="I30" s="1" t="s">
        <v>161</v>
      </c>
      <c r="J30" s="1">
        <v>163</v>
      </c>
      <c r="K30" s="1">
        <v>72</v>
      </c>
      <c r="L30" s="1">
        <v>41</v>
      </c>
      <c r="M30" s="1">
        <v>33</v>
      </c>
      <c r="N30" s="1">
        <v>14</v>
      </c>
      <c r="O30" s="1">
        <v>3</v>
      </c>
      <c r="P30" s="2">
        <v>18.5</v>
      </c>
      <c r="Q30" s="1">
        <v>164</v>
      </c>
      <c r="R30" s="1">
        <v>43</v>
      </c>
      <c r="S30" s="1">
        <v>56</v>
      </c>
      <c r="T30" s="1">
        <v>50</v>
      </c>
      <c r="U30" s="1">
        <v>11</v>
      </c>
      <c r="V30" s="1">
        <v>4</v>
      </c>
      <c r="W30" s="2">
        <v>25.4</v>
      </c>
    </row>
    <row r="31" spans="1:23" x14ac:dyDescent="0.2">
      <c r="A31" s="1" t="s">
        <v>162</v>
      </c>
      <c r="B31" s="1">
        <v>841</v>
      </c>
      <c r="C31" s="1">
        <v>222</v>
      </c>
      <c r="D31" s="1">
        <v>233</v>
      </c>
      <c r="E31" s="1">
        <v>234</v>
      </c>
      <c r="F31" s="1">
        <v>128</v>
      </c>
      <c r="G31" s="1">
        <v>24</v>
      </c>
      <c r="H31" s="2">
        <v>27.8</v>
      </c>
      <c r="I31" s="1" t="s">
        <v>162</v>
      </c>
      <c r="J31" s="1">
        <v>400</v>
      </c>
      <c r="K31" s="1">
        <v>107</v>
      </c>
      <c r="L31" s="1">
        <v>106</v>
      </c>
      <c r="M31" s="1">
        <v>118</v>
      </c>
      <c r="N31" s="1">
        <v>57</v>
      </c>
      <c r="O31" s="1">
        <v>12</v>
      </c>
      <c r="P31" s="2">
        <v>28.2</v>
      </c>
      <c r="Q31" s="1">
        <v>441</v>
      </c>
      <c r="R31" s="1">
        <v>115</v>
      </c>
      <c r="S31" s="1">
        <v>127</v>
      </c>
      <c r="T31" s="1">
        <v>116</v>
      </c>
      <c r="U31" s="1">
        <v>71</v>
      </c>
      <c r="V31" s="1">
        <v>12</v>
      </c>
      <c r="W31" s="2">
        <v>27.5</v>
      </c>
    </row>
    <row r="32" spans="1:23" x14ac:dyDescent="0.2">
      <c r="A32" s="1" t="s">
        <v>163</v>
      </c>
      <c r="B32" s="1">
        <v>11</v>
      </c>
      <c r="C32" s="1">
        <v>2</v>
      </c>
      <c r="D32" s="1">
        <v>1</v>
      </c>
      <c r="E32" s="1">
        <v>6</v>
      </c>
      <c r="F32" s="1">
        <v>0</v>
      </c>
      <c r="G32" s="1">
        <v>2</v>
      </c>
      <c r="H32" s="2">
        <v>36.299999999999997</v>
      </c>
      <c r="I32" s="1" t="s">
        <v>163</v>
      </c>
      <c r="J32" s="1">
        <v>6</v>
      </c>
      <c r="K32" s="1">
        <v>2</v>
      </c>
      <c r="L32" s="1">
        <v>0</v>
      </c>
      <c r="M32" s="1">
        <v>3</v>
      </c>
      <c r="N32" s="1">
        <v>0</v>
      </c>
      <c r="O32" s="1">
        <v>1</v>
      </c>
      <c r="P32" s="2">
        <v>35</v>
      </c>
      <c r="Q32" s="1">
        <v>5</v>
      </c>
      <c r="R32" s="1">
        <v>0</v>
      </c>
      <c r="S32" s="1">
        <v>1</v>
      </c>
      <c r="T32" s="1">
        <v>3</v>
      </c>
      <c r="U32" s="1">
        <v>0</v>
      </c>
      <c r="V32" s="1">
        <v>1</v>
      </c>
      <c r="W32" s="2">
        <v>37.5</v>
      </c>
    </row>
    <row r="33" spans="1:23" x14ac:dyDescent="0.2">
      <c r="A33" s="21" t="s">
        <v>209</v>
      </c>
      <c r="B33" s="21"/>
      <c r="C33" s="21"/>
      <c r="D33" s="21"/>
      <c r="E33" s="21"/>
      <c r="F33" s="21"/>
      <c r="G33" s="21"/>
      <c r="H33" s="21"/>
      <c r="I33" s="21" t="s">
        <v>209</v>
      </c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</row>
  </sheetData>
  <mergeCells count="5">
    <mergeCell ref="J2:P2"/>
    <mergeCell ref="Q2:W2"/>
    <mergeCell ref="B2:H2"/>
    <mergeCell ref="A33:H33"/>
    <mergeCell ref="I33:W3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2DAE6-1489-4381-A8CA-1CA8ED7CDACD}">
  <dimension ref="A1:W50"/>
  <sheetViews>
    <sheetView view="pageBreakPreview" zoomScale="125" zoomScaleNormal="100" zoomScaleSheetLayoutView="125" workbookViewId="0">
      <selection activeCell="I1" sqref="I1:I1048576"/>
    </sheetView>
  </sheetViews>
  <sheetFormatPr defaultRowHeight="10.199999999999999" x14ac:dyDescent="0.2"/>
  <cols>
    <col min="1" max="1" width="13" style="22" customWidth="1"/>
    <col min="2" max="7" width="10.5546875" style="1" customWidth="1"/>
    <col min="8" max="8" width="10.5546875" style="2" customWidth="1"/>
    <col min="9" max="9" width="13" style="22" customWidth="1"/>
    <col min="10" max="15" width="5.109375" style="1" customWidth="1"/>
    <col min="16" max="16" width="5.109375" style="2" customWidth="1"/>
    <col min="17" max="22" width="5.109375" style="1" customWidth="1"/>
    <col min="23" max="23" width="5.109375" style="2" customWidth="1"/>
    <col min="24" max="16384" width="8.88671875" style="1"/>
  </cols>
  <sheetData>
    <row r="1" spans="1:23" x14ac:dyDescent="0.2">
      <c r="A1" s="22" t="s">
        <v>248</v>
      </c>
      <c r="I1" s="22" t="s">
        <v>248</v>
      </c>
    </row>
    <row r="2" spans="1:23" x14ac:dyDescent="0.2">
      <c r="A2" s="23"/>
      <c r="B2" s="4" t="s">
        <v>0</v>
      </c>
      <c r="C2" s="4"/>
      <c r="D2" s="4"/>
      <c r="E2" s="4"/>
      <c r="F2" s="4"/>
      <c r="G2" s="4"/>
      <c r="H2" s="5"/>
      <c r="I2" s="23"/>
      <c r="J2" s="4" t="s">
        <v>1</v>
      </c>
      <c r="K2" s="4"/>
      <c r="L2" s="4"/>
      <c r="M2" s="4"/>
      <c r="N2" s="4"/>
      <c r="O2" s="4"/>
      <c r="P2" s="4"/>
      <c r="Q2" s="4" t="s">
        <v>2</v>
      </c>
      <c r="R2" s="4"/>
      <c r="S2" s="4"/>
      <c r="T2" s="4"/>
      <c r="U2" s="4"/>
      <c r="V2" s="4"/>
      <c r="W2" s="5"/>
    </row>
    <row r="3" spans="1:23" x14ac:dyDescent="0.2">
      <c r="A3" s="24" t="s">
        <v>247</v>
      </c>
      <c r="B3" s="6" t="s">
        <v>0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8" t="s">
        <v>8</v>
      </c>
      <c r="I3" s="24" t="s">
        <v>247</v>
      </c>
      <c r="J3" s="6" t="s">
        <v>0</v>
      </c>
      <c r="K3" s="6" t="s">
        <v>3</v>
      </c>
      <c r="L3" s="6" t="s">
        <v>4</v>
      </c>
      <c r="M3" s="6" t="s">
        <v>5</v>
      </c>
      <c r="N3" s="6" t="s">
        <v>6</v>
      </c>
      <c r="O3" s="6" t="s">
        <v>7</v>
      </c>
      <c r="P3" s="7" t="s">
        <v>8</v>
      </c>
      <c r="Q3" s="6" t="s">
        <v>0</v>
      </c>
      <c r="R3" s="6" t="s">
        <v>3</v>
      </c>
      <c r="S3" s="6" t="s">
        <v>4</v>
      </c>
      <c r="T3" s="6" t="s">
        <v>5</v>
      </c>
      <c r="U3" s="6" t="s">
        <v>6</v>
      </c>
      <c r="V3" s="6" t="s">
        <v>7</v>
      </c>
      <c r="W3" s="8" t="s">
        <v>8</v>
      </c>
    </row>
    <row r="4" spans="1:23" x14ac:dyDescent="0.2">
      <c r="A4" s="22" t="s">
        <v>164</v>
      </c>
      <c r="I4" s="22" t="s">
        <v>164</v>
      </c>
    </row>
    <row r="6" spans="1:23" x14ac:dyDescent="0.2">
      <c r="A6" s="22" t="s">
        <v>0</v>
      </c>
      <c r="B6" s="1">
        <v>3248</v>
      </c>
      <c r="C6" s="1">
        <v>0</v>
      </c>
      <c r="D6" s="1">
        <v>1258</v>
      </c>
      <c r="E6" s="1">
        <v>1297</v>
      </c>
      <c r="F6" s="1">
        <v>563</v>
      </c>
      <c r="G6" s="1">
        <v>130</v>
      </c>
      <c r="H6" s="2">
        <v>34.200000000000003</v>
      </c>
      <c r="I6" s="22" t="s">
        <v>0</v>
      </c>
      <c r="J6" s="1">
        <v>1546</v>
      </c>
      <c r="K6" s="1">
        <v>0</v>
      </c>
      <c r="L6" s="1">
        <v>585</v>
      </c>
      <c r="M6" s="1">
        <v>624</v>
      </c>
      <c r="N6" s="1">
        <v>275</v>
      </c>
      <c r="O6" s="1">
        <v>62</v>
      </c>
      <c r="P6" s="2">
        <v>34.5</v>
      </c>
      <c r="Q6" s="1">
        <v>1702</v>
      </c>
      <c r="R6" s="1">
        <v>0</v>
      </c>
      <c r="S6" s="1">
        <v>673</v>
      </c>
      <c r="T6" s="1">
        <v>673</v>
      </c>
      <c r="U6" s="1">
        <v>288</v>
      </c>
      <c r="V6" s="1">
        <v>68</v>
      </c>
      <c r="W6" s="2">
        <v>34</v>
      </c>
    </row>
    <row r="7" spans="1:23" x14ac:dyDescent="0.2">
      <c r="A7" s="22" t="s">
        <v>165</v>
      </c>
      <c r="B7" s="1">
        <v>1539</v>
      </c>
      <c r="C7" s="1">
        <v>0</v>
      </c>
      <c r="D7" s="1">
        <v>442</v>
      </c>
      <c r="E7" s="1">
        <v>793</v>
      </c>
      <c r="F7" s="1">
        <v>277</v>
      </c>
      <c r="G7" s="1">
        <v>27</v>
      </c>
      <c r="H7" s="2">
        <v>36.200000000000003</v>
      </c>
      <c r="I7" s="22" t="s">
        <v>165</v>
      </c>
      <c r="J7" s="1">
        <v>860</v>
      </c>
      <c r="K7" s="1">
        <v>0</v>
      </c>
      <c r="L7" s="1">
        <v>238</v>
      </c>
      <c r="M7" s="1">
        <v>447</v>
      </c>
      <c r="N7" s="1">
        <v>156</v>
      </c>
      <c r="O7" s="1">
        <v>19</v>
      </c>
      <c r="P7" s="2">
        <v>36.4</v>
      </c>
      <c r="Q7" s="1">
        <v>679</v>
      </c>
      <c r="R7" s="1">
        <v>0</v>
      </c>
      <c r="S7" s="1">
        <v>204</v>
      </c>
      <c r="T7" s="1">
        <v>346</v>
      </c>
      <c r="U7" s="1">
        <v>121</v>
      </c>
      <c r="V7" s="1">
        <v>8</v>
      </c>
      <c r="W7" s="2">
        <v>35.9</v>
      </c>
    </row>
    <row r="8" spans="1:23" x14ac:dyDescent="0.2">
      <c r="A8" s="22" t="s">
        <v>166</v>
      </c>
      <c r="B8" s="1">
        <v>42</v>
      </c>
      <c r="C8" s="1">
        <v>0</v>
      </c>
      <c r="D8" s="1">
        <v>9</v>
      </c>
      <c r="E8" s="1">
        <v>25</v>
      </c>
      <c r="F8" s="1">
        <v>7</v>
      </c>
      <c r="G8" s="1">
        <v>1</v>
      </c>
      <c r="H8" s="2">
        <v>37.200000000000003</v>
      </c>
      <c r="I8" s="22" t="s">
        <v>166</v>
      </c>
      <c r="J8" s="1">
        <v>24</v>
      </c>
      <c r="K8" s="1">
        <v>0</v>
      </c>
      <c r="L8" s="1">
        <v>5</v>
      </c>
      <c r="M8" s="1">
        <v>15</v>
      </c>
      <c r="N8" s="1">
        <v>3</v>
      </c>
      <c r="O8" s="1">
        <v>1</v>
      </c>
      <c r="P8" s="2">
        <v>37</v>
      </c>
      <c r="Q8" s="1">
        <v>18</v>
      </c>
      <c r="R8" s="1">
        <v>0</v>
      </c>
      <c r="S8" s="1">
        <v>4</v>
      </c>
      <c r="T8" s="1">
        <v>10</v>
      </c>
      <c r="U8" s="1">
        <v>4</v>
      </c>
      <c r="V8" s="1">
        <v>0</v>
      </c>
      <c r="W8" s="2">
        <v>37.5</v>
      </c>
    </row>
    <row r="9" spans="1:23" x14ac:dyDescent="0.2">
      <c r="A9" s="22" t="s">
        <v>167</v>
      </c>
      <c r="B9" s="1">
        <v>5</v>
      </c>
      <c r="C9" s="1">
        <v>0</v>
      </c>
      <c r="D9" s="1">
        <v>2</v>
      </c>
      <c r="E9" s="1">
        <v>1</v>
      </c>
      <c r="F9" s="1">
        <v>2</v>
      </c>
      <c r="G9" s="1">
        <v>0</v>
      </c>
      <c r="H9" s="2">
        <v>37.5</v>
      </c>
      <c r="I9" s="22" t="s">
        <v>167</v>
      </c>
      <c r="J9" s="1">
        <v>2</v>
      </c>
      <c r="K9" s="1">
        <v>0</v>
      </c>
      <c r="L9" s="1">
        <v>0</v>
      </c>
      <c r="M9" s="1">
        <v>1</v>
      </c>
      <c r="N9" s="1">
        <v>1</v>
      </c>
      <c r="O9" s="1">
        <v>0</v>
      </c>
      <c r="P9" s="2">
        <v>45</v>
      </c>
      <c r="Q9" s="1">
        <v>3</v>
      </c>
      <c r="R9" s="1">
        <v>0</v>
      </c>
      <c r="S9" s="1">
        <v>2</v>
      </c>
      <c r="T9" s="1">
        <v>0</v>
      </c>
      <c r="U9" s="1">
        <v>1</v>
      </c>
      <c r="V9" s="1">
        <v>0</v>
      </c>
      <c r="W9" s="2">
        <v>26.3</v>
      </c>
    </row>
    <row r="10" spans="1:23" x14ac:dyDescent="0.2">
      <c r="A10" s="22" t="s">
        <v>168</v>
      </c>
      <c r="B10" s="1">
        <v>1662</v>
      </c>
      <c r="C10" s="1">
        <v>0</v>
      </c>
      <c r="D10" s="1">
        <v>805</v>
      </c>
      <c r="E10" s="1">
        <v>478</v>
      </c>
      <c r="F10" s="1">
        <v>277</v>
      </c>
      <c r="G10" s="1">
        <v>102</v>
      </c>
      <c r="H10" s="2">
        <v>30.8</v>
      </c>
      <c r="I10" s="22" t="s">
        <v>168</v>
      </c>
      <c r="J10" s="1">
        <v>660</v>
      </c>
      <c r="K10" s="1">
        <v>0</v>
      </c>
      <c r="L10" s="1">
        <v>342</v>
      </c>
      <c r="M10" s="1">
        <v>161</v>
      </c>
      <c r="N10" s="1">
        <v>115</v>
      </c>
      <c r="O10" s="1">
        <v>42</v>
      </c>
      <c r="P10" s="2">
        <v>29.5</v>
      </c>
      <c r="Q10" s="1">
        <v>1002</v>
      </c>
      <c r="R10" s="1">
        <v>0</v>
      </c>
      <c r="S10" s="1">
        <v>463</v>
      </c>
      <c r="T10" s="1">
        <v>317</v>
      </c>
      <c r="U10" s="1">
        <v>162</v>
      </c>
      <c r="V10" s="1">
        <v>60</v>
      </c>
      <c r="W10" s="2">
        <v>31.8</v>
      </c>
    </row>
    <row r="12" spans="1:23" x14ac:dyDescent="0.2">
      <c r="A12" s="22" t="s">
        <v>169</v>
      </c>
      <c r="I12" s="22" t="s">
        <v>169</v>
      </c>
    </row>
    <row r="14" spans="1:23" x14ac:dyDescent="0.2">
      <c r="A14" s="22" t="s">
        <v>0</v>
      </c>
      <c r="B14" s="1">
        <v>1581</v>
      </c>
      <c r="C14" s="1">
        <v>0</v>
      </c>
      <c r="D14" s="1">
        <v>451</v>
      </c>
      <c r="E14" s="1">
        <v>818</v>
      </c>
      <c r="F14" s="1">
        <v>284</v>
      </c>
      <c r="G14" s="1">
        <v>28</v>
      </c>
      <c r="H14" s="2">
        <v>36.200000000000003</v>
      </c>
      <c r="I14" s="22" t="s">
        <v>0</v>
      </c>
      <c r="J14" s="1">
        <v>884</v>
      </c>
      <c r="K14" s="1">
        <v>0</v>
      </c>
      <c r="L14" s="1">
        <v>243</v>
      </c>
      <c r="M14" s="1">
        <v>462</v>
      </c>
      <c r="N14" s="1">
        <v>159</v>
      </c>
      <c r="O14" s="1">
        <v>20</v>
      </c>
      <c r="P14" s="2">
        <v>36.5</v>
      </c>
      <c r="Q14" s="1">
        <v>697</v>
      </c>
      <c r="R14" s="1">
        <v>0</v>
      </c>
      <c r="S14" s="1">
        <v>208</v>
      </c>
      <c r="T14" s="1">
        <v>356</v>
      </c>
      <c r="U14" s="1">
        <v>125</v>
      </c>
      <c r="V14" s="1">
        <v>8</v>
      </c>
      <c r="W14" s="2">
        <v>35.9</v>
      </c>
    </row>
    <row r="15" spans="1:23" x14ac:dyDescent="0.2">
      <c r="A15" s="22" t="s">
        <v>170</v>
      </c>
      <c r="B15" s="1">
        <v>18</v>
      </c>
      <c r="C15" s="1">
        <v>0</v>
      </c>
      <c r="D15" s="1">
        <v>7</v>
      </c>
      <c r="E15" s="1">
        <v>7</v>
      </c>
      <c r="F15" s="1">
        <v>2</v>
      </c>
      <c r="G15" s="1">
        <v>2</v>
      </c>
      <c r="H15" s="2">
        <v>34.299999999999997</v>
      </c>
      <c r="I15" s="22" t="s">
        <v>170</v>
      </c>
      <c r="J15" s="1">
        <v>12</v>
      </c>
      <c r="K15" s="1">
        <v>0</v>
      </c>
      <c r="L15" s="1">
        <v>3</v>
      </c>
      <c r="M15" s="1">
        <v>6</v>
      </c>
      <c r="N15" s="1">
        <v>2</v>
      </c>
      <c r="O15" s="1">
        <v>1</v>
      </c>
      <c r="P15" s="2">
        <v>37.5</v>
      </c>
      <c r="Q15" s="1">
        <v>6</v>
      </c>
      <c r="R15" s="1">
        <v>0</v>
      </c>
      <c r="S15" s="1">
        <v>4</v>
      </c>
      <c r="T15" s="1">
        <v>1</v>
      </c>
      <c r="U15" s="1">
        <v>0</v>
      </c>
      <c r="V15" s="1">
        <v>1</v>
      </c>
      <c r="W15" s="2">
        <v>26.3</v>
      </c>
    </row>
    <row r="16" spans="1:23" x14ac:dyDescent="0.2">
      <c r="A16" s="22" t="s">
        <v>171</v>
      </c>
      <c r="B16" s="1">
        <v>131</v>
      </c>
      <c r="C16" s="1">
        <v>0</v>
      </c>
      <c r="D16" s="1">
        <v>27</v>
      </c>
      <c r="E16" s="1">
        <v>76</v>
      </c>
      <c r="F16" s="1">
        <v>27</v>
      </c>
      <c r="G16" s="1">
        <v>1</v>
      </c>
      <c r="H16" s="2">
        <v>37.6</v>
      </c>
      <c r="I16" s="22" t="s">
        <v>171</v>
      </c>
      <c r="J16" s="1">
        <v>76</v>
      </c>
      <c r="K16" s="1">
        <v>0</v>
      </c>
      <c r="L16" s="1">
        <v>16</v>
      </c>
      <c r="M16" s="1">
        <v>44</v>
      </c>
      <c r="N16" s="1">
        <v>16</v>
      </c>
      <c r="O16" s="1">
        <v>0</v>
      </c>
      <c r="P16" s="2">
        <v>37.5</v>
      </c>
      <c r="Q16" s="1">
        <v>55</v>
      </c>
      <c r="R16" s="1">
        <v>0</v>
      </c>
      <c r="S16" s="1">
        <v>11</v>
      </c>
      <c r="T16" s="1">
        <v>32</v>
      </c>
      <c r="U16" s="1">
        <v>11</v>
      </c>
      <c r="V16" s="1">
        <v>1</v>
      </c>
      <c r="W16" s="2">
        <v>37.700000000000003</v>
      </c>
    </row>
    <row r="17" spans="1:23" x14ac:dyDescent="0.2">
      <c r="A17" s="22" t="s">
        <v>172</v>
      </c>
      <c r="B17" s="1">
        <v>1333</v>
      </c>
      <c r="C17" s="1">
        <v>0</v>
      </c>
      <c r="D17" s="1">
        <v>396</v>
      </c>
      <c r="E17" s="1">
        <v>681</v>
      </c>
      <c r="F17" s="1">
        <v>234</v>
      </c>
      <c r="G17" s="1">
        <v>22</v>
      </c>
      <c r="H17" s="2">
        <v>36</v>
      </c>
      <c r="I17" s="22" t="s">
        <v>172</v>
      </c>
      <c r="J17" s="1">
        <v>736</v>
      </c>
      <c r="K17" s="1">
        <v>0</v>
      </c>
      <c r="L17" s="1">
        <v>210</v>
      </c>
      <c r="M17" s="1">
        <v>381</v>
      </c>
      <c r="N17" s="1">
        <v>128</v>
      </c>
      <c r="O17" s="1">
        <v>17</v>
      </c>
      <c r="P17" s="2">
        <v>36.200000000000003</v>
      </c>
      <c r="Q17" s="1">
        <v>597</v>
      </c>
      <c r="R17" s="1">
        <v>0</v>
      </c>
      <c r="S17" s="1">
        <v>186</v>
      </c>
      <c r="T17" s="1">
        <v>300</v>
      </c>
      <c r="U17" s="1">
        <v>106</v>
      </c>
      <c r="V17" s="1">
        <v>5</v>
      </c>
      <c r="W17" s="2">
        <v>35.6</v>
      </c>
    </row>
    <row r="18" spans="1:23" x14ac:dyDescent="0.2">
      <c r="A18" s="22" t="s">
        <v>173</v>
      </c>
      <c r="B18" s="1">
        <v>99</v>
      </c>
      <c r="C18" s="1">
        <v>0</v>
      </c>
      <c r="D18" s="1">
        <v>21</v>
      </c>
      <c r="E18" s="1">
        <v>54</v>
      </c>
      <c r="F18" s="1">
        <v>21</v>
      </c>
      <c r="G18" s="1">
        <v>3</v>
      </c>
      <c r="H18" s="2">
        <v>37.9</v>
      </c>
      <c r="I18" s="22" t="s">
        <v>173</v>
      </c>
      <c r="J18" s="1">
        <v>60</v>
      </c>
      <c r="K18" s="1">
        <v>0</v>
      </c>
      <c r="L18" s="1">
        <v>14</v>
      </c>
      <c r="M18" s="1">
        <v>31</v>
      </c>
      <c r="N18" s="1">
        <v>13</v>
      </c>
      <c r="O18" s="1">
        <v>2</v>
      </c>
      <c r="P18" s="2">
        <v>37.700000000000003</v>
      </c>
      <c r="Q18" s="1">
        <v>39</v>
      </c>
      <c r="R18" s="1">
        <v>0</v>
      </c>
      <c r="S18" s="1">
        <v>7</v>
      </c>
      <c r="T18" s="1">
        <v>23</v>
      </c>
      <c r="U18" s="1">
        <v>8</v>
      </c>
      <c r="V18" s="1">
        <v>1</v>
      </c>
      <c r="W18" s="2">
        <v>38.200000000000003</v>
      </c>
    </row>
    <row r="20" spans="1:23" x14ac:dyDescent="0.2">
      <c r="A20" s="22" t="s">
        <v>174</v>
      </c>
      <c r="I20" s="22" t="s">
        <v>174</v>
      </c>
    </row>
    <row r="22" spans="1:23" x14ac:dyDescent="0.2">
      <c r="A22" s="22" t="s">
        <v>0</v>
      </c>
      <c r="B22" s="1">
        <v>1667</v>
      </c>
      <c r="C22" s="1">
        <v>0</v>
      </c>
      <c r="D22" s="1">
        <v>807</v>
      </c>
      <c r="E22" s="1">
        <v>479</v>
      </c>
      <c r="F22" s="1">
        <v>279</v>
      </c>
      <c r="G22" s="1">
        <v>102</v>
      </c>
      <c r="H22" s="2">
        <v>30.8</v>
      </c>
      <c r="I22" s="22" t="s">
        <v>0</v>
      </c>
      <c r="J22" s="1">
        <v>662</v>
      </c>
      <c r="K22" s="1">
        <v>0</v>
      </c>
      <c r="L22" s="1">
        <v>342</v>
      </c>
      <c r="M22" s="1">
        <v>162</v>
      </c>
      <c r="N22" s="1">
        <v>116</v>
      </c>
      <c r="O22" s="1">
        <v>42</v>
      </c>
      <c r="P22" s="2">
        <v>29.5</v>
      </c>
      <c r="Q22" s="1">
        <v>1005</v>
      </c>
      <c r="R22" s="1">
        <v>0</v>
      </c>
      <c r="S22" s="1">
        <v>465</v>
      </c>
      <c r="T22" s="1">
        <v>317</v>
      </c>
      <c r="U22" s="1">
        <v>163</v>
      </c>
      <c r="V22" s="1">
        <v>60</v>
      </c>
      <c r="W22" s="2">
        <v>31.8</v>
      </c>
    </row>
    <row r="23" spans="1:23" x14ac:dyDescent="0.2">
      <c r="A23" s="22" t="s">
        <v>175</v>
      </c>
      <c r="B23" s="1">
        <v>41</v>
      </c>
      <c r="C23" s="1">
        <v>0</v>
      </c>
      <c r="D23" s="1">
        <v>11</v>
      </c>
      <c r="E23" s="1">
        <v>25</v>
      </c>
      <c r="F23" s="1">
        <v>5</v>
      </c>
      <c r="G23" s="1">
        <v>0</v>
      </c>
      <c r="H23" s="2">
        <v>35.700000000000003</v>
      </c>
      <c r="I23" s="22" t="s">
        <v>175</v>
      </c>
      <c r="J23" s="1">
        <v>26</v>
      </c>
      <c r="K23" s="1">
        <v>0</v>
      </c>
      <c r="L23" s="1">
        <v>6</v>
      </c>
      <c r="M23" s="1">
        <v>19</v>
      </c>
      <c r="N23" s="1">
        <v>1</v>
      </c>
      <c r="O23" s="1">
        <v>0</v>
      </c>
      <c r="P23" s="2">
        <v>35.5</v>
      </c>
      <c r="Q23" s="1">
        <v>15</v>
      </c>
      <c r="R23" s="1">
        <v>0</v>
      </c>
      <c r="S23" s="1">
        <v>5</v>
      </c>
      <c r="T23" s="1">
        <v>6</v>
      </c>
      <c r="U23" s="1">
        <v>4</v>
      </c>
      <c r="V23" s="1">
        <v>0</v>
      </c>
      <c r="W23" s="2">
        <v>36.299999999999997</v>
      </c>
    </row>
    <row r="24" spans="1:23" x14ac:dyDescent="0.2">
      <c r="A24" s="22" t="s">
        <v>176</v>
      </c>
      <c r="B24" s="1">
        <v>74</v>
      </c>
      <c r="C24" s="1">
        <v>0</v>
      </c>
      <c r="D24" s="1">
        <v>23</v>
      </c>
      <c r="E24" s="1">
        <v>34</v>
      </c>
      <c r="F24" s="1">
        <v>17</v>
      </c>
      <c r="G24" s="1">
        <v>0</v>
      </c>
      <c r="H24" s="2">
        <v>36.200000000000003</v>
      </c>
      <c r="I24" s="22" t="s">
        <v>176</v>
      </c>
      <c r="J24" s="1">
        <v>28</v>
      </c>
      <c r="K24" s="1">
        <v>0</v>
      </c>
      <c r="L24" s="1">
        <v>6</v>
      </c>
      <c r="M24" s="1">
        <v>11</v>
      </c>
      <c r="N24" s="1">
        <v>11</v>
      </c>
      <c r="O24" s="1">
        <v>0</v>
      </c>
      <c r="P24" s="2">
        <v>40.9</v>
      </c>
      <c r="Q24" s="1">
        <v>46</v>
      </c>
      <c r="R24" s="1">
        <v>0</v>
      </c>
      <c r="S24" s="1">
        <v>17</v>
      </c>
      <c r="T24" s="1">
        <v>23</v>
      </c>
      <c r="U24" s="1">
        <v>6</v>
      </c>
      <c r="V24" s="1">
        <v>0</v>
      </c>
      <c r="W24" s="2">
        <v>33.9</v>
      </c>
    </row>
    <row r="25" spans="1:23" x14ac:dyDescent="0.2">
      <c r="A25" s="22" t="s">
        <v>113</v>
      </c>
      <c r="B25" s="1">
        <v>1552</v>
      </c>
      <c r="C25" s="1">
        <v>0</v>
      </c>
      <c r="D25" s="1">
        <v>773</v>
      </c>
      <c r="E25" s="1">
        <v>420</v>
      </c>
      <c r="F25" s="1">
        <v>257</v>
      </c>
      <c r="G25" s="1">
        <v>102</v>
      </c>
      <c r="H25" s="2">
        <v>30.1</v>
      </c>
      <c r="I25" s="22" t="s">
        <v>113</v>
      </c>
      <c r="J25" s="1">
        <v>608</v>
      </c>
      <c r="K25" s="1">
        <v>0</v>
      </c>
      <c r="L25" s="1">
        <v>330</v>
      </c>
      <c r="M25" s="1">
        <v>132</v>
      </c>
      <c r="N25" s="1">
        <v>104</v>
      </c>
      <c r="O25" s="1">
        <v>42</v>
      </c>
      <c r="P25" s="2">
        <v>28.8</v>
      </c>
      <c r="Q25" s="1">
        <v>944</v>
      </c>
      <c r="R25" s="1">
        <v>0</v>
      </c>
      <c r="S25" s="1">
        <v>443</v>
      </c>
      <c r="T25" s="1">
        <v>288</v>
      </c>
      <c r="U25" s="1">
        <v>153</v>
      </c>
      <c r="V25" s="1">
        <v>60</v>
      </c>
      <c r="W25" s="2">
        <v>31.5</v>
      </c>
    </row>
    <row r="27" spans="1:23" x14ac:dyDescent="0.2">
      <c r="A27" s="22" t="s">
        <v>177</v>
      </c>
      <c r="I27" s="22" t="s">
        <v>177</v>
      </c>
    </row>
    <row r="29" spans="1:23" x14ac:dyDescent="0.2">
      <c r="A29" s="22" t="s">
        <v>0</v>
      </c>
      <c r="B29" s="1">
        <v>1667</v>
      </c>
      <c r="C29" s="1">
        <v>0</v>
      </c>
      <c r="D29" s="1">
        <v>807</v>
      </c>
      <c r="E29" s="1">
        <v>479</v>
      </c>
      <c r="F29" s="1">
        <v>279</v>
      </c>
      <c r="G29" s="1">
        <v>102</v>
      </c>
      <c r="H29" s="2">
        <v>30.8</v>
      </c>
      <c r="I29" s="22" t="s">
        <v>0</v>
      </c>
      <c r="J29" s="1">
        <v>662</v>
      </c>
      <c r="K29" s="1">
        <v>0</v>
      </c>
      <c r="L29" s="1">
        <v>342</v>
      </c>
      <c r="M29" s="1">
        <v>162</v>
      </c>
      <c r="N29" s="1">
        <v>116</v>
      </c>
      <c r="O29" s="1">
        <v>42</v>
      </c>
      <c r="P29" s="2">
        <v>29.5</v>
      </c>
      <c r="Q29" s="1">
        <v>1005</v>
      </c>
      <c r="R29" s="1">
        <v>0</v>
      </c>
      <c r="S29" s="1">
        <v>465</v>
      </c>
      <c r="T29" s="1">
        <v>317</v>
      </c>
      <c r="U29" s="1">
        <v>163</v>
      </c>
      <c r="V29" s="1">
        <v>60</v>
      </c>
      <c r="W29" s="2">
        <v>31.8</v>
      </c>
    </row>
    <row r="30" spans="1:23" x14ac:dyDescent="0.2">
      <c r="A30" s="22" t="s">
        <v>178</v>
      </c>
      <c r="B30" s="1">
        <v>393</v>
      </c>
      <c r="C30" s="1">
        <v>0</v>
      </c>
      <c r="D30" s="1">
        <v>209</v>
      </c>
      <c r="E30" s="1">
        <v>136</v>
      </c>
      <c r="F30" s="1">
        <v>47</v>
      </c>
      <c r="G30" s="1">
        <v>1</v>
      </c>
      <c r="H30" s="2">
        <v>29.1</v>
      </c>
      <c r="I30" s="22" t="s">
        <v>178</v>
      </c>
      <c r="J30" s="1">
        <v>207</v>
      </c>
      <c r="K30" s="1">
        <v>0</v>
      </c>
      <c r="L30" s="1">
        <v>109</v>
      </c>
      <c r="M30" s="1">
        <v>72</v>
      </c>
      <c r="N30" s="1">
        <v>26</v>
      </c>
      <c r="O30" s="1">
        <v>0</v>
      </c>
      <c r="P30" s="2">
        <v>29.2</v>
      </c>
      <c r="Q30" s="1">
        <v>186</v>
      </c>
      <c r="R30" s="1">
        <v>0</v>
      </c>
      <c r="S30" s="1">
        <v>100</v>
      </c>
      <c r="T30" s="1">
        <v>64</v>
      </c>
      <c r="U30" s="1">
        <v>21</v>
      </c>
      <c r="V30" s="1">
        <v>1</v>
      </c>
      <c r="W30" s="2">
        <v>28.9</v>
      </c>
    </row>
    <row r="31" spans="1:23" x14ac:dyDescent="0.2">
      <c r="A31" s="22" t="s">
        <v>179</v>
      </c>
      <c r="B31" s="1">
        <v>1274</v>
      </c>
      <c r="C31" s="1">
        <v>0</v>
      </c>
      <c r="D31" s="1">
        <v>598</v>
      </c>
      <c r="E31" s="1">
        <v>343</v>
      </c>
      <c r="F31" s="1">
        <v>232</v>
      </c>
      <c r="G31" s="1">
        <v>101</v>
      </c>
      <c r="H31" s="2">
        <v>31.7</v>
      </c>
      <c r="I31" s="22" t="s">
        <v>179</v>
      </c>
      <c r="J31" s="1">
        <v>455</v>
      </c>
      <c r="K31" s="1">
        <v>0</v>
      </c>
      <c r="L31" s="1">
        <v>233</v>
      </c>
      <c r="M31" s="1">
        <v>90</v>
      </c>
      <c r="N31" s="1">
        <v>90</v>
      </c>
      <c r="O31" s="1">
        <v>42</v>
      </c>
      <c r="P31" s="2">
        <v>29.6</v>
      </c>
      <c r="Q31" s="1">
        <v>819</v>
      </c>
      <c r="R31" s="1">
        <v>0</v>
      </c>
      <c r="S31" s="1">
        <v>365</v>
      </c>
      <c r="T31" s="1">
        <v>253</v>
      </c>
      <c r="U31" s="1">
        <v>142</v>
      </c>
      <c r="V31" s="1">
        <v>59</v>
      </c>
      <c r="W31" s="2">
        <v>32.6</v>
      </c>
    </row>
    <row r="33" spans="1:23" x14ac:dyDescent="0.2">
      <c r="A33" s="22" t="s">
        <v>180</v>
      </c>
      <c r="I33" s="22" t="s">
        <v>180</v>
      </c>
    </row>
    <row r="35" spans="1:23" x14ac:dyDescent="0.2">
      <c r="A35" s="22" t="s">
        <v>0</v>
      </c>
      <c r="B35" s="1">
        <v>600</v>
      </c>
      <c r="C35" s="1">
        <v>0</v>
      </c>
      <c r="D35" s="1">
        <v>295</v>
      </c>
      <c r="E35" s="1">
        <v>190</v>
      </c>
      <c r="F35" s="1">
        <v>94</v>
      </c>
      <c r="G35" s="1">
        <v>21</v>
      </c>
      <c r="H35" s="2">
        <v>30.4</v>
      </c>
      <c r="I35" s="22" t="s">
        <v>0</v>
      </c>
      <c r="J35" s="1">
        <v>279</v>
      </c>
      <c r="K35" s="1">
        <v>0</v>
      </c>
      <c r="L35" s="1">
        <v>139</v>
      </c>
      <c r="M35" s="1">
        <v>85</v>
      </c>
      <c r="N35" s="1">
        <v>46</v>
      </c>
      <c r="O35" s="1">
        <v>9</v>
      </c>
      <c r="P35" s="2">
        <v>30.1</v>
      </c>
      <c r="Q35" s="1">
        <v>321</v>
      </c>
      <c r="R35" s="1">
        <v>0</v>
      </c>
      <c r="S35" s="1">
        <v>156</v>
      </c>
      <c r="T35" s="1">
        <v>105</v>
      </c>
      <c r="U35" s="1">
        <v>48</v>
      </c>
      <c r="V35" s="1">
        <v>12</v>
      </c>
      <c r="W35" s="2">
        <v>30.6</v>
      </c>
    </row>
    <row r="36" spans="1:23" x14ac:dyDescent="0.2">
      <c r="A36" s="22" t="s">
        <v>181</v>
      </c>
      <c r="B36" s="1">
        <v>414</v>
      </c>
      <c r="C36" s="1">
        <v>0</v>
      </c>
      <c r="D36" s="1">
        <v>212</v>
      </c>
      <c r="E36" s="1">
        <v>139</v>
      </c>
      <c r="F36" s="1">
        <v>60</v>
      </c>
      <c r="G36" s="1">
        <v>3</v>
      </c>
      <c r="H36" s="2">
        <v>29.6</v>
      </c>
      <c r="I36" s="22" t="s">
        <v>181</v>
      </c>
      <c r="J36" s="1">
        <v>216</v>
      </c>
      <c r="K36" s="1">
        <v>0</v>
      </c>
      <c r="L36" s="1">
        <v>113</v>
      </c>
      <c r="M36" s="1">
        <v>73</v>
      </c>
      <c r="N36" s="1">
        <v>29</v>
      </c>
      <c r="O36" s="1">
        <v>1</v>
      </c>
      <c r="P36" s="2">
        <v>29.3</v>
      </c>
      <c r="Q36" s="1">
        <v>198</v>
      </c>
      <c r="R36" s="1">
        <v>0</v>
      </c>
      <c r="S36" s="1">
        <v>99</v>
      </c>
      <c r="T36" s="1">
        <v>66</v>
      </c>
      <c r="U36" s="1">
        <v>31</v>
      </c>
      <c r="V36" s="1">
        <v>2</v>
      </c>
      <c r="W36" s="2">
        <v>30</v>
      </c>
    </row>
    <row r="37" spans="1:23" x14ac:dyDescent="0.2">
      <c r="A37" s="22" t="s">
        <v>182</v>
      </c>
      <c r="B37" s="1">
        <v>21</v>
      </c>
      <c r="C37" s="1">
        <v>0</v>
      </c>
      <c r="D37" s="1">
        <v>8</v>
      </c>
      <c r="E37" s="1">
        <v>10</v>
      </c>
      <c r="F37" s="1">
        <v>3</v>
      </c>
      <c r="G37" s="1">
        <v>0</v>
      </c>
      <c r="H37" s="2">
        <v>33.799999999999997</v>
      </c>
      <c r="I37" s="22" t="s">
        <v>182</v>
      </c>
      <c r="J37" s="1">
        <v>15</v>
      </c>
      <c r="K37" s="1">
        <v>0</v>
      </c>
      <c r="L37" s="1">
        <v>6</v>
      </c>
      <c r="M37" s="1">
        <v>6</v>
      </c>
      <c r="N37" s="1">
        <v>3</v>
      </c>
      <c r="O37" s="1">
        <v>0</v>
      </c>
      <c r="P37" s="2">
        <v>33.799999999999997</v>
      </c>
      <c r="Q37" s="1">
        <v>6</v>
      </c>
      <c r="R37" s="1">
        <v>0</v>
      </c>
      <c r="S37" s="1">
        <v>2</v>
      </c>
      <c r="T37" s="1">
        <v>4</v>
      </c>
      <c r="U37" s="1">
        <v>0</v>
      </c>
      <c r="V37" s="1">
        <v>0</v>
      </c>
      <c r="W37" s="2">
        <v>33.799999999999997</v>
      </c>
    </row>
    <row r="38" spans="1:23" x14ac:dyDescent="0.2">
      <c r="A38" s="22" t="s">
        <v>183</v>
      </c>
      <c r="B38" s="1">
        <v>48</v>
      </c>
      <c r="C38" s="1">
        <v>0</v>
      </c>
      <c r="D38" s="1">
        <v>11</v>
      </c>
      <c r="E38" s="1">
        <v>10</v>
      </c>
      <c r="F38" s="1">
        <v>17</v>
      </c>
      <c r="G38" s="1">
        <v>10</v>
      </c>
      <c r="H38" s="2">
        <v>47.6</v>
      </c>
      <c r="I38" s="22" t="s">
        <v>183</v>
      </c>
      <c r="J38" s="1">
        <v>15</v>
      </c>
      <c r="K38" s="1">
        <v>0</v>
      </c>
      <c r="L38" s="1">
        <v>4</v>
      </c>
      <c r="M38" s="1">
        <v>1</v>
      </c>
      <c r="N38" s="1">
        <v>7</v>
      </c>
      <c r="O38" s="1">
        <v>3</v>
      </c>
      <c r="P38" s="2">
        <v>50.4</v>
      </c>
      <c r="Q38" s="1">
        <v>33</v>
      </c>
      <c r="R38" s="1">
        <v>0</v>
      </c>
      <c r="S38" s="1">
        <v>7</v>
      </c>
      <c r="T38" s="1">
        <v>9</v>
      </c>
      <c r="U38" s="1">
        <v>10</v>
      </c>
      <c r="V38" s="1">
        <v>7</v>
      </c>
      <c r="W38" s="2">
        <v>45.8</v>
      </c>
    </row>
    <row r="39" spans="1:23" x14ac:dyDescent="0.2">
      <c r="A39" s="22" t="s">
        <v>184</v>
      </c>
      <c r="B39" s="1">
        <v>117</v>
      </c>
      <c r="C39" s="1">
        <v>0</v>
      </c>
      <c r="D39" s="1">
        <v>64</v>
      </c>
      <c r="E39" s="1">
        <v>31</v>
      </c>
      <c r="F39" s="1">
        <v>14</v>
      </c>
      <c r="G39" s="1">
        <v>8</v>
      </c>
      <c r="H39" s="2">
        <v>28.7</v>
      </c>
      <c r="I39" s="22" t="s">
        <v>184</v>
      </c>
      <c r="J39" s="1">
        <v>33</v>
      </c>
      <c r="K39" s="1">
        <v>0</v>
      </c>
      <c r="L39" s="1">
        <v>16</v>
      </c>
      <c r="M39" s="1">
        <v>5</v>
      </c>
      <c r="N39" s="1">
        <v>7</v>
      </c>
      <c r="O39" s="1">
        <v>5</v>
      </c>
      <c r="P39" s="2">
        <v>31.5</v>
      </c>
      <c r="Q39" s="1">
        <v>84</v>
      </c>
      <c r="R39" s="1">
        <v>0</v>
      </c>
      <c r="S39" s="1">
        <v>48</v>
      </c>
      <c r="T39" s="1">
        <v>26</v>
      </c>
      <c r="U39" s="1">
        <v>7</v>
      </c>
      <c r="V39" s="1">
        <v>3</v>
      </c>
      <c r="W39" s="2">
        <v>28.1</v>
      </c>
    </row>
    <row r="41" spans="1:23" x14ac:dyDescent="0.2">
      <c r="A41" s="22" t="s">
        <v>185</v>
      </c>
      <c r="I41" s="22" t="s">
        <v>185</v>
      </c>
    </row>
    <row r="43" spans="1:23" x14ac:dyDescent="0.2">
      <c r="A43" s="22" t="s">
        <v>0</v>
      </c>
      <c r="B43" s="1">
        <v>591</v>
      </c>
      <c r="C43" s="1">
        <v>0</v>
      </c>
      <c r="D43" s="1">
        <v>173</v>
      </c>
      <c r="E43" s="1">
        <v>248</v>
      </c>
      <c r="F43" s="1">
        <v>136</v>
      </c>
      <c r="G43" s="1">
        <v>34</v>
      </c>
      <c r="H43" s="2">
        <v>37.4</v>
      </c>
      <c r="I43" s="22" t="s">
        <v>0</v>
      </c>
      <c r="J43" s="1">
        <v>240</v>
      </c>
      <c r="K43" s="1">
        <v>0</v>
      </c>
      <c r="L43" s="1">
        <v>67</v>
      </c>
      <c r="M43" s="1">
        <v>92</v>
      </c>
      <c r="N43" s="1">
        <v>64</v>
      </c>
      <c r="O43" s="1">
        <v>17</v>
      </c>
      <c r="P43" s="2">
        <v>38.6</v>
      </c>
      <c r="Q43" s="1">
        <v>351</v>
      </c>
      <c r="R43" s="1">
        <v>0</v>
      </c>
      <c r="S43" s="1">
        <v>106</v>
      </c>
      <c r="T43" s="1">
        <v>156</v>
      </c>
      <c r="U43" s="1">
        <v>72</v>
      </c>
      <c r="V43" s="1">
        <v>17</v>
      </c>
      <c r="W43" s="2">
        <v>36.700000000000003</v>
      </c>
    </row>
    <row r="44" spans="1:23" x14ac:dyDescent="0.2">
      <c r="A44" s="22">
        <v>2003</v>
      </c>
      <c r="B44" s="1">
        <v>109</v>
      </c>
      <c r="C44" s="1">
        <v>0</v>
      </c>
      <c r="D44" s="1">
        <v>33</v>
      </c>
      <c r="E44" s="1">
        <v>52</v>
      </c>
      <c r="F44" s="1">
        <v>24</v>
      </c>
      <c r="G44" s="1">
        <v>0</v>
      </c>
      <c r="H44" s="2">
        <v>36.200000000000003</v>
      </c>
      <c r="I44" s="22">
        <v>2003</v>
      </c>
      <c r="J44" s="1">
        <v>59</v>
      </c>
      <c r="K44" s="1">
        <v>0</v>
      </c>
      <c r="L44" s="1">
        <v>17</v>
      </c>
      <c r="M44" s="1">
        <v>27</v>
      </c>
      <c r="N44" s="1">
        <v>15</v>
      </c>
      <c r="O44" s="1">
        <v>0</v>
      </c>
      <c r="P44" s="2">
        <v>36.9</v>
      </c>
      <c r="Q44" s="1">
        <v>50</v>
      </c>
      <c r="R44" s="1">
        <v>0</v>
      </c>
      <c r="S44" s="1">
        <v>16</v>
      </c>
      <c r="T44" s="1">
        <v>25</v>
      </c>
      <c r="U44" s="1">
        <v>9</v>
      </c>
      <c r="V44" s="1">
        <v>0</v>
      </c>
      <c r="W44" s="2">
        <v>35.4</v>
      </c>
    </row>
    <row r="45" spans="1:23" x14ac:dyDescent="0.2">
      <c r="A45" s="22">
        <v>2002</v>
      </c>
      <c r="B45" s="1">
        <v>200</v>
      </c>
      <c r="C45" s="1">
        <v>0</v>
      </c>
      <c r="D45" s="1">
        <v>75</v>
      </c>
      <c r="E45" s="1">
        <v>76</v>
      </c>
      <c r="F45" s="1">
        <v>37</v>
      </c>
      <c r="G45" s="1">
        <v>12</v>
      </c>
      <c r="H45" s="2">
        <v>34.9</v>
      </c>
      <c r="I45" s="22">
        <v>2002</v>
      </c>
      <c r="J45" s="1">
        <v>90</v>
      </c>
      <c r="K45" s="1">
        <v>0</v>
      </c>
      <c r="L45" s="1">
        <v>35</v>
      </c>
      <c r="M45" s="1">
        <v>33</v>
      </c>
      <c r="N45" s="1">
        <v>15</v>
      </c>
      <c r="O45" s="1">
        <v>7</v>
      </c>
      <c r="P45" s="2">
        <v>34.5</v>
      </c>
      <c r="Q45" s="1">
        <v>110</v>
      </c>
      <c r="R45" s="1">
        <v>0</v>
      </c>
      <c r="S45" s="1">
        <v>40</v>
      </c>
      <c r="T45" s="1">
        <v>43</v>
      </c>
      <c r="U45" s="1">
        <v>22</v>
      </c>
      <c r="V45" s="1">
        <v>5</v>
      </c>
      <c r="W45" s="2">
        <v>35.200000000000003</v>
      </c>
    </row>
    <row r="46" spans="1:23" x14ac:dyDescent="0.2">
      <c r="A46" s="22">
        <v>2001</v>
      </c>
      <c r="B46" s="1">
        <v>55</v>
      </c>
      <c r="C46" s="1">
        <v>0</v>
      </c>
      <c r="D46" s="1">
        <v>17</v>
      </c>
      <c r="E46" s="1">
        <v>29</v>
      </c>
      <c r="F46" s="1">
        <v>7</v>
      </c>
      <c r="G46" s="1">
        <v>2</v>
      </c>
      <c r="H46" s="2">
        <v>35.4</v>
      </c>
      <c r="I46" s="22">
        <v>2001</v>
      </c>
      <c r="J46" s="1">
        <v>21</v>
      </c>
      <c r="K46" s="1">
        <v>0</v>
      </c>
      <c r="L46" s="1">
        <v>4</v>
      </c>
      <c r="M46" s="1">
        <v>11</v>
      </c>
      <c r="N46" s="1">
        <v>6</v>
      </c>
      <c r="O46" s="1">
        <v>0</v>
      </c>
      <c r="P46" s="2">
        <v>38.9</v>
      </c>
      <c r="Q46" s="1">
        <v>34</v>
      </c>
      <c r="R46" s="1">
        <v>0</v>
      </c>
      <c r="S46" s="1">
        <v>13</v>
      </c>
      <c r="T46" s="1">
        <v>18</v>
      </c>
      <c r="U46" s="1">
        <v>1</v>
      </c>
      <c r="V46" s="1">
        <v>2</v>
      </c>
      <c r="W46" s="2">
        <v>33.299999999999997</v>
      </c>
    </row>
    <row r="47" spans="1:23" x14ac:dyDescent="0.2">
      <c r="A47" s="22">
        <v>2000</v>
      </c>
      <c r="B47" s="1">
        <v>56</v>
      </c>
      <c r="C47" s="1">
        <v>0</v>
      </c>
      <c r="D47" s="1">
        <v>18</v>
      </c>
      <c r="E47" s="1">
        <v>22</v>
      </c>
      <c r="F47" s="1">
        <v>11</v>
      </c>
      <c r="G47" s="1">
        <v>5</v>
      </c>
      <c r="H47" s="2">
        <v>36.799999999999997</v>
      </c>
      <c r="I47" s="22">
        <v>2000</v>
      </c>
      <c r="J47" s="1">
        <v>18</v>
      </c>
      <c r="K47" s="1">
        <v>0</v>
      </c>
      <c r="L47" s="1">
        <v>5</v>
      </c>
      <c r="M47" s="1">
        <v>9</v>
      </c>
      <c r="N47" s="1">
        <v>4</v>
      </c>
      <c r="O47" s="1">
        <v>0</v>
      </c>
      <c r="P47" s="2">
        <v>36.700000000000003</v>
      </c>
      <c r="Q47" s="1">
        <v>38</v>
      </c>
      <c r="R47" s="1">
        <v>0</v>
      </c>
      <c r="S47" s="1">
        <v>13</v>
      </c>
      <c r="T47" s="1">
        <v>13</v>
      </c>
      <c r="U47" s="1">
        <v>7</v>
      </c>
      <c r="V47" s="1">
        <v>5</v>
      </c>
      <c r="W47" s="2">
        <v>36.9</v>
      </c>
    </row>
    <row r="48" spans="1:23" x14ac:dyDescent="0.2">
      <c r="A48" s="22" t="s">
        <v>186</v>
      </c>
      <c r="B48" s="1">
        <v>121</v>
      </c>
      <c r="C48" s="1">
        <v>0</v>
      </c>
      <c r="D48" s="1">
        <v>29</v>
      </c>
      <c r="E48" s="1">
        <v>53</v>
      </c>
      <c r="F48" s="1">
        <v>33</v>
      </c>
      <c r="G48" s="1">
        <v>6</v>
      </c>
      <c r="H48" s="2">
        <v>38.9</v>
      </c>
      <c r="I48" s="22" t="s">
        <v>186</v>
      </c>
      <c r="J48" s="1">
        <v>40</v>
      </c>
      <c r="K48" s="1">
        <v>0</v>
      </c>
      <c r="L48" s="1">
        <v>6</v>
      </c>
      <c r="M48" s="1">
        <v>11</v>
      </c>
      <c r="N48" s="1">
        <v>17</v>
      </c>
      <c r="O48" s="1">
        <v>6</v>
      </c>
      <c r="P48" s="2">
        <v>47.6</v>
      </c>
      <c r="Q48" s="1">
        <v>81</v>
      </c>
      <c r="R48" s="1">
        <v>0</v>
      </c>
      <c r="S48" s="1">
        <v>23</v>
      </c>
      <c r="T48" s="1">
        <v>42</v>
      </c>
      <c r="U48" s="1">
        <v>16</v>
      </c>
      <c r="V48" s="1">
        <v>0</v>
      </c>
      <c r="W48" s="2">
        <v>36.299999999999997</v>
      </c>
    </row>
    <row r="49" spans="1:23" x14ac:dyDescent="0.2">
      <c r="A49" s="22" t="s">
        <v>187</v>
      </c>
      <c r="B49" s="1">
        <v>50</v>
      </c>
      <c r="C49" s="1">
        <v>0</v>
      </c>
      <c r="D49" s="1">
        <v>1</v>
      </c>
      <c r="E49" s="1">
        <v>16</v>
      </c>
      <c r="F49" s="1">
        <v>24</v>
      </c>
      <c r="G49" s="1">
        <v>9</v>
      </c>
      <c r="H49" s="2">
        <v>50</v>
      </c>
      <c r="I49" s="22" t="s">
        <v>187</v>
      </c>
      <c r="J49" s="1">
        <v>12</v>
      </c>
      <c r="K49" s="1">
        <v>0</v>
      </c>
      <c r="L49" s="1">
        <v>0</v>
      </c>
      <c r="M49" s="1">
        <v>1</v>
      </c>
      <c r="N49" s="1">
        <v>7</v>
      </c>
      <c r="O49" s="1">
        <v>4</v>
      </c>
      <c r="P49" s="2">
        <v>55.7</v>
      </c>
      <c r="Q49" s="1">
        <v>38</v>
      </c>
      <c r="R49" s="1">
        <v>0</v>
      </c>
      <c r="S49" s="1">
        <v>1</v>
      </c>
      <c r="T49" s="1">
        <v>15</v>
      </c>
      <c r="U49" s="1">
        <v>17</v>
      </c>
      <c r="V49" s="1">
        <v>5</v>
      </c>
      <c r="W49" s="2">
        <v>47.6</v>
      </c>
    </row>
    <row r="50" spans="1:23" x14ac:dyDescent="0.2">
      <c r="A50" s="21" t="s">
        <v>209</v>
      </c>
      <c r="B50" s="21"/>
      <c r="C50" s="21"/>
      <c r="D50" s="21"/>
      <c r="E50" s="21"/>
      <c r="F50" s="21"/>
      <c r="G50" s="21"/>
      <c r="H50" s="21"/>
      <c r="I50" s="21" t="s">
        <v>209</v>
      </c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</row>
  </sheetData>
  <mergeCells count="5">
    <mergeCell ref="J2:P2"/>
    <mergeCell ref="Q2:W2"/>
    <mergeCell ref="B2:H2"/>
    <mergeCell ref="A50:H50"/>
    <mergeCell ref="I50:W5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C59AB-9C9C-4D98-B9F0-2301AA3AF0E8}">
  <dimension ref="A1:W34"/>
  <sheetViews>
    <sheetView tabSelected="1" view="pageBreakPreview" zoomScale="125" zoomScaleNormal="100" zoomScaleSheetLayoutView="125" workbookViewId="0">
      <selection activeCell="I1" sqref="I1:I1048576"/>
    </sheetView>
  </sheetViews>
  <sheetFormatPr defaultRowHeight="10.199999999999999" x14ac:dyDescent="0.2"/>
  <cols>
    <col min="1" max="1" width="13" style="1" customWidth="1"/>
    <col min="2" max="7" width="10.5546875" style="1" customWidth="1"/>
    <col min="8" max="8" width="10.5546875" style="2" customWidth="1"/>
    <col min="9" max="9" width="13" style="1" customWidth="1"/>
    <col min="10" max="15" width="5.109375" style="1" customWidth="1"/>
    <col min="16" max="16" width="5.109375" style="2" customWidth="1"/>
    <col min="17" max="22" width="5.109375" style="1" customWidth="1"/>
    <col min="23" max="23" width="5.109375" style="2" customWidth="1"/>
    <col min="24" max="16384" width="8.88671875" style="1"/>
  </cols>
  <sheetData>
    <row r="1" spans="1:23" x14ac:dyDescent="0.2">
      <c r="A1" s="1" t="s">
        <v>251</v>
      </c>
      <c r="I1" s="1" t="s">
        <v>251</v>
      </c>
    </row>
    <row r="2" spans="1:23" x14ac:dyDescent="0.2">
      <c r="A2" s="9" t="s">
        <v>249</v>
      </c>
      <c r="B2" s="4" t="s">
        <v>0</v>
      </c>
      <c r="C2" s="4"/>
      <c r="D2" s="4"/>
      <c r="E2" s="4"/>
      <c r="F2" s="4"/>
      <c r="G2" s="4"/>
      <c r="H2" s="5"/>
      <c r="I2" s="9" t="s">
        <v>249</v>
      </c>
      <c r="J2" s="4" t="s">
        <v>1</v>
      </c>
      <c r="K2" s="4"/>
      <c r="L2" s="4"/>
      <c r="M2" s="4"/>
      <c r="N2" s="4"/>
      <c r="O2" s="4"/>
      <c r="P2" s="4"/>
      <c r="Q2" s="4" t="s">
        <v>2</v>
      </c>
      <c r="R2" s="4"/>
      <c r="S2" s="4"/>
      <c r="T2" s="4"/>
      <c r="U2" s="4"/>
      <c r="V2" s="4"/>
      <c r="W2" s="5"/>
    </row>
    <row r="3" spans="1:23" x14ac:dyDescent="0.2">
      <c r="A3" s="10" t="s">
        <v>250</v>
      </c>
      <c r="B3" s="6" t="s">
        <v>0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8" t="s">
        <v>8</v>
      </c>
      <c r="I3" s="10" t="s">
        <v>250</v>
      </c>
      <c r="J3" s="6" t="s">
        <v>0</v>
      </c>
      <c r="K3" s="6" t="s">
        <v>3</v>
      </c>
      <c r="L3" s="6" t="s">
        <v>4</v>
      </c>
      <c r="M3" s="6" t="s">
        <v>5</v>
      </c>
      <c r="N3" s="6" t="s">
        <v>6</v>
      </c>
      <c r="O3" s="6" t="s">
        <v>7</v>
      </c>
      <c r="P3" s="7" t="s">
        <v>8</v>
      </c>
      <c r="Q3" s="6" t="s">
        <v>0</v>
      </c>
      <c r="R3" s="6" t="s">
        <v>3</v>
      </c>
      <c r="S3" s="6" t="s">
        <v>4</v>
      </c>
      <c r="T3" s="6" t="s">
        <v>5</v>
      </c>
      <c r="U3" s="6" t="s">
        <v>6</v>
      </c>
      <c r="V3" s="6" t="s">
        <v>7</v>
      </c>
      <c r="W3" s="8" t="s">
        <v>8</v>
      </c>
    </row>
    <row r="4" spans="1:23" x14ac:dyDescent="0.2">
      <c r="A4" s="1" t="s">
        <v>188</v>
      </c>
      <c r="I4" s="1" t="s">
        <v>188</v>
      </c>
    </row>
    <row r="6" spans="1:23" x14ac:dyDescent="0.2">
      <c r="A6" s="1" t="s">
        <v>0</v>
      </c>
      <c r="B6" s="1">
        <v>2019</v>
      </c>
      <c r="C6" s="1">
        <v>0</v>
      </c>
      <c r="D6" s="1">
        <v>595</v>
      </c>
      <c r="E6" s="1">
        <v>1007</v>
      </c>
      <c r="F6" s="1">
        <v>373</v>
      </c>
      <c r="G6" s="1">
        <v>44</v>
      </c>
      <c r="H6" s="2">
        <v>36.200000000000003</v>
      </c>
      <c r="I6" s="1" t="s">
        <v>0</v>
      </c>
      <c r="J6" s="1">
        <v>1064</v>
      </c>
      <c r="K6" s="1">
        <v>0</v>
      </c>
      <c r="L6" s="1">
        <v>299</v>
      </c>
      <c r="M6" s="1">
        <v>538</v>
      </c>
      <c r="N6" s="1">
        <v>200</v>
      </c>
      <c r="O6" s="1">
        <v>27</v>
      </c>
      <c r="P6" s="2">
        <v>36.5</v>
      </c>
      <c r="Q6" s="1">
        <v>955</v>
      </c>
      <c r="R6" s="1">
        <v>0</v>
      </c>
      <c r="S6" s="1">
        <v>296</v>
      </c>
      <c r="T6" s="1">
        <v>469</v>
      </c>
      <c r="U6" s="1">
        <v>173</v>
      </c>
      <c r="V6" s="1">
        <v>17</v>
      </c>
      <c r="W6" s="2">
        <v>35.799999999999997</v>
      </c>
    </row>
    <row r="7" spans="1:23" x14ac:dyDescent="0.2">
      <c r="A7" s="1" t="s">
        <v>189</v>
      </c>
      <c r="B7" s="1">
        <v>1569</v>
      </c>
      <c r="C7" s="1">
        <v>0</v>
      </c>
      <c r="D7" s="1">
        <v>510</v>
      </c>
      <c r="E7" s="1">
        <v>784</v>
      </c>
      <c r="F7" s="1">
        <v>250</v>
      </c>
      <c r="G7" s="1">
        <v>25</v>
      </c>
      <c r="H7" s="2">
        <v>35.299999999999997</v>
      </c>
      <c r="I7" s="1" t="s">
        <v>189</v>
      </c>
      <c r="J7" s="1">
        <v>818</v>
      </c>
      <c r="K7" s="1">
        <v>0</v>
      </c>
      <c r="L7" s="1">
        <v>260</v>
      </c>
      <c r="M7" s="1">
        <v>411</v>
      </c>
      <c r="N7" s="1">
        <v>134</v>
      </c>
      <c r="O7" s="1">
        <v>13</v>
      </c>
      <c r="P7" s="2">
        <v>35.4</v>
      </c>
      <c r="Q7" s="1">
        <v>751</v>
      </c>
      <c r="R7" s="1">
        <v>0</v>
      </c>
      <c r="S7" s="1">
        <v>250</v>
      </c>
      <c r="T7" s="1">
        <v>373</v>
      </c>
      <c r="U7" s="1">
        <v>116</v>
      </c>
      <c r="V7" s="1">
        <v>12</v>
      </c>
      <c r="W7" s="2">
        <v>35</v>
      </c>
    </row>
    <row r="8" spans="1:23" x14ac:dyDescent="0.2">
      <c r="A8" s="1" t="s">
        <v>190</v>
      </c>
      <c r="B8" s="1">
        <v>444</v>
      </c>
      <c r="C8" s="1">
        <v>0</v>
      </c>
      <c r="D8" s="1">
        <v>84</v>
      </c>
      <c r="E8" s="1">
        <v>220</v>
      </c>
      <c r="F8" s="1">
        <v>122</v>
      </c>
      <c r="G8" s="1">
        <v>18</v>
      </c>
      <c r="H8" s="2">
        <v>39.4</v>
      </c>
      <c r="I8" s="1" t="s">
        <v>190</v>
      </c>
      <c r="J8" s="1">
        <v>242</v>
      </c>
      <c r="K8" s="1">
        <v>0</v>
      </c>
      <c r="L8" s="1">
        <v>39</v>
      </c>
      <c r="M8" s="1">
        <v>125</v>
      </c>
      <c r="N8" s="1">
        <v>65</v>
      </c>
      <c r="O8" s="1">
        <v>13</v>
      </c>
      <c r="P8" s="2">
        <v>39.799999999999997</v>
      </c>
      <c r="Q8" s="1">
        <v>202</v>
      </c>
      <c r="R8" s="1">
        <v>0</v>
      </c>
      <c r="S8" s="1">
        <v>45</v>
      </c>
      <c r="T8" s="1">
        <v>95</v>
      </c>
      <c r="U8" s="1">
        <v>57</v>
      </c>
      <c r="V8" s="1">
        <v>5</v>
      </c>
      <c r="W8" s="2">
        <v>38.799999999999997</v>
      </c>
    </row>
    <row r="9" spans="1:23" x14ac:dyDescent="0.2">
      <c r="A9" s="1" t="s">
        <v>191</v>
      </c>
      <c r="B9" s="1">
        <v>6</v>
      </c>
      <c r="C9" s="1">
        <v>0</v>
      </c>
      <c r="D9" s="1">
        <v>1</v>
      </c>
      <c r="E9" s="1">
        <v>3</v>
      </c>
      <c r="F9" s="1">
        <v>1</v>
      </c>
      <c r="G9" s="1">
        <v>1</v>
      </c>
      <c r="H9" s="2">
        <v>40</v>
      </c>
      <c r="I9" s="1" t="s">
        <v>191</v>
      </c>
      <c r="J9" s="1">
        <v>4</v>
      </c>
      <c r="K9" s="1">
        <v>0</v>
      </c>
      <c r="L9" s="1">
        <v>0</v>
      </c>
      <c r="M9" s="1">
        <v>2</v>
      </c>
      <c r="N9" s="1">
        <v>1</v>
      </c>
      <c r="O9" s="1">
        <v>1</v>
      </c>
      <c r="P9" s="2">
        <v>45</v>
      </c>
      <c r="Q9" s="1">
        <v>2</v>
      </c>
      <c r="R9" s="1">
        <v>0</v>
      </c>
      <c r="S9" s="1">
        <v>1</v>
      </c>
      <c r="T9" s="1">
        <v>1</v>
      </c>
      <c r="U9" s="1">
        <v>0</v>
      </c>
      <c r="V9" s="1">
        <v>0</v>
      </c>
      <c r="W9" s="2">
        <v>30</v>
      </c>
    </row>
    <row r="10" spans="1:23" x14ac:dyDescent="0.2">
      <c r="A10" s="1" t="s">
        <v>192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2">
        <v>0</v>
      </c>
      <c r="I10" s="1" t="s">
        <v>192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2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2">
        <v>0</v>
      </c>
    </row>
    <row r="12" spans="1:23" x14ac:dyDescent="0.2">
      <c r="A12" s="1" t="s">
        <v>193</v>
      </c>
      <c r="I12" s="1" t="s">
        <v>193</v>
      </c>
    </row>
    <row r="14" spans="1:23" x14ac:dyDescent="0.2">
      <c r="A14" s="1" t="s">
        <v>0</v>
      </c>
      <c r="B14" s="1">
        <v>2103</v>
      </c>
      <c r="C14" s="1">
        <v>0</v>
      </c>
      <c r="D14" s="1">
        <v>622</v>
      </c>
      <c r="E14" s="1">
        <v>1036</v>
      </c>
      <c r="F14" s="1">
        <v>393</v>
      </c>
      <c r="G14" s="1">
        <v>52</v>
      </c>
      <c r="H14" s="2">
        <v>36.200000000000003</v>
      </c>
      <c r="I14" s="1" t="s">
        <v>0</v>
      </c>
      <c r="J14" s="1">
        <v>1107</v>
      </c>
      <c r="K14" s="1">
        <v>0</v>
      </c>
      <c r="L14" s="1">
        <v>310</v>
      </c>
      <c r="M14" s="1">
        <v>552</v>
      </c>
      <c r="N14" s="1">
        <v>214</v>
      </c>
      <c r="O14" s="1">
        <v>31</v>
      </c>
      <c r="P14" s="2">
        <v>36.6</v>
      </c>
      <c r="Q14" s="1">
        <v>996</v>
      </c>
      <c r="R14" s="1">
        <v>0</v>
      </c>
      <c r="S14" s="1">
        <v>312</v>
      </c>
      <c r="T14" s="1">
        <v>484</v>
      </c>
      <c r="U14" s="1">
        <v>179</v>
      </c>
      <c r="V14" s="1">
        <v>21</v>
      </c>
      <c r="W14" s="2">
        <v>35.799999999999997</v>
      </c>
    </row>
    <row r="15" spans="1:23" x14ac:dyDescent="0.2">
      <c r="A15" s="1" t="s">
        <v>194</v>
      </c>
      <c r="B15" s="1">
        <v>1715</v>
      </c>
      <c r="C15" s="1">
        <v>0</v>
      </c>
      <c r="D15" s="1">
        <v>483</v>
      </c>
      <c r="E15" s="1">
        <v>884</v>
      </c>
      <c r="F15" s="1">
        <v>315</v>
      </c>
      <c r="G15" s="1">
        <v>33</v>
      </c>
      <c r="H15" s="2">
        <v>36.4</v>
      </c>
      <c r="I15" s="1" t="s">
        <v>194</v>
      </c>
      <c r="J15" s="1">
        <v>952</v>
      </c>
      <c r="K15" s="1">
        <v>0</v>
      </c>
      <c r="L15" s="1">
        <v>261</v>
      </c>
      <c r="M15" s="1">
        <v>499</v>
      </c>
      <c r="N15" s="1">
        <v>172</v>
      </c>
      <c r="O15" s="1">
        <v>20</v>
      </c>
      <c r="P15" s="2">
        <v>36.5</v>
      </c>
      <c r="Q15" s="1">
        <v>763</v>
      </c>
      <c r="R15" s="1">
        <v>0</v>
      </c>
      <c r="S15" s="1">
        <v>222</v>
      </c>
      <c r="T15" s="1">
        <v>385</v>
      </c>
      <c r="U15" s="1">
        <v>143</v>
      </c>
      <c r="V15" s="1">
        <v>13</v>
      </c>
      <c r="W15" s="2">
        <v>36.200000000000003</v>
      </c>
    </row>
    <row r="16" spans="1:23" x14ac:dyDescent="0.2">
      <c r="A16" s="1" t="s">
        <v>195</v>
      </c>
      <c r="B16" s="1">
        <v>388</v>
      </c>
      <c r="C16" s="1">
        <v>0</v>
      </c>
      <c r="D16" s="1">
        <v>139</v>
      </c>
      <c r="E16" s="1">
        <v>152</v>
      </c>
      <c r="F16" s="1">
        <v>78</v>
      </c>
      <c r="G16" s="1">
        <v>19</v>
      </c>
      <c r="H16" s="2">
        <v>35.4</v>
      </c>
      <c r="I16" s="1" t="s">
        <v>195</v>
      </c>
      <c r="J16" s="1">
        <v>155</v>
      </c>
      <c r="K16" s="1">
        <v>0</v>
      </c>
      <c r="L16" s="1">
        <v>49</v>
      </c>
      <c r="M16" s="1">
        <v>53</v>
      </c>
      <c r="N16" s="1">
        <v>42</v>
      </c>
      <c r="O16" s="1">
        <v>11</v>
      </c>
      <c r="P16" s="2">
        <v>38.1</v>
      </c>
      <c r="Q16" s="1">
        <v>233</v>
      </c>
      <c r="R16" s="1">
        <v>0</v>
      </c>
      <c r="S16" s="1">
        <v>90</v>
      </c>
      <c r="T16" s="1">
        <v>99</v>
      </c>
      <c r="U16" s="1">
        <v>36</v>
      </c>
      <c r="V16" s="1">
        <v>8</v>
      </c>
      <c r="W16" s="2">
        <v>34</v>
      </c>
    </row>
    <row r="18" spans="1:23" x14ac:dyDescent="0.2">
      <c r="A18" s="1" t="s">
        <v>196</v>
      </c>
      <c r="I18" s="1" t="s">
        <v>196</v>
      </c>
    </row>
    <row r="20" spans="1:23" x14ac:dyDescent="0.2">
      <c r="A20" s="1" t="s">
        <v>0</v>
      </c>
      <c r="B20" s="1">
        <v>1715</v>
      </c>
      <c r="C20" s="1">
        <v>0</v>
      </c>
      <c r="D20" s="1">
        <v>483</v>
      </c>
      <c r="E20" s="1">
        <v>884</v>
      </c>
      <c r="F20" s="1">
        <v>315</v>
      </c>
      <c r="G20" s="1">
        <v>33</v>
      </c>
      <c r="H20" s="2">
        <v>36.4</v>
      </c>
      <c r="I20" s="1" t="s">
        <v>0</v>
      </c>
      <c r="J20" s="1">
        <v>952</v>
      </c>
      <c r="K20" s="1">
        <v>0</v>
      </c>
      <c r="L20" s="1">
        <v>261</v>
      </c>
      <c r="M20" s="1">
        <v>499</v>
      </c>
      <c r="N20" s="1">
        <v>172</v>
      </c>
      <c r="O20" s="1">
        <v>20</v>
      </c>
      <c r="P20" s="2">
        <v>36.5</v>
      </c>
      <c r="Q20" s="1">
        <v>763</v>
      </c>
      <c r="R20" s="1">
        <v>0</v>
      </c>
      <c r="S20" s="1">
        <v>222</v>
      </c>
      <c r="T20" s="1">
        <v>385</v>
      </c>
      <c r="U20" s="1">
        <v>143</v>
      </c>
      <c r="V20" s="1">
        <v>13</v>
      </c>
      <c r="W20" s="2">
        <v>36.200000000000003</v>
      </c>
    </row>
    <row r="21" spans="1:23" x14ac:dyDescent="0.2">
      <c r="A21" s="1" t="s">
        <v>197</v>
      </c>
      <c r="B21" s="1">
        <v>60</v>
      </c>
      <c r="C21" s="1">
        <v>0</v>
      </c>
      <c r="D21" s="1">
        <v>25</v>
      </c>
      <c r="E21" s="1">
        <v>25</v>
      </c>
      <c r="F21" s="1">
        <v>8</v>
      </c>
      <c r="G21" s="1">
        <v>2</v>
      </c>
      <c r="H21" s="2">
        <v>33</v>
      </c>
      <c r="I21" s="1" t="s">
        <v>197</v>
      </c>
      <c r="J21" s="1">
        <v>26</v>
      </c>
      <c r="K21" s="1">
        <v>0</v>
      </c>
      <c r="L21" s="1">
        <v>11</v>
      </c>
      <c r="M21" s="1">
        <v>11</v>
      </c>
      <c r="N21" s="1">
        <v>3</v>
      </c>
      <c r="O21" s="1">
        <v>1</v>
      </c>
      <c r="P21" s="2">
        <v>32.700000000000003</v>
      </c>
      <c r="Q21" s="1">
        <v>34</v>
      </c>
      <c r="R21" s="1">
        <v>0</v>
      </c>
      <c r="S21" s="1">
        <v>14</v>
      </c>
      <c r="T21" s="1">
        <v>14</v>
      </c>
      <c r="U21" s="1">
        <v>5</v>
      </c>
      <c r="V21" s="1">
        <v>1</v>
      </c>
      <c r="W21" s="2">
        <v>33.200000000000003</v>
      </c>
    </row>
    <row r="22" spans="1:23" x14ac:dyDescent="0.2">
      <c r="A22" s="1" t="s">
        <v>198</v>
      </c>
      <c r="B22" s="1">
        <v>43</v>
      </c>
      <c r="C22" s="1">
        <v>0</v>
      </c>
      <c r="D22" s="1">
        <v>24</v>
      </c>
      <c r="E22" s="1">
        <v>14</v>
      </c>
      <c r="F22" s="1">
        <v>4</v>
      </c>
      <c r="G22" s="1">
        <v>1</v>
      </c>
      <c r="H22" s="2">
        <v>28.4</v>
      </c>
      <c r="I22" s="1" t="s">
        <v>198</v>
      </c>
      <c r="J22" s="1">
        <v>20</v>
      </c>
      <c r="K22" s="1">
        <v>0</v>
      </c>
      <c r="L22" s="1">
        <v>12</v>
      </c>
      <c r="M22" s="1">
        <v>5</v>
      </c>
      <c r="N22" s="1">
        <v>2</v>
      </c>
      <c r="O22" s="1">
        <v>1</v>
      </c>
      <c r="P22" s="2">
        <v>27.5</v>
      </c>
      <c r="Q22" s="1">
        <v>23</v>
      </c>
      <c r="R22" s="1">
        <v>0</v>
      </c>
      <c r="S22" s="1">
        <v>12</v>
      </c>
      <c r="T22" s="1">
        <v>9</v>
      </c>
      <c r="U22" s="1">
        <v>2</v>
      </c>
      <c r="V22" s="1">
        <v>0</v>
      </c>
      <c r="W22" s="2">
        <v>29.4</v>
      </c>
    </row>
    <row r="23" spans="1:23" x14ac:dyDescent="0.2">
      <c r="A23" s="1" t="s">
        <v>199</v>
      </c>
      <c r="B23" s="1">
        <v>52</v>
      </c>
      <c r="C23" s="1">
        <v>0</v>
      </c>
      <c r="D23" s="1">
        <v>20</v>
      </c>
      <c r="E23" s="1">
        <v>24</v>
      </c>
      <c r="F23" s="1">
        <v>6</v>
      </c>
      <c r="G23" s="1">
        <v>2</v>
      </c>
      <c r="H23" s="2">
        <v>33.799999999999997</v>
      </c>
      <c r="I23" s="1" t="s">
        <v>199</v>
      </c>
      <c r="J23" s="1">
        <v>26</v>
      </c>
      <c r="K23" s="1">
        <v>0</v>
      </c>
      <c r="L23" s="1">
        <v>8</v>
      </c>
      <c r="M23" s="1">
        <v>15</v>
      </c>
      <c r="N23" s="1">
        <v>2</v>
      </c>
      <c r="O23" s="1">
        <v>1</v>
      </c>
      <c r="P23" s="2">
        <v>35</v>
      </c>
      <c r="Q23" s="1">
        <v>26</v>
      </c>
      <c r="R23" s="1">
        <v>0</v>
      </c>
      <c r="S23" s="1">
        <v>12</v>
      </c>
      <c r="T23" s="1">
        <v>9</v>
      </c>
      <c r="U23" s="1">
        <v>4</v>
      </c>
      <c r="V23" s="1">
        <v>1</v>
      </c>
      <c r="W23" s="2">
        <v>31.7</v>
      </c>
    </row>
    <row r="24" spans="1:23" x14ac:dyDescent="0.2">
      <c r="A24" s="1" t="s">
        <v>200</v>
      </c>
      <c r="B24" s="1">
        <v>489</v>
      </c>
      <c r="C24" s="1">
        <v>0</v>
      </c>
      <c r="D24" s="1">
        <v>139</v>
      </c>
      <c r="E24" s="1">
        <v>263</v>
      </c>
      <c r="F24" s="1">
        <v>75</v>
      </c>
      <c r="G24" s="1">
        <v>12</v>
      </c>
      <c r="H24" s="2">
        <v>36</v>
      </c>
      <c r="I24" s="1" t="s">
        <v>200</v>
      </c>
      <c r="J24" s="1">
        <v>259</v>
      </c>
      <c r="K24" s="1">
        <v>0</v>
      </c>
      <c r="L24" s="1">
        <v>70</v>
      </c>
      <c r="M24" s="1">
        <v>147</v>
      </c>
      <c r="N24" s="1">
        <v>35</v>
      </c>
      <c r="O24" s="1">
        <v>7</v>
      </c>
      <c r="P24" s="2">
        <v>36.1</v>
      </c>
      <c r="Q24" s="1">
        <v>230</v>
      </c>
      <c r="R24" s="1">
        <v>0</v>
      </c>
      <c r="S24" s="1">
        <v>69</v>
      </c>
      <c r="T24" s="1">
        <v>116</v>
      </c>
      <c r="U24" s="1">
        <v>40</v>
      </c>
      <c r="V24" s="1">
        <v>5</v>
      </c>
      <c r="W24" s="2">
        <v>35.9</v>
      </c>
    </row>
    <row r="25" spans="1:23" x14ac:dyDescent="0.2">
      <c r="A25" s="1" t="s">
        <v>201</v>
      </c>
      <c r="B25" s="1">
        <v>1071</v>
      </c>
      <c r="C25" s="1">
        <v>0</v>
      </c>
      <c r="D25" s="1">
        <v>275</v>
      </c>
      <c r="E25" s="1">
        <v>558</v>
      </c>
      <c r="F25" s="1">
        <v>222</v>
      </c>
      <c r="G25" s="1">
        <v>16</v>
      </c>
      <c r="H25" s="2">
        <v>37</v>
      </c>
      <c r="I25" s="1" t="s">
        <v>201</v>
      </c>
      <c r="J25" s="1">
        <v>621</v>
      </c>
      <c r="K25" s="1">
        <v>0</v>
      </c>
      <c r="L25" s="1">
        <v>160</v>
      </c>
      <c r="M25" s="1">
        <v>321</v>
      </c>
      <c r="N25" s="1">
        <v>130</v>
      </c>
      <c r="O25" s="1">
        <v>10</v>
      </c>
      <c r="P25" s="2">
        <v>37</v>
      </c>
      <c r="Q25" s="1">
        <v>450</v>
      </c>
      <c r="R25" s="1">
        <v>0</v>
      </c>
      <c r="S25" s="1">
        <v>115</v>
      </c>
      <c r="T25" s="1">
        <v>237</v>
      </c>
      <c r="U25" s="1">
        <v>92</v>
      </c>
      <c r="V25" s="1">
        <v>6</v>
      </c>
      <c r="W25" s="2">
        <v>37</v>
      </c>
    </row>
    <row r="27" spans="1:23" x14ac:dyDescent="0.2">
      <c r="A27" s="1" t="s">
        <v>202</v>
      </c>
      <c r="I27" s="1" t="s">
        <v>202</v>
      </c>
    </row>
    <row r="29" spans="1:23" x14ac:dyDescent="0.2">
      <c r="A29" s="1" t="s">
        <v>0</v>
      </c>
      <c r="B29" s="1">
        <v>1715</v>
      </c>
      <c r="C29" s="1">
        <v>0</v>
      </c>
      <c r="D29" s="1">
        <v>483</v>
      </c>
      <c r="E29" s="1">
        <v>884</v>
      </c>
      <c r="F29" s="1">
        <v>315</v>
      </c>
      <c r="G29" s="1">
        <v>33</v>
      </c>
      <c r="H29" s="2">
        <v>36.4</v>
      </c>
      <c r="I29" s="1" t="s">
        <v>0</v>
      </c>
      <c r="J29" s="1">
        <v>952</v>
      </c>
      <c r="K29" s="1">
        <v>0</v>
      </c>
      <c r="L29" s="1">
        <v>261</v>
      </c>
      <c r="M29" s="1">
        <v>499</v>
      </c>
      <c r="N29" s="1">
        <v>172</v>
      </c>
      <c r="O29" s="1">
        <v>20</v>
      </c>
      <c r="P29" s="2">
        <v>36.5</v>
      </c>
      <c r="Q29" s="1">
        <v>763</v>
      </c>
      <c r="R29" s="1">
        <v>0</v>
      </c>
      <c r="S29" s="1">
        <v>222</v>
      </c>
      <c r="T29" s="1">
        <v>385</v>
      </c>
      <c r="U29" s="1">
        <v>143</v>
      </c>
      <c r="V29" s="1">
        <v>13</v>
      </c>
      <c r="W29" s="2">
        <v>36.200000000000003</v>
      </c>
    </row>
    <row r="30" spans="1:23" x14ac:dyDescent="0.2">
      <c r="A30" s="1" t="s">
        <v>170</v>
      </c>
      <c r="B30" s="1">
        <v>10</v>
      </c>
      <c r="C30" s="1">
        <v>0</v>
      </c>
      <c r="D30" s="1">
        <v>2</v>
      </c>
      <c r="E30" s="1">
        <v>6</v>
      </c>
      <c r="F30" s="1">
        <v>2</v>
      </c>
      <c r="G30" s="1">
        <v>0</v>
      </c>
      <c r="H30" s="2">
        <v>37.5</v>
      </c>
      <c r="I30" s="1" t="s">
        <v>170</v>
      </c>
      <c r="J30" s="1">
        <v>6</v>
      </c>
      <c r="K30" s="1">
        <v>0</v>
      </c>
      <c r="L30" s="1">
        <v>0</v>
      </c>
      <c r="M30" s="1">
        <v>4</v>
      </c>
      <c r="N30" s="1">
        <v>2</v>
      </c>
      <c r="O30" s="1">
        <v>0</v>
      </c>
      <c r="P30" s="2">
        <v>41.3</v>
      </c>
      <c r="Q30" s="1">
        <v>4</v>
      </c>
      <c r="R30" s="1">
        <v>0</v>
      </c>
      <c r="S30" s="1">
        <v>2</v>
      </c>
      <c r="T30" s="1">
        <v>2</v>
      </c>
      <c r="U30" s="1">
        <v>0</v>
      </c>
      <c r="V30" s="1">
        <v>0</v>
      </c>
      <c r="W30" s="2">
        <v>30</v>
      </c>
    </row>
    <row r="31" spans="1:23" x14ac:dyDescent="0.2">
      <c r="A31" s="1" t="s">
        <v>171</v>
      </c>
      <c r="B31" s="1">
        <v>95</v>
      </c>
      <c r="C31" s="1">
        <v>0</v>
      </c>
      <c r="D31" s="1">
        <v>22</v>
      </c>
      <c r="E31" s="1">
        <v>51</v>
      </c>
      <c r="F31" s="1">
        <v>20</v>
      </c>
      <c r="G31" s="1">
        <v>2</v>
      </c>
      <c r="H31" s="2">
        <v>37.5</v>
      </c>
      <c r="I31" s="1" t="s">
        <v>171</v>
      </c>
      <c r="J31" s="1">
        <v>46</v>
      </c>
      <c r="K31" s="1">
        <v>0</v>
      </c>
      <c r="L31" s="1">
        <v>8</v>
      </c>
      <c r="M31" s="1">
        <v>26</v>
      </c>
      <c r="N31" s="1">
        <v>11</v>
      </c>
      <c r="O31" s="1">
        <v>1</v>
      </c>
      <c r="P31" s="2">
        <v>38.700000000000003</v>
      </c>
      <c r="Q31" s="1">
        <v>49</v>
      </c>
      <c r="R31" s="1">
        <v>0</v>
      </c>
      <c r="S31" s="1">
        <v>14</v>
      </c>
      <c r="T31" s="1">
        <v>25</v>
      </c>
      <c r="U31" s="1">
        <v>9</v>
      </c>
      <c r="V31" s="1">
        <v>1</v>
      </c>
      <c r="W31" s="2">
        <v>36.299999999999997</v>
      </c>
    </row>
    <row r="32" spans="1:23" x14ac:dyDescent="0.2">
      <c r="A32" s="1" t="s">
        <v>172</v>
      </c>
      <c r="B32" s="1">
        <v>1518</v>
      </c>
      <c r="C32" s="1">
        <v>0</v>
      </c>
      <c r="D32" s="1">
        <v>432</v>
      </c>
      <c r="E32" s="1">
        <v>780</v>
      </c>
      <c r="F32" s="1">
        <v>278</v>
      </c>
      <c r="G32" s="1">
        <v>28</v>
      </c>
      <c r="H32" s="2">
        <v>36.299999999999997</v>
      </c>
      <c r="I32" s="1" t="s">
        <v>172</v>
      </c>
      <c r="J32" s="1">
        <v>848</v>
      </c>
      <c r="K32" s="1">
        <v>0</v>
      </c>
      <c r="L32" s="1">
        <v>238</v>
      </c>
      <c r="M32" s="1">
        <v>442</v>
      </c>
      <c r="N32" s="1">
        <v>151</v>
      </c>
      <c r="O32" s="1">
        <v>17</v>
      </c>
      <c r="P32" s="2">
        <v>36.299999999999997</v>
      </c>
      <c r="Q32" s="1">
        <v>670</v>
      </c>
      <c r="R32" s="1">
        <v>0</v>
      </c>
      <c r="S32" s="1">
        <v>194</v>
      </c>
      <c r="T32" s="1">
        <v>338</v>
      </c>
      <c r="U32" s="1">
        <v>127</v>
      </c>
      <c r="V32" s="1">
        <v>11</v>
      </c>
      <c r="W32" s="2">
        <v>36.299999999999997</v>
      </c>
    </row>
    <row r="33" spans="1:23" x14ac:dyDescent="0.2">
      <c r="A33" s="1" t="s">
        <v>173</v>
      </c>
      <c r="B33" s="1">
        <v>92</v>
      </c>
      <c r="C33" s="1">
        <v>0</v>
      </c>
      <c r="D33" s="1">
        <v>27</v>
      </c>
      <c r="E33" s="1">
        <v>47</v>
      </c>
      <c r="F33" s="1">
        <v>15</v>
      </c>
      <c r="G33" s="1">
        <v>3</v>
      </c>
      <c r="H33" s="2">
        <v>36.1</v>
      </c>
      <c r="I33" s="1" t="s">
        <v>173</v>
      </c>
      <c r="J33" s="1">
        <v>52</v>
      </c>
      <c r="K33" s="1">
        <v>0</v>
      </c>
      <c r="L33" s="1">
        <v>15</v>
      </c>
      <c r="M33" s="1">
        <v>27</v>
      </c>
      <c r="N33" s="1">
        <v>8</v>
      </c>
      <c r="O33" s="1">
        <v>2</v>
      </c>
      <c r="P33" s="2">
        <v>36.1</v>
      </c>
      <c r="Q33" s="1">
        <v>40</v>
      </c>
      <c r="R33" s="1">
        <v>0</v>
      </c>
      <c r="S33" s="1">
        <v>12</v>
      </c>
      <c r="T33" s="1">
        <v>20</v>
      </c>
      <c r="U33" s="1">
        <v>7</v>
      </c>
      <c r="V33" s="1">
        <v>1</v>
      </c>
      <c r="W33" s="2">
        <v>36</v>
      </c>
    </row>
    <row r="34" spans="1:23" x14ac:dyDescent="0.2">
      <c r="A34" s="21" t="s">
        <v>209</v>
      </c>
      <c r="B34" s="21"/>
      <c r="C34" s="21"/>
      <c r="D34" s="21"/>
      <c r="E34" s="21"/>
      <c r="F34" s="21"/>
      <c r="G34" s="21"/>
      <c r="H34" s="21"/>
      <c r="I34" s="21" t="s">
        <v>209</v>
      </c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</row>
  </sheetData>
  <mergeCells count="5">
    <mergeCell ref="J2:P2"/>
    <mergeCell ref="Q2:W2"/>
    <mergeCell ref="B2:H2"/>
    <mergeCell ref="A34:H34"/>
    <mergeCell ref="I34:W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F11DB-E683-49E8-93BF-C376BC69DA2F}">
  <dimension ref="A1:W40"/>
  <sheetViews>
    <sheetView view="pageBreakPreview" zoomScale="125" zoomScaleNormal="100" zoomScaleSheetLayoutView="125" workbookViewId="0">
      <selection activeCell="I1" sqref="I1:I1048576"/>
    </sheetView>
  </sheetViews>
  <sheetFormatPr defaultRowHeight="10.199999999999999" x14ac:dyDescent="0.2"/>
  <cols>
    <col min="1" max="1" width="13" style="1" customWidth="1"/>
    <col min="2" max="7" width="10.5546875" style="1" customWidth="1"/>
    <col min="8" max="8" width="10.5546875" style="2" customWidth="1"/>
    <col min="9" max="9" width="13" style="1" customWidth="1"/>
    <col min="10" max="15" width="5.109375" style="1" customWidth="1"/>
    <col min="16" max="16" width="5.109375" style="2" customWidth="1"/>
    <col min="17" max="22" width="5.109375" style="1" customWidth="1"/>
    <col min="23" max="23" width="5.109375" style="2" customWidth="1"/>
    <col min="24" max="16384" width="8.88671875" style="1"/>
  </cols>
  <sheetData>
    <row r="1" spans="1:23" x14ac:dyDescent="0.2">
      <c r="A1" s="1" t="s">
        <v>223</v>
      </c>
      <c r="I1" s="1" t="s">
        <v>223</v>
      </c>
    </row>
    <row r="2" spans="1:23" x14ac:dyDescent="0.2">
      <c r="A2" s="9"/>
      <c r="B2" s="4" t="s">
        <v>0</v>
      </c>
      <c r="C2" s="4"/>
      <c r="D2" s="4"/>
      <c r="E2" s="4"/>
      <c r="F2" s="4"/>
      <c r="G2" s="4"/>
      <c r="H2" s="5"/>
      <c r="I2" s="9"/>
      <c r="J2" s="4" t="s">
        <v>1</v>
      </c>
      <c r="K2" s="4"/>
      <c r="L2" s="4"/>
      <c r="M2" s="4"/>
      <c r="N2" s="4"/>
      <c r="O2" s="4"/>
      <c r="P2" s="4"/>
      <c r="Q2" s="4" t="s">
        <v>2</v>
      </c>
      <c r="R2" s="4"/>
      <c r="S2" s="4"/>
      <c r="T2" s="4"/>
      <c r="U2" s="4"/>
      <c r="V2" s="4"/>
      <c r="W2" s="5"/>
    </row>
    <row r="3" spans="1:23" x14ac:dyDescent="0.2">
      <c r="A3" s="10" t="s">
        <v>222</v>
      </c>
      <c r="B3" s="6" t="s">
        <v>0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8" t="s">
        <v>8</v>
      </c>
      <c r="I3" s="10" t="s">
        <v>222</v>
      </c>
      <c r="J3" s="6" t="s">
        <v>0</v>
      </c>
      <c r="K3" s="6" t="s">
        <v>3</v>
      </c>
      <c r="L3" s="6" t="s">
        <v>4</v>
      </c>
      <c r="M3" s="6" t="s">
        <v>5</v>
      </c>
      <c r="N3" s="6" t="s">
        <v>6</v>
      </c>
      <c r="O3" s="6" t="s">
        <v>7</v>
      </c>
      <c r="P3" s="7" t="s">
        <v>8</v>
      </c>
      <c r="Q3" s="6" t="s">
        <v>0</v>
      </c>
      <c r="R3" s="6" t="s">
        <v>3</v>
      </c>
      <c r="S3" s="6" t="s">
        <v>4</v>
      </c>
      <c r="T3" s="6" t="s">
        <v>5</v>
      </c>
      <c r="U3" s="6" t="s">
        <v>6</v>
      </c>
      <c r="V3" s="6" t="s">
        <v>7</v>
      </c>
      <c r="W3" s="8" t="s">
        <v>8</v>
      </c>
    </row>
    <row r="4" spans="1:23" x14ac:dyDescent="0.2">
      <c r="A4" s="1" t="s">
        <v>208</v>
      </c>
      <c r="I4" s="1" t="s">
        <v>208</v>
      </c>
    </row>
    <row r="5" spans="1:23" x14ac:dyDescent="0.2">
      <c r="A5" s="1" t="s">
        <v>0</v>
      </c>
      <c r="B5" s="1">
        <v>5287</v>
      </c>
      <c r="C5" s="1">
        <v>1925</v>
      </c>
      <c r="D5" s="1">
        <v>1372</v>
      </c>
      <c r="E5" s="1">
        <v>1297</v>
      </c>
      <c r="F5" s="1">
        <v>563</v>
      </c>
      <c r="G5" s="1">
        <v>130</v>
      </c>
      <c r="H5" s="2">
        <v>22.9</v>
      </c>
      <c r="I5" s="1" t="s">
        <v>0</v>
      </c>
      <c r="J5" s="1">
        <v>2577</v>
      </c>
      <c r="K5" s="1">
        <v>979</v>
      </c>
      <c r="L5" s="1">
        <v>637</v>
      </c>
      <c r="M5" s="1">
        <v>624</v>
      </c>
      <c r="N5" s="1">
        <v>275</v>
      </c>
      <c r="O5" s="1">
        <v>62</v>
      </c>
      <c r="P5" s="2">
        <v>22.3</v>
      </c>
      <c r="Q5" s="1">
        <v>2710</v>
      </c>
      <c r="R5" s="1">
        <v>946</v>
      </c>
      <c r="S5" s="1">
        <v>735</v>
      </c>
      <c r="T5" s="1">
        <v>673</v>
      </c>
      <c r="U5" s="1">
        <v>288</v>
      </c>
      <c r="V5" s="1">
        <v>68</v>
      </c>
      <c r="W5" s="2">
        <v>23.3</v>
      </c>
    </row>
    <row r="6" spans="1:23" x14ac:dyDescent="0.2">
      <c r="A6" s="1" t="s">
        <v>21</v>
      </c>
      <c r="B6" s="1">
        <v>1618</v>
      </c>
      <c r="C6" s="1">
        <v>535</v>
      </c>
      <c r="D6" s="1">
        <v>491</v>
      </c>
      <c r="E6" s="1">
        <v>390</v>
      </c>
      <c r="F6" s="1">
        <v>159</v>
      </c>
      <c r="G6" s="1">
        <v>43</v>
      </c>
      <c r="H6" s="2">
        <v>23.4</v>
      </c>
      <c r="I6" s="1" t="s">
        <v>21</v>
      </c>
      <c r="J6" s="1">
        <v>781</v>
      </c>
      <c r="K6" s="1">
        <v>285</v>
      </c>
      <c r="L6" s="1">
        <v>220</v>
      </c>
      <c r="M6" s="1">
        <v>178</v>
      </c>
      <c r="N6" s="1">
        <v>77</v>
      </c>
      <c r="O6" s="1">
        <v>21</v>
      </c>
      <c r="P6" s="2">
        <v>22.2</v>
      </c>
      <c r="Q6" s="1">
        <v>837</v>
      </c>
      <c r="R6" s="1">
        <v>250</v>
      </c>
      <c r="S6" s="1">
        <v>271</v>
      </c>
      <c r="T6" s="1">
        <v>212</v>
      </c>
      <c r="U6" s="1">
        <v>82</v>
      </c>
      <c r="V6" s="1">
        <v>22</v>
      </c>
      <c r="W6" s="2">
        <v>24.3</v>
      </c>
    </row>
    <row r="7" spans="1:23" x14ac:dyDescent="0.2">
      <c r="A7" s="1" t="s">
        <v>22</v>
      </c>
      <c r="B7" s="1">
        <v>22</v>
      </c>
      <c r="C7" s="1">
        <v>5</v>
      </c>
      <c r="D7" s="1">
        <v>5</v>
      </c>
      <c r="E7" s="1">
        <v>10</v>
      </c>
      <c r="F7" s="1">
        <v>2</v>
      </c>
      <c r="G7" s="1">
        <v>0</v>
      </c>
      <c r="H7" s="2">
        <v>31.5</v>
      </c>
      <c r="I7" s="1" t="s">
        <v>22</v>
      </c>
      <c r="J7" s="1">
        <v>11</v>
      </c>
      <c r="K7" s="1">
        <v>5</v>
      </c>
      <c r="L7" s="1">
        <v>2</v>
      </c>
      <c r="M7" s="1">
        <v>4</v>
      </c>
      <c r="N7" s="1">
        <v>0</v>
      </c>
      <c r="O7" s="1">
        <v>0</v>
      </c>
      <c r="P7" s="2">
        <v>18.8</v>
      </c>
      <c r="Q7" s="1">
        <v>11</v>
      </c>
      <c r="R7" s="1">
        <v>0</v>
      </c>
      <c r="S7" s="1">
        <v>3</v>
      </c>
      <c r="T7" s="1">
        <v>6</v>
      </c>
      <c r="U7" s="1">
        <v>2</v>
      </c>
      <c r="V7" s="1">
        <v>0</v>
      </c>
      <c r="W7" s="2">
        <v>36.299999999999997</v>
      </c>
    </row>
    <row r="8" spans="1:23" x14ac:dyDescent="0.2">
      <c r="A8" s="1" t="s">
        <v>23</v>
      </c>
      <c r="B8" s="1">
        <v>621</v>
      </c>
      <c r="C8" s="1">
        <v>213</v>
      </c>
      <c r="D8" s="1">
        <v>171</v>
      </c>
      <c r="E8" s="1">
        <v>171</v>
      </c>
      <c r="F8" s="1">
        <v>55</v>
      </c>
      <c r="G8" s="1">
        <v>11</v>
      </c>
      <c r="H8" s="2">
        <v>23.6</v>
      </c>
      <c r="I8" s="1" t="s">
        <v>23</v>
      </c>
      <c r="J8" s="1">
        <v>296</v>
      </c>
      <c r="K8" s="1">
        <v>107</v>
      </c>
      <c r="L8" s="1">
        <v>74</v>
      </c>
      <c r="M8" s="1">
        <v>85</v>
      </c>
      <c r="N8" s="1">
        <v>26</v>
      </c>
      <c r="O8" s="1">
        <v>4</v>
      </c>
      <c r="P8" s="2">
        <v>23.3</v>
      </c>
      <c r="Q8" s="1">
        <v>325</v>
      </c>
      <c r="R8" s="1">
        <v>106</v>
      </c>
      <c r="S8" s="1">
        <v>97</v>
      </c>
      <c r="T8" s="1">
        <v>86</v>
      </c>
      <c r="U8" s="1">
        <v>29</v>
      </c>
      <c r="V8" s="1">
        <v>7</v>
      </c>
      <c r="W8" s="2">
        <v>23.7</v>
      </c>
    </row>
    <row r="9" spans="1:23" x14ac:dyDescent="0.2">
      <c r="A9" s="1" t="s">
        <v>24</v>
      </c>
      <c r="B9" s="1">
        <v>16</v>
      </c>
      <c r="C9" s="1">
        <v>2</v>
      </c>
      <c r="D9" s="1">
        <v>3</v>
      </c>
      <c r="E9" s="1">
        <v>6</v>
      </c>
      <c r="F9" s="1">
        <v>4</v>
      </c>
      <c r="G9" s="1">
        <v>1</v>
      </c>
      <c r="H9" s="2">
        <v>37.5</v>
      </c>
      <c r="I9" s="1" t="s">
        <v>24</v>
      </c>
      <c r="J9" s="1">
        <v>8</v>
      </c>
      <c r="K9" s="1">
        <v>0</v>
      </c>
      <c r="L9" s="1">
        <v>2</v>
      </c>
      <c r="M9" s="1">
        <v>3</v>
      </c>
      <c r="N9" s="1">
        <v>3</v>
      </c>
      <c r="O9" s="1">
        <v>0</v>
      </c>
      <c r="P9" s="2">
        <v>40</v>
      </c>
      <c r="Q9" s="1">
        <v>8</v>
      </c>
      <c r="R9" s="1">
        <v>2</v>
      </c>
      <c r="S9" s="1">
        <v>1</v>
      </c>
      <c r="T9" s="1">
        <v>3</v>
      </c>
      <c r="U9" s="1">
        <v>1</v>
      </c>
      <c r="V9" s="1">
        <v>1</v>
      </c>
      <c r="W9" s="2">
        <v>35</v>
      </c>
    </row>
    <row r="10" spans="1:23" x14ac:dyDescent="0.2">
      <c r="A10" s="1" t="s">
        <v>25</v>
      </c>
      <c r="B10" s="1">
        <v>64</v>
      </c>
      <c r="C10" s="1">
        <v>21</v>
      </c>
      <c r="D10" s="1">
        <v>16</v>
      </c>
      <c r="E10" s="1">
        <v>19</v>
      </c>
      <c r="F10" s="1">
        <v>8</v>
      </c>
      <c r="G10" s="1">
        <v>0</v>
      </c>
      <c r="H10" s="2">
        <v>25.3</v>
      </c>
      <c r="I10" s="1" t="s">
        <v>25</v>
      </c>
      <c r="J10" s="1">
        <v>32</v>
      </c>
      <c r="K10" s="1">
        <v>10</v>
      </c>
      <c r="L10" s="1">
        <v>7</v>
      </c>
      <c r="M10" s="1">
        <v>11</v>
      </c>
      <c r="N10" s="1">
        <v>4</v>
      </c>
      <c r="O10" s="1">
        <v>0</v>
      </c>
      <c r="P10" s="2">
        <v>27.9</v>
      </c>
      <c r="Q10" s="1">
        <v>32</v>
      </c>
      <c r="R10" s="1">
        <v>11</v>
      </c>
      <c r="S10" s="1">
        <v>9</v>
      </c>
      <c r="T10" s="1">
        <v>8</v>
      </c>
      <c r="U10" s="1">
        <v>4</v>
      </c>
      <c r="V10" s="1">
        <v>0</v>
      </c>
      <c r="W10" s="2">
        <v>23.3</v>
      </c>
    </row>
    <row r="11" spans="1:23" x14ac:dyDescent="0.2">
      <c r="A11" s="1" t="s">
        <v>26</v>
      </c>
      <c r="B11" s="1">
        <v>178</v>
      </c>
      <c r="C11" s="1">
        <v>66</v>
      </c>
      <c r="D11" s="1">
        <v>56</v>
      </c>
      <c r="E11" s="1">
        <v>41</v>
      </c>
      <c r="F11" s="1">
        <v>11</v>
      </c>
      <c r="G11" s="1">
        <v>4</v>
      </c>
      <c r="H11" s="2">
        <v>21.2</v>
      </c>
      <c r="I11" s="1" t="s">
        <v>26</v>
      </c>
      <c r="J11" s="1">
        <v>92</v>
      </c>
      <c r="K11" s="1">
        <v>34</v>
      </c>
      <c r="L11" s="1">
        <v>28</v>
      </c>
      <c r="M11" s="1">
        <v>22</v>
      </c>
      <c r="N11" s="1">
        <v>6</v>
      </c>
      <c r="O11" s="1">
        <v>2</v>
      </c>
      <c r="P11" s="2">
        <v>21.4</v>
      </c>
      <c r="Q11" s="1">
        <v>86</v>
      </c>
      <c r="R11" s="1">
        <v>32</v>
      </c>
      <c r="S11" s="1">
        <v>28</v>
      </c>
      <c r="T11" s="1">
        <v>19</v>
      </c>
      <c r="U11" s="1">
        <v>5</v>
      </c>
      <c r="V11" s="1">
        <v>2</v>
      </c>
      <c r="W11" s="2">
        <v>20.9</v>
      </c>
    </row>
    <row r="12" spans="1:23" x14ac:dyDescent="0.2">
      <c r="A12" s="1" t="s">
        <v>27</v>
      </c>
      <c r="B12" s="1">
        <v>36</v>
      </c>
      <c r="C12" s="1">
        <v>9</v>
      </c>
      <c r="D12" s="1">
        <v>10</v>
      </c>
      <c r="E12" s="1">
        <v>11</v>
      </c>
      <c r="F12" s="1">
        <v>5</v>
      </c>
      <c r="G12" s="1">
        <v>1</v>
      </c>
      <c r="H12" s="2">
        <v>28.5</v>
      </c>
      <c r="I12" s="1" t="s">
        <v>27</v>
      </c>
      <c r="J12" s="1">
        <v>21</v>
      </c>
      <c r="K12" s="1">
        <v>4</v>
      </c>
      <c r="L12" s="1">
        <v>4</v>
      </c>
      <c r="M12" s="1">
        <v>8</v>
      </c>
      <c r="N12" s="1">
        <v>5</v>
      </c>
      <c r="O12" s="1">
        <v>0</v>
      </c>
      <c r="P12" s="2">
        <v>34.700000000000003</v>
      </c>
      <c r="Q12" s="1">
        <v>15</v>
      </c>
      <c r="R12" s="1">
        <v>5</v>
      </c>
      <c r="S12" s="1">
        <v>6</v>
      </c>
      <c r="T12" s="1">
        <v>3</v>
      </c>
      <c r="U12" s="1">
        <v>0</v>
      </c>
      <c r="V12" s="1">
        <v>1</v>
      </c>
      <c r="W12" s="2">
        <v>21.3</v>
      </c>
    </row>
    <row r="13" spans="1:23" x14ac:dyDescent="0.2">
      <c r="A13" s="1" t="s">
        <v>28</v>
      </c>
      <c r="B13" s="1">
        <v>1453</v>
      </c>
      <c r="C13" s="1">
        <v>522</v>
      </c>
      <c r="D13" s="1">
        <v>313</v>
      </c>
      <c r="E13" s="1">
        <v>380</v>
      </c>
      <c r="F13" s="1">
        <v>191</v>
      </c>
      <c r="G13" s="1">
        <v>47</v>
      </c>
      <c r="H13" s="2">
        <v>24.8</v>
      </c>
      <c r="I13" s="1" t="s">
        <v>28</v>
      </c>
      <c r="J13" s="1">
        <v>701</v>
      </c>
      <c r="K13" s="1">
        <v>257</v>
      </c>
      <c r="L13" s="1">
        <v>145</v>
      </c>
      <c r="M13" s="1">
        <v>194</v>
      </c>
      <c r="N13" s="1">
        <v>85</v>
      </c>
      <c r="O13" s="1">
        <v>20</v>
      </c>
      <c r="P13" s="2">
        <v>24.7</v>
      </c>
      <c r="Q13" s="1">
        <v>752</v>
      </c>
      <c r="R13" s="1">
        <v>265</v>
      </c>
      <c r="S13" s="1">
        <v>168</v>
      </c>
      <c r="T13" s="1">
        <v>186</v>
      </c>
      <c r="U13" s="1">
        <v>106</v>
      </c>
      <c r="V13" s="1">
        <v>27</v>
      </c>
      <c r="W13" s="2">
        <v>24.9</v>
      </c>
    </row>
    <row r="14" spans="1:23" x14ac:dyDescent="0.2">
      <c r="A14" s="1" t="s">
        <v>29</v>
      </c>
      <c r="B14" s="1">
        <v>96</v>
      </c>
      <c r="C14" s="1">
        <v>28</v>
      </c>
      <c r="D14" s="1">
        <v>30</v>
      </c>
      <c r="E14" s="1">
        <v>26</v>
      </c>
      <c r="F14" s="1">
        <v>12</v>
      </c>
      <c r="G14" s="1">
        <v>0</v>
      </c>
      <c r="H14" s="2">
        <v>25</v>
      </c>
      <c r="I14" s="1" t="s">
        <v>29</v>
      </c>
      <c r="J14" s="1">
        <v>41</v>
      </c>
      <c r="K14" s="1">
        <v>14</v>
      </c>
      <c r="L14" s="1">
        <v>12</v>
      </c>
      <c r="M14" s="1">
        <v>10</v>
      </c>
      <c r="N14" s="1">
        <v>5</v>
      </c>
      <c r="O14" s="1">
        <v>0</v>
      </c>
      <c r="P14" s="2">
        <v>23.1</v>
      </c>
      <c r="Q14" s="1">
        <v>55</v>
      </c>
      <c r="R14" s="1">
        <v>14</v>
      </c>
      <c r="S14" s="1">
        <v>18</v>
      </c>
      <c r="T14" s="1">
        <v>16</v>
      </c>
      <c r="U14" s="1">
        <v>7</v>
      </c>
      <c r="V14" s="1">
        <v>0</v>
      </c>
      <c r="W14" s="2">
        <v>26.3</v>
      </c>
    </row>
    <row r="15" spans="1:23" x14ac:dyDescent="0.2">
      <c r="A15" s="1" t="s">
        <v>30</v>
      </c>
      <c r="B15" s="1">
        <v>478</v>
      </c>
      <c r="C15" s="1">
        <v>226</v>
      </c>
      <c r="D15" s="1">
        <v>127</v>
      </c>
      <c r="E15" s="1">
        <v>80</v>
      </c>
      <c r="F15" s="1">
        <v>33</v>
      </c>
      <c r="G15" s="1">
        <v>12</v>
      </c>
      <c r="H15" s="2">
        <v>16.5</v>
      </c>
      <c r="I15" s="1" t="s">
        <v>30</v>
      </c>
      <c r="J15" s="1">
        <v>250</v>
      </c>
      <c r="K15" s="1">
        <v>116</v>
      </c>
      <c r="L15" s="1">
        <v>62</v>
      </c>
      <c r="M15" s="1">
        <v>41</v>
      </c>
      <c r="N15" s="1">
        <v>22</v>
      </c>
      <c r="O15" s="1">
        <v>9</v>
      </c>
      <c r="P15" s="2">
        <v>17.2</v>
      </c>
      <c r="Q15" s="1">
        <v>228</v>
      </c>
      <c r="R15" s="1">
        <v>110</v>
      </c>
      <c r="S15" s="1">
        <v>65</v>
      </c>
      <c r="T15" s="1">
        <v>39</v>
      </c>
      <c r="U15" s="1">
        <v>11</v>
      </c>
      <c r="V15" s="1">
        <v>3</v>
      </c>
      <c r="W15" s="2">
        <v>15.9</v>
      </c>
    </row>
    <row r="16" spans="1:23" x14ac:dyDescent="0.2">
      <c r="A16" s="1" t="s">
        <v>31</v>
      </c>
      <c r="B16" s="1">
        <v>560</v>
      </c>
      <c r="C16" s="1">
        <v>257</v>
      </c>
      <c r="D16" s="1">
        <v>132</v>
      </c>
      <c r="E16" s="1">
        <v>103</v>
      </c>
      <c r="F16" s="1">
        <v>63</v>
      </c>
      <c r="G16" s="1">
        <v>5</v>
      </c>
      <c r="H16" s="2">
        <v>17.600000000000001</v>
      </c>
      <c r="I16" s="1" t="s">
        <v>31</v>
      </c>
      <c r="J16" s="1">
        <v>277</v>
      </c>
      <c r="K16" s="1">
        <v>130</v>
      </c>
      <c r="L16" s="1">
        <v>69</v>
      </c>
      <c r="M16" s="1">
        <v>47</v>
      </c>
      <c r="N16" s="1">
        <v>28</v>
      </c>
      <c r="O16" s="1">
        <v>3</v>
      </c>
      <c r="P16" s="2">
        <v>16.8</v>
      </c>
      <c r="Q16" s="1">
        <v>283</v>
      </c>
      <c r="R16" s="1">
        <v>127</v>
      </c>
      <c r="S16" s="1">
        <v>63</v>
      </c>
      <c r="T16" s="1">
        <v>56</v>
      </c>
      <c r="U16" s="1">
        <v>35</v>
      </c>
      <c r="V16" s="1">
        <v>2</v>
      </c>
      <c r="W16" s="2">
        <v>18.5</v>
      </c>
    </row>
    <row r="17" spans="1:23" x14ac:dyDescent="0.2">
      <c r="A17" s="1" t="s">
        <v>33</v>
      </c>
      <c r="B17" s="1">
        <v>52</v>
      </c>
      <c r="C17" s="1">
        <v>7</v>
      </c>
      <c r="D17" s="1">
        <v>1</v>
      </c>
      <c r="E17" s="1">
        <v>29</v>
      </c>
      <c r="F17" s="1">
        <v>13</v>
      </c>
      <c r="G17" s="1">
        <v>2</v>
      </c>
      <c r="H17" s="2">
        <v>39.299999999999997</v>
      </c>
      <c r="I17" s="1" t="s">
        <v>33</v>
      </c>
      <c r="J17" s="1">
        <v>20</v>
      </c>
      <c r="K17" s="1">
        <v>4</v>
      </c>
      <c r="L17" s="1">
        <v>1</v>
      </c>
      <c r="M17" s="1">
        <v>7</v>
      </c>
      <c r="N17" s="1">
        <v>7</v>
      </c>
      <c r="O17" s="1">
        <v>1</v>
      </c>
      <c r="P17" s="2">
        <v>40.700000000000003</v>
      </c>
      <c r="Q17" s="1">
        <v>32</v>
      </c>
      <c r="R17" s="1">
        <v>3</v>
      </c>
      <c r="S17" s="1">
        <v>0</v>
      </c>
      <c r="T17" s="1">
        <v>22</v>
      </c>
      <c r="U17" s="1">
        <v>6</v>
      </c>
      <c r="V17" s="1">
        <v>1</v>
      </c>
      <c r="W17" s="2">
        <v>38.9</v>
      </c>
    </row>
    <row r="18" spans="1:23" x14ac:dyDescent="0.2">
      <c r="A18" s="1" t="s">
        <v>34</v>
      </c>
      <c r="B18" s="1">
        <v>39</v>
      </c>
      <c r="C18" s="1">
        <v>9</v>
      </c>
      <c r="D18" s="1">
        <v>4</v>
      </c>
      <c r="E18" s="1">
        <v>21</v>
      </c>
      <c r="F18" s="1">
        <v>3</v>
      </c>
      <c r="G18" s="1">
        <v>2</v>
      </c>
      <c r="H18" s="2">
        <v>34.6</v>
      </c>
      <c r="I18" s="1" t="s">
        <v>34</v>
      </c>
      <c r="J18" s="1">
        <v>13</v>
      </c>
      <c r="K18" s="1">
        <v>4</v>
      </c>
      <c r="L18" s="1">
        <v>1</v>
      </c>
      <c r="M18" s="1">
        <v>5</v>
      </c>
      <c r="N18" s="1">
        <v>3</v>
      </c>
      <c r="O18" s="1">
        <v>0</v>
      </c>
      <c r="P18" s="2">
        <v>34.5</v>
      </c>
      <c r="Q18" s="1">
        <v>26</v>
      </c>
      <c r="R18" s="1">
        <v>5</v>
      </c>
      <c r="S18" s="1">
        <v>3</v>
      </c>
      <c r="T18" s="1">
        <v>16</v>
      </c>
      <c r="U18" s="1">
        <v>0</v>
      </c>
      <c r="V18" s="1">
        <v>2</v>
      </c>
      <c r="W18" s="2">
        <v>34.700000000000003</v>
      </c>
    </row>
    <row r="19" spans="1:23" x14ac:dyDescent="0.2">
      <c r="A19" s="1" t="s">
        <v>35</v>
      </c>
      <c r="B19" s="1">
        <v>50</v>
      </c>
      <c r="C19" s="1">
        <v>24</v>
      </c>
      <c r="D19" s="1">
        <v>12</v>
      </c>
      <c r="E19" s="1">
        <v>8</v>
      </c>
      <c r="F19" s="1">
        <v>4</v>
      </c>
      <c r="G19" s="1">
        <v>2</v>
      </c>
      <c r="H19" s="2">
        <v>16.3</v>
      </c>
      <c r="I19" s="1" t="s">
        <v>35</v>
      </c>
      <c r="J19" s="1">
        <v>31</v>
      </c>
      <c r="K19" s="1">
        <v>9</v>
      </c>
      <c r="L19" s="1">
        <v>9</v>
      </c>
      <c r="M19" s="1">
        <v>7</v>
      </c>
      <c r="N19" s="1">
        <v>4</v>
      </c>
      <c r="O19" s="1">
        <v>2</v>
      </c>
      <c r="P19" s="2">
        <v>25.8</v>
      </c>
      <c r="Q19" s="1">
        <v>19</v>
      </c>
      <c r="R19" s="1">
        <v>15</v>
      </c>
      <c r="S19" s="1">
        <v>3</v>
      </c>
      <c r="T19" s="1">
        <v>1</v>
      </c>
      <c r="U19" s="1">
        <v>0</v>
      </c>
      <c r="V19" s="1">
        <v>0</v>
      </c>
      <c r="W19" s="2">
        <v>9.5</v>
      </c>
    </row>
    <row r="21" spans="1:23" x14ac:dyDescent="0.2">
      <c r="A21" s="1" t="s">
        <v>221</v>
      </c>
      <c r="I21" s="1" t="s">
        <v>221</v>
      </c>
    </row>
    <row r="23" spans="1:23" x14ac:dyDescent="0.2">
      <c r="A23" s="1" t="s">
        <v>0</v>
      </c>
      <c r="B23" s="1">
        <v>5287</v>
      </c>
      <c r="C23" s="1">
        <v>1925</v>
      </c>
      <c r="D23" s="1">
        <v>1372</v>
      </c>
      <c r="E23" s="1">
        <v>1297</v>
      </c>
      <c r="F23" s="1">
        <v>563</v>
      </c>
      <c r="G23" s="1">
        <v>130</v>
      </c>
      <c r="H23" s="2">
        <v>22.9</v>
      </c>
      <c r="I23" s="1" t="s">
        <v>0</v>
      </c>
      <c r="J23" s="1">
        <v>2577</v>
      </c>
      <c r="K23" s="1">
        <v>979</v>
      </c>
      <c r="L23" s="1">
        <v>637</v>
      </c>
      <c r="M23" s="1">
        <v>624</v>
      </c>
      <c r="N23" s="1">
        <v>275</v>
      </c>
      <c r="O23" s="1">
        <v>62</v>
      </c>
      <c r="P23" s="2">
        <v>22.3</v>
      </c>
      <c r="Q23" s="1">
        <v>2710</v>
      </c>
      <c r="R23" s="1">
        <v>946</v>
      </c>
      <c r="S23" s="1">
        <v>735</v>
      </c>
      <c r="T23" s="1">
        <v>673</v>
      </c>
      <c r="U23" s="1">
        <v>288</v>
      </c>
      <c r="V23" s="1">
        <v>68</v>
      </c>
      <c r="W23" s="2">
        <v>23.3</v>
      </c>
    </row>
    <row r="24" spans="1:23" x14ac:dyDescent="0.2">
      <c r="A24" s="1" t="s">
        <v>21</v>
      </c>
      <c r="B24" s="1">
        <v>145</v>
      </c>
      <c r="C24" s="1">
        <v>84</v>
      </c>
      <c r="D24" s="1">
        <v>39</v>
      </c>
      <c r="E24" s="1">
        <v>19</v>
      </c>
      <c r="F24" s="1">
        <v>3</v>
      </c>
      <c r="G24" s="1">
        <v>0</v>
      </c>
      <c r="H24" s="2">
        <v>12.9</v>
      </c>
      <c r="I24" s="1" t="s">
        <v>21</v>
      </c>
      <c r="J24" s="1">
        <v>75</v>
      </c>
      <c r="K24" s="1">
        <v>50</v>
      </c>
      <c r="L24" s="1">
        <v>15</v>
      </c>
      <c r="M24" s="1">
        <v>9</v>
      </c>
      <c r="N24" s="1">
        <v>1</v>
      </c>
      <c r="O24" s="1">
        <v>0</v>
      </c>
      <c r="P24" s="2">
        <v>11.3</v>
      </c>
      <c r="Q24" s="1">
        <v>70</v>
      </c>
      <c r="R24" s="1">
        <v>34</v>
      </c>
      <c r="S24" s="1">
        <v>24</v>
      </c>
      <c r="T24" s="1">
        <v>10</v>
      </c>
      <c r="U24" s="1">
        <v>2</v>
      </c>
      <c r="V24" s="1">
        <v>0</v>
      </c>
      <c r="W24" s="2">
        <v>15.6</v>
      </c>
    </row>
    <row r="25" spans="1:23" x14ac:dyDescent="0.2">
      <c r="A25" s="1" t="s">
        <v>22</v>
      </c>
      <c r="B25" s="1">
        <v>2</v>
      </c>
      <c r="C25" s="1">
        <v>1</v>
      </c>
      <c r="D25" s="1">
        <v>0</v>
      </c>
      <c r="E25" s="1">
        <v>1</v>
      </c>
      <c r="F25" s="1">
        <v>0</v>
      </c>
      <c r="G25" s="1">
        <v>0</v>
      </c>
      <c r="H25" s="2">
        <v>22.5</v>
      </c>
      <c r="I25" s="1" t="s">
        <v>22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2">
        <v>0</v>
      </c>
      <c r="Q25" s="1">
        <v>2</v>
      </c>
      <c r="R25" s="1">
        <v>1</v>
      </c>
      <c r="S25" s="1">
        <v>0</v>
      </c>
      <c r="T25" s="1">
        <v>1</v>
      </c>
      <c r="U25" s="1">
        <v>0</v>
      </c>
      <c r="V25" s="1">
        <v>0</v>
      </c>
      <c r="W25" s="2">
        <v>22.5</v>
      </c>
    </row>
    <row r="26" spans="1:23" x14ac:dyDescent="0.2">
      <c r="A26" s="1" t="s">
        <v>23</v>
      </c>
      <c r="B26" s="1">
        <v>141</v>
      </c>
      <c r="C26" s="1">
        <v>98</v>
      </c>
      <c r="D26" s="1">
        <v>36</v>
      </c>
      <c r="E26" s="1">
        <v>5</v>
      </c>
      <c r="F26" s="1">
        <v>2</v>
      </c>
      <c r="G26" s="1">
        <v>0</v>
      </c>
      <c r="H26" s="2">
        <v>10.8</v>
      </c>
      <c r="I26" s="1" t="s">
        <v>23</v>
      </c>
      <c r="J26" s="1">
        <v>68</v>
      </c>
      <c r="K26" s="1">
        <v>47</v>
      </c>
      <c r="L26" s="1">
        <v>20</v>
      </c>
      <c r="M26" s="1">
        <v>1</v>
      </c>
      <c r="N26" s="1">
        <v>0</v>
      </c>
      <c r="O26" s="1">
        <v>0</v>
      </c>
      <c r="P26" s="2">
        <v>10.9</v>
      </c>
      <c r="Q26" s="1">
        <v>73</v>
      </c>
      <c r="R26" s="1">
        <v>51</v>
      </c>
      <c r="S26" s="1">
        <v>16</v>
      </c>
      <c r="T26" s="1">
        <v>4</v>
      </c>
      <c r="U26" s="1">
        <v>2</v>
      </c>
      <c r="V26" s="1">
        <v>0</v>
      </c>
      <c r="W26" s="2">
        <v>10.7</v>
      </c>
    </row>
    <row r="27" spans="1:23" x14ac:dyDescent="0.2">
      <c r="A27" s="1" t="s">
        <v>24</v>
      </c>
      <c r="B27" s="1">
        <v>4</v>
      </c>
      <c r="C27" s="1">
        <v>3</v>
      </c>
      <c r="D27" s="1">
        <v>0</v>
      </c>
      <c r="E27" s="1">
        <v>1</v>
      </c>
      <c r="F27" s="1">
        <v>0</v>
      </c>
      <c r="G27" s="1">
        <v>0</v>
      </c>
      <c r="H27" s="2">
        <v>10</v>
      </c>
      <c r="I27" s="1" t="s">
        <v>24</v>
      </c>
      <c r="J27" s="1">
        <v>2</v>
      </c>
      <c r="K27" s="1">
        <v>2</v>
      </c>
      <c r="L27" s="1">
        <v>0</v>
      </c>
      <c r="M27" s="1">
        <v>0</v>
      </c>
      <c r="N27" s="1">
        <v>0</v>
      </c>
      <c r="O27" s="1">
        <v>0</v>
      </c>
      <c r="P27" s="2">
        <v>7.5</v>
      </c>
      <c r="Q27" s="1">
        <v>2</v>
      </c>
      <c r="R27" s="1">
        <v>1</v>
      </c>
      <c r="S27" s="1">
        <v>0</v>
      </c>
      <c r="T27" s="1">
        <v>1</v>
      </c>
      <c r="U27" s="1">
        <v>0</v>
      </c>
      <c r="V27" s="1">
        <v>0</v>
      </c>
      <c r="W27" s="2">
        <v>22.5</v>
      </c>
    </row>
    <row r="28" spans="1:23" x14ac:dyDescent="0.2">
      <c r="A28" s="1" t="s">
        <v>25</v>
      </c>
      <c r="B28" s="1">
        <v>13</v>
      </c>
      <c r="C28" s="1">
        <v>10</v>
      </c>
      <c r="D28" s="1">
        <v>2</v>
      </c>
      <c r="E28" s="1">
        <v>1</v>
      </c>
      <c r="F28" s="1">
        <v>0</v>
      </c>
      <c r="G28" s="1">
        <v>0</v>
      </c>
      <c r="H28" s="2">
        <v>9.8000000000000007</v>
      </c>
      <c r="I28" s="1" t="s">
        <v>25</v>
      </c>
      <c r="J28" s="1">
        <v>8</v>
      </c>
      <c r="K28" s="1">
        <v>7</v>
      </c>
      <c r="L28" s="1">
        <v>1</v>
      </c>
      <c r="M28" s="1">
        <v>0</v>
      </c>
      <c r="N28" s="1">
        <v>0</v>
      </c>
      <c r="O28" s="1">
        <v>0</v>
      </c>
      <c r="P28" s="2">
        <v>8.6</v>
      </c>
      <c r="Q28" s="1">
        <v>5</v>
      </c>
      <c r="R28" s="1">
        <v>3</v>
      </c>
      <c r="S28" s="1">
        <v>1</v>
      </c>
      <c r="T28" s="1">
        <v>1</v>
      </c>
      <c r="U28" s="1">
        <v>0</v>
      </c>
      <c r="V28" s="1">
        <v>0</v>
      </c>
      <c r="W28" s="2">
        <v>12.5</v>
      </c>
    </row>
    <row r="29" spans="1:23" x14ac:dyDescent="0.2">
      <c r="A29" s="1" t="s">
        <v>26</v>
      </c>
      <c r="B29" s="1">
        <v>28</v>
      </c>
      <c r="C29" s="1">
        <v>18</v>
      </c>
      <c r="D29" s="1">
        <v>9</v>
      </c>
      <c r="E29" s="1">
        <v>1</v>
      </c>
      <c r="F29" s="1">
        <v>0</v>
      </c>
      <c r="G29" s="1">
        <v>0</v>
      </c>
      <c r="H29" s="2">
        <v>11.7</v>
      </c>
      <c r="I29" s="1" t="s">
        <v>26</v>
      </c>
      <c r="J29" s="1">
        <v>13</v>
      </c>
      <c r="K29" s="1">
        <v>11</v>
      </c>
      <c r="L29" s="1">
        <v>2</v>
      </c>
      <c r="M29" s="1">
        <v>0</v>
      </c>
      <c r="N29" s="1">
        <v>0</v>
      </c>
      <c r="O29" s="1">
        <v>0</v>
      </c>
      <c r="P29" s="2">
        <v>8.9</v>
      </c>
      <c r="Q29" s="1">
        <v>15</v>
      </c>
      <c r="R29" s="1">
        <v>7</v>
      </c>
      <c r="S29" s="1">
        <v>7</v>
      </c>
      <c r="T29" s="1">
        <v>1</v>
      </c>
      <c r="U29" s="1">
        <v>0</v>
      </c>
      <c r="V29" s="1">
        <v>0</v>
      </c>
      <c r="W29" s="2">
        <v>16.100000000000001</v>
      </c>
    </row>
    <row r="30" spans="1:23" x14ac:dyDescent="0.2">
      <c r="A30" s="1" t="s">
        <v>27</v>
      </c>
      <c r="B30" s="1">
        <v>1</v>
      </c>
      <c r="C30" s="1">
        <v>0</v>
      </c>
      <c r="D30" s="1">
        <v>0</v>
      </c>
      <c r="E30" s="1">
        <v>1</v>
      </c>
      <c r="F30" s="1">
        <v>0</v>
      </c>
      <c r="G30" s="1">
        <v>0</v>
      </c>
      <c r="H30" s="2">
        <v>37.5</v>
      </c>
      <c r="I30" s="1" t="s">
        <v>27</v>
      </c>
      <c r="J30" s="1">
        <v>1</v>
      </c>
      <c r="K30" s="1">
        <v>0</v>
      </c>
      <c r="L30" s="1">
        <v>0</v>
      </c>
      <c r="M30" s="1">
        <v>1</v>
      </c>
      <c r="N30" s="1">
        <v>0</v>
      </c>
      <c r="O30" s="1">
        <v>0</v>
      </c>
      <c r="P30" s="2">
        <v>37.5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2">
        <v>0</v>
      </c>
    </row>
    <row r="31" spans="1:23" x14ac:dyDescent="0.2">
      <c r="A31" s="1" t="s">
        <v>28</v>
      </c>
      <c r="B31" s="1">
        <v>154</v>
      </c>
      <c r="C31" s="1">
        <v>112</v>
      </c>
      <c r="D31" s="1">
        <v>31</v>
      </c>
      <c r="E31" s="1">
        <v>7</v>
      </c>
      <c r="F31" s="1">
        <v>4</v>
      </c>
      <c r="G31" s="1">
        <v>0</v>
      </c>
      <c r="H31" s="2">
        <v>10.3</v>
      </c>
      <c r="I31" s="1" t="s">
        <v>28</v>
      </c>
      <c r="J31" s="1">
        <v>71</v>
      </c>
      <c r="K31" s="1">
        <v>50</v>
      </c>
      <c r="L31" s="1">
        <v>17</v>
      </c>
      <c r="M31" s="1">
        <v>3</v>
      </c>
      <c r="N31" s="1">
        <v>1</v>
      </c>
      <c r="O31" s="1">
        <v>0</v>
      </c>
      <c r="P31" s="2">
        <v>10.7</v>
      </c>
      <c r="Q31" s="1">
        <v>83</v>
      </c>
      <c r="R31" s="1">
        <v>62</v>
      </c>
      <c r="S31" s="1">
        <v>14</v>
      </c>
      <c r="T31" s="1">
        <v>4</v>
      </c>
      <c r="U31" s="1">
        <v>3</v>
      </c>
      <c r="V31" s="1">
        <v>0</v>
      </c>
      <c r="W31" s="2">
        <v>10</v>
      </c>
    </row>
    <row r="32" spans="1:23" x14ac:dyDescent="0.2">
      <c r="A32" s="1" t="s">
        <v>29</v>
      </c>
      <c r="B32" s="1">
        <v>50</v>
      </c>
      <c r="C32" s="1">
        <v>26</v>
      </c>
      <c r="D32" s="1">
        <v>20</v>
      </c>
      <c r="E32" s="1">
        <v>2</v>
      </c>
      <c r="F32" s="1">
        <v>2</v>
      </c>
      <c r="G32" s="1">
        <v>0</v>
      </c>
      <c r="H32" s="2">
        <v>14.4</v>
      </c>
      <c r="I32" s="1" t="s">
        <v>29</v>
      </c>
      <c r="J32" s="1">
        <v>21</v>
      </c>
      <c r="K32" s="1">
        <v>10</v>
      </c>
      <c r="L32" s="1">
        <v>8</v>
      </c>
      <c r="M32" s="1">
        <v>1</v>
      </c>
      <c r="N32" s="1">
        <v>2</v>
      </c>
      <c r="O32" s="1">
        <v>0</v>
      </c>
      <c r="P32" s="2">
        <v>15.9</v>
      </c>
      <c r="Q32" s="1">
        <v>29</v>
      </c>
      <c r="R32" s="1">
        <v>16</v>
      </c>
      <c r="S32" s="1">
        <v>12</v>
      </c>
      <c r="T32" s="1">
        <v>1</v>
      </c>
      <c r="U32" s="1">
        <v>0</v>
      </c>
      <c r="V32" s="1">
        <v>0</v>
      </c>
      <c r="W32" s="2">
        <v>13.6</v>
      </c>
    </row>
    <row r="33" spans="1:23" x14ac:dyDescent="0.2">
      <c r="A33" s="1" t="s">
        <v>30</v>
      </c>
      <c r="B33" s="1">
        <v>238</v>
      </c>
      <c r="C33" s="1">
        <v>139</v>
      </c>
      <c r="D33" s="1">
        <v>68</v>
      </c>
      <c r="E33" s="1">
        <v>18</v>
      </c>
      <c r="F33" s="1">
        <v>11</v>
      </c>
      <c r="G33" s="1">
        <v>2</v>
      </c>
      <c r="H33" s="2">
        <v>12.8</v>
      </c>
      <c r="I33" s="1" t="s">
        <v>30</v>
      </c>
      <c r="J33" s="1">
        <v>117</v>
      </c>
      <c r="K33" s="1">
        <v>74</v>
      </c>
      <c r="L33" s="1">
        <v>31</v>
      </c>
      <c r="M33" s="1">
        <v>6</v>
      </c>
      <c r="N33" s="1">
        <v>5</v>
      </c>
      <c r="O33" s="1">
        <v>1</v>
      </c>
      <c r="P33" s="2">
        <v>11.9</v>
      </c>
      <c r="Q33" s="1">
        <v>121</v>
      </c>
      <c r="R33" s="1">
        <v>65</v>
      </c>
      <c r="S33" s="1">
        <v>37</v>
      </c>
      <c r="T33" s="1">
        <v>12</v>
      </c>
      <c r="U33" s="1">
        <v>6</v>
      </c>
      <c r="V33" s="1">
        <v>1</v>
      </c>
      <c r="W33" s="2">
        <v>14</v>
      </c>
    </row>
    <row r="34" spans="1:23" x14ac:dyDescent="0.2">
      <c r="A34" s="1" t="s">
        <v>31</v>
      </c>
      <c r="B34" s="1">
        <v>141</v>
      </c>
      <c r="C34" s="1">
        <v>85</v>
      </c>
      <c r="D34" s="1">
        <v>37</v>
      </c>
      <c r="E34" s="1">
        <v>13</v>
      </c>
      <c r="F34" s="1">
        <v>5</v>
      </c>
      <c r="G34" s="1">
        <v>1</v>
      </c>
      <c r="H34" s="2">
        <v>12.4</v>
      </c>
      <c r="I34" s="1" t="s">
        <v>31</v>
      </c>
      <c r="J34" s="1">
        <v>78</v>
      </c>
      <c r="K34" s="1">
        <v>47</v>
      </c>
      <c r="L34" s="1">
        <v>20</v>
      </c>
      <c r="M34" s="1">
        <v>8</v>
      </c>
      <c r="N34" s="1">
        <v>3</v>
      </c>
      <c r="O34" s="1">
        <v>0</v>
      </c>
      <c r="P34" s="2">
        <v>12.4</v>
      </c>
      <c r="Q34" s="1">
        <v>63</v>
      </c>
      <c r="R34" s="1">
        <v>38</v>
      </c>
      <c r="S34" s="1">
        <v>17</v>
      </c>
      <c r="T34" s="1">
        <v>5</v>
      </c>
      <c r="U34" s="1">
        <v>2</v>
      </c>
      <c r="V34" s="1">
        <v>1</v>
      </c>
      <c r="W34" s="2">
        <v>12.4</v>
      </c>
    </row>
    <row r="35" spans="1:23" x14ac:dyDescent="0.2">
      <c r="A35" s="1" t="s">
        <v>32</v>
      </c>
      <c r="B35" s="1">
        <v>6</v>
      </c>
      <c r="C35" s="1">
        <v>0</v>
      </c>
      <c r="D35" s="1">
        <v>4</v>
      </c>
      <c r="E35" s="1">
        <v>1</v>
      </c>
      <c r="F35" s="1">
        <v>1</v>
      </c>
      <c r="G35" s="1">
        <v>0</v>
      </c>
      <c r="H35" s="2">
        <v>26.3</v>
      </c>
      <c r="I35" s="1" t="s">
        <v>32</v>
      </c>
      <c r="J35" s="1">
        <v>2</v>
      </c>
      <c r="K35" s="1">
        <v>0</v>
      </c>
      <c r="L35" s="1">
        <v>2</v>
      </c>
      <c r="M35" s="1">
        <v>0</v>
      </c>
      <c r="N35" s="1">
        <v>0</v>
      </c>
      <c r="O35" s="1">
        <v>0</v>
      </c>
      <c r="P35" s="2">
        <v>22.5</v>
      </c>
      <c r="Q35" s="1">
        <v>4</v>
      </c>
      <c r="R35" s="1">
        <v>0</v>
      </c>
      <c r="S35" s="1">
        <v>2</v>
      </c>
      <c r="T35" s="1">
        <v>1</v>
      </c>
      <c r="U35" s="1">
        <v>1</v>
      </c>
      <c r="V35" s="1">
        <v>0</v>
      </c>
      <c r="W35" s="2">
        <v>30</v>
      </c>
    </row>
    <row r="36" spans="1:23" x14ac:dyDescent="0.2">
      <c r="A36" s="1" t="s">
        <v>33</v>
      </c>
      <c r="B36" s="1">
        <v>34</v>
      </c>
      <c r="C36" s="1">
        <v>25</v>
      </c>
      <c r="D36" s="1">
        <v>8</v>
      </c>
      <c r="E36" s="1">
        <v>1</v>
      </c>
      <c r="F36" s="1">
        <v>0</v>
      </c>
      <c r="G36" s="1">
        <v>0</v>
      </c>
      <c r="H36" s="2">
        <v>10.199999999999999</v>
      </c>
      <c r="I36" s="1" t="s">
        <v>33</v>
      </c>
      <c r="J36" s="1">
        <v>18</v>
      </c>
      <c r="K36" s="1">
        <v>13</v>
      </c>
      <c r="L36" s="1">
        <v>5</v>
      </c>
      <c r="M36" s="1">
        <v>0</v>
      </c>
      <c r="N36" s="1">
        <v>0</v>
      </c>
      <c r="O36" s="1">
        <v>0</v>
      </c>
      <c r="P36" s="2">
        <v>10.4</v>
      </c>
      <c r="Q36" s="1">
        <v>16</v>
      </c>
      <c r="R36" s="1">
        <v>12</v>
      </c>
      <c r="S36" s="1">
        <v>3</v>
      </c>
      <c r="T36" s="1">
        <v>1</v>
      </c>
      <c r="U36" s="1">
        <v>0</v>
      </c>
      <c r="V36" s="1">
        <v>0</v>
      </c>
      <c r="W36" s="2">
        <v>10</v>
      </c>
    </row>
    <row r="37" spans="1:23" x14ac:dyDescent="0.2">
      <c r="A37" s="1" t="s">
        <v>34</v>
      </c>
      <c r="B37" s="1">
        <v>23</v>
      </c>
      <c r="C37" s="1">
        <v>14</v>
      </c>
      <c r="D37" s="1">
        <v>2</v>
      </c>
      <c r="E37" s="1">
        <v>6</v>
      </c>
      <c r="F37" s="1">
        <v>0</v>
      </c>
      <c r="G37" s="1">
        <v>1</v>
      </c>
      <c r="H37" s="2">
        <v>12.3</v>
      </c>
      <c r="I37" s="1" t="s">
        <v>34</v>
      </c>
      <c r="J37" s="1">
        <v>10</v>
      </c>
      <c r="K37" s="1">
        <v>4</v>
      </c>
      <c r="L37" s="1">
        <v>2</v>
      </c>
      <c r="M37" s="1">
        <v>3</v>
      </c>
      <c r="N37" s="1">
        <v>0</v>
      </c>
      <c r="O37" s="1">
        <v>1</v>
      </c>
      <c r="P37" s="2">
        <v>22.5</v>
      </c>
      <c r="Q37" s="1">
        <v>13</v>
      </c>
      <c r="R37" s="1">
        <v>10</v>
      </c>
      <c r="S37" s="1">
        <v>0</v>
      </c>
      <c r="T37" s="1">
        <v>3</v>
      </c>
      <c r="U37" s="1">
        <v>0</v>
      </c>
      <c r="V37" s="1">
        <v>0</v>
      </c>
      <c r="W37" s="2">
        <v>9.8000000000000007</v>
      </c>
    </row>
    <row r="38" spans="1:23" x14ac:dyDescent="0.2">
      <c r="A38" s="1" t="s">
        <v>35</v>
      </c>
      <c r="B38" s="1">
        <v>31</v>
      </c>
      <c r="C38" s="1">
        <v>15</v>
      </c>
      <c r="D38" s="1">
        <v>9</v>
      </c>
      <c r="E38" s="1">
        <v>4</v>
      </c>
      <c r="F38" s="1">
        <v>3</v>
      </c>
      <c r="G38" s="1">
        <v>0</v>
      </c>
      <c r="H38" s="2">
        <v>15.8</v>
      </c>
      <c r="I38" s="1" t="s">
        <v>35</v>
      </c>
      <c r="J38" s="1">
        <v>13</v>
      </c>
      <c r="K38" s="1">
        <v>6</v>
      </c>
      <c r="L38" s="1">
        <v>4</v>
      </c>
      <c r="M38" s="1">
        <v>2</v>
      </c>
      <c r="N38" s="1">
        <v>1</v>
      </c>
      <c r="O38" s="1">
        <v>0</v>
      </c>
      <c r="P38" s="2">
        <v>16.899999999999999</v>
      </c>
      <c r="Q38" s="1">
        <v>18</v>
      </c>
      <c r="R38" s="1">
        <v>9</v>
      </c>
      <c r="S38" s="1">
        <v>5</v>
      </c>
      <c r="T38" s="1">
        <v>2</v>
      </c>
      <c r="U38" s="1">
        <v>2</v>
      </c>
      <c r="V38" s="1">
        <v>0</v>
      </c>
      <c r="W38" s="2">
        <v>15</v>
      </c>
    </row>
    <row r="39" spans="1:23" x14ac:dyDescent="0.2">
      <c r="A39" s="1" t="s">
        <v>36</v>
      </c>
      <c r="B39" s="1">
        <v>4276</v>
      </c>
      <c r="C39" s="1">
        <v>1295</v>
      </c>
      <c r="D39" s="1">
        <v>1107</v>
      </c>
      <c r="E39" s="1">
        <v>1216</v>
      </c>
      <c r="F39" s="1">
        <v>532</v>
      </c>
      <c r="G39" s="1">
        <v>126</v>
      </c>
      <c r="H39" s="2">
        <v>26.4</v>
      </c>
      <c r="I39" s="1" t="s">
        <v>36</v>
      </c>
      <c r="J39" s="1">
        <v>2080</v>
      </c>
      <c r="K39" s="1">
        <v>658</v>
      </c>
      <c r="L39" s="1">
        <v>510</v>
      </c>
      <c r="M39" s="1">
        <v>590</v>
      </c>
      <c r="N39" s="1">
        <v>262</v>
      </c>
      <c r="O39" s="1">
        <v>60</v>
      </c>
      <c r="P39" s="2">
        <v>26.2</v>
      </c>
      <c r="Q39" s="1">
        <v>2196</v>
      </c>
      <c r="R39" s="1">
        <v>637</v>
      </c>
      <c r="S39" s="1">
        <v>597</v>
      </c>
      <c r="T39" s="1">
        <v>626</v>
      </c>
      <c r="U39" s="1">
        <v>270</v>
      </c>
      <c r="V39" s="1">
        <v>66</v>
      </c>
      <c r="W39" s="2">
        <v>26.6</v>
      </c>
    </row>
    <row r="40" spans="1:23" x14ac:dyDescent="0.2">
      <c r="A40" s="21" t="s">
        <v>209</v>
      </c>
      <c r="B40" s="21"/>
      <c r="C40" s="21"/>
      <c r="D40" s="21"/>
      <c r="E40" s="21"/>
      <c r="F40" s="21"/>
      <c r="G40" s="21"/>
      <c r="H40" s="21"/>
      <c r="I40" s="21" t="s">
        <v>209</v>
      </c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</sheetData>
  <mergeCells count="5">
    <mergeCell ref="B2:H2"/>
    <mergeCell ref="J2:P2"/>
    <mergeCell ref="Q2:W2"/>
    <mergeCell ref="A40:H40"/>
    <mergeCell ref="I40:W4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66B90-4ECD-4902-893C-7014845A2816}">
  <dimension ref="A1:W14"/>
  <sheetViews>
    <sheetView view="pageBreakPreview" zoomScale="125" zoomScaleNormal="100" zoomScaleSheetLayoutView="125" workbookViewId="0">
      <selection activeCell="I1" sqref="I1:I1048576"/>
    </sheetView>
  </sheetViews>
  <sheetFormatPr defaultRowHeight="10.199999999999999" x14ac:dyDescent="0.2"/>
  <cols>
    <col min="1" max="1" width="13" style="1" customWidth="1"/>
    <col min="2" max="7" width="10.5546875" style="1" customWidth="1"/>
    <col min="8" max="8" width="10.5546875" style="2" customWidth="1"/>
    <col min="9" max="9" width="13" style="1" customWidth="1"/>
    <col min="10" max="15" width="5.109375" style="1" customWidth="1"/>
    <col min="16" max="16" width="5.109375" style="2" customWidth="1"/>
    <col min="17" max="22" width="5.109375" style="1" customWidth="1"/>
    <col min="23" max="23" width="5.109375" style="2" customWidth="1"/>
    <col min="24" max="16384" width="8.88671875" style="1"/>
  </cols>
  <sheetData>
    <row r="1" spans="1:23" x14ac:dyDescent="0.2">
      <c r="A1" s="1" t="s">
        <v>225</v>
      </c>
      <c r="I1" s="1" t="s">
        <v>225</v>
      </c>
    </row>
    <row r="2" spans="1:23" x14ac:dyDescent="0.2">
      <c r="A2" s="9"/>
      <c r="B2" s="4" t="s">
        <v>0</v>
      </c>
      <c r="C2" s="4"/>
      <c r="D2" s="4"/>
      <c r="E2" s="4"/>
      <c r="F2" s="4"/>
      <c r="G2" s="4"/>
      <c r="H2" s="5"/>
      <c r="I2" s="9"/>
      <c r="J2" s="4" t="s">
        <v>1</v>
      </c>
      <c r="K2" s="4"/>
      <c r="L2" s="4"/>
      <c r="M2" s="4"/>
      <c r="N2" s="4"/>
      <c r="O2" s="4"/>
      <c r="P2" s="4"/>
      <c r="Q2" s="4" t="s">
        <v>2</v>
      </c>
      <c r="R2" s="4"/>
      <c r="S2" s="4"/>
      <c r="T2" s="4"/>
      <c r="U2" s="4"/>
      <c r="V2" s="4"/>
      <c r="W2" s="5"/>
    </row>
    <row r="3" spans="1:23" x14ac:dyDescent="0.2">
      <c r="A3" s="10" t="s">
        <v>224</v>
      </c>
      <c r="B3" s="6" t="s">
        <v>0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8" t="s">
        <v>8</v>
      </c>
      <c r="I3" s="10" t="s">
        <v>224</v>
      </c>
      <c r="J3" s="6" t="s">
        <v>0</v>
      </c>
      <c r="K3" s="6" t="s">
        <v>3</v>
      </c>
      <c r="L3" s="6" t="s">
        <v>4</v>
      </c>
      <c r="M3" s="6" t="s">
        <v>5</v>
      </c>
      <c r="N3" s="6" t="s">
        <v>6</v>
      </c>
      <c r="O3" s="6" t="s">
        <v>7</v>
      </c>
      <c r="P3" s="7" t="s">
        <v>8</v>
      </c>
      <c r="Q3" s="6" t="s">
        <v>0</v>
      </c>
      <c r="R3" s="6" t="s">
        <v>3</v>
      </c>
      <c r="S3" s="6" t="s">
        <v>4</v>
      </c>
      <c r="T3" s="6" t="s">
        <v>5</v>
      </c>
      <c r="U3" s="6" t="s">
        <v>6</v>
      </c>
      <c r="V3" s="6" t="s">
        <v>7</v>
      </c>
      <c r="W3" s="8" t="s">
        <v>8</v>
      </c>
    </row>
    <row r="4" spans="1:23" x14ac:dyDescent="0.2">
      <c r="A4" s="1" t="s">
        <v>208</v>
      </c>
      <c r="B4" s="1">
        <v>5287</v>
      </c>
      <c r="C4" s="1">
        <v>1925</v>
      </c>
      <c r="D4" s="1">
        <v>1372</v>
      </c>
      <c r="E4" s="1">
        <v>1297</v>
      </c>
      <c r="F4" s="1">
        <v>563</v>
      </c>
      <c r="G4" s="1">
        <v>130</v>
      </c>
      <c r="H4" s="2">
        <v>22.9</v>
      </c>
      <c r="I4" s="1" t="s">
        <v>208</v>
      </c>
      <c r="J4" s="1">
        <v>2577</v>
      </c>
      <c r="K4" s="1">
        <v>979</v>
      </c>
      <c r="L4" s="1">
        <v>637</v>
      </c>
      <c r="M4" s="1">
        <v>624</v>
      </c>
      <c r="N4" s="1">
        <v>275</v>
      </c>
      <c r="O4" s="1">
        <v>62</v>
      </c>
      <c r="P4" s="2">
        <v>22.3</v>
      </c>
      <c r="Q4" s="1">
        <v>2710</v>
      </c>
      <c r="R4" s="1">
        <v>946</v>
      </c>
      <c r="S4" s="1">
        <v>735</v>
      </c>
      <c r="T4" s="1">
        <v>673</v>
      </c>
      <c r="U4" s="1">
        <v>288</v>
      </c>
      <c r="V4" s="1">
        <v>68</v>
      </c>
      <c r="W4" s="2">
        <v>23.3</v>
      </c>
    </row>
    <row r="5" spans="1:23" x14ac:dyDescent="0.2">
      <c r="A5" s="1" t="s">
        <v>37</v>
      </c>
      <c r="B5" s="1">
        <v>3199</v>
      </c>
      <c r="C5" s="1">
        <v>1233</v>
      </c>
      <c r="D5" s="1">
        <v>815</v>
      </c>
      <c r="E5" s="1">
        <v>728</v>
      </c>
      <c r="F5" s="1">
        <v>340</v>
      </c>
      <c r="G5" s="1">
        <v>83</v>
      </c>
      <c r="H5" s="2">
        <v>21.7</v>
      </c>
      <c r="I5" s="1" t="s">
        <v>37</v>
      </c>
      <c r="J5" s="1">
        <v>1576</v>
      </c>
      <c r="K5" s="1">
        <v>616</v>
      </c>
      <c r="L5" s="1">
        <v>386</v>
      </c>
      <c r="M5" s="1">
        <v>361</v>
      </c>
      <c r="N5" s="1">
        <v>177</v>
      </c>
      <c r="O5" s="1">
        <v>36</v>
      </c>
      <c r="P5" s="2">
        <v>21.7</v>
      </c>
      <c r="Q5" s="1">
        <v>1623</v>
      </c>
      <c r="R5" s="1">
        <v>617</v>
      </c>
      <c r="S5" s="1">
        <v>429</v>
      </c>
      <c r="T5" s="1">
        <v>367</v>
      </c>
      <c r="U5" s="1">
        <v>163</v>
      </c>
      <c r="V5" s="1">
        <v>47</v>
      </c>
      <c r="W5" s="2">
        <v>21.8</v>
      </c>
    </row>
    <row r="6" spans="1:23" x14ac:dyDescent="0.2">
      <c r="A6" s="1" t="s">
        <v>38</v>
      </c>
      <c r="B6" s="1">
        <v>1602</v>
      </c>
      <c r="C6" s="1">
        <v>524</v>
      </c>
      <c r="D6" s="1">
        <v>439</v>
      </c>
      <c r="E6" s="1">
        <v>434</v>
      </c>
      <c r="F6" s="1">
        <v>169</v>
      </c>
      <c r="G6" s="1">
        <v>36</v>
      </c>
      <c r="H6" s="2">
        <v>24.5</v>
      </c>
      <c r="I6" s="1" t="s">
        <v>38</v>
      </c>
      <c r="J6" s="1">
        <v>775</v>
      </c>
      <c r="K6" s="1">
        <v>272</v>
      </c>
      <c r="L6" s="1">
        <v>199</v>
      </c>
      <c r="M6" s="1">
        <v>204</v>
      </c>
      <c r="N6" s="1">
        <v>78</v>
      </c>
      <c r="O6" s="1">
        <v>22</v>
      </c>
      <c r="P6" s="2">
        <v>23.7</v>
      </c>
      <c r="Q6" s="1">
        <v>827</v>
      </c>
      <c r="R6" s="1">
        <v>252</v>
      </c>
      <c r="S6" s="1">
        <v>240</v>
      </c>
      <c r="T6" s="1">
        <v>230</v>
      </c>
      <c r="U6" s="1">
        <v>91</v>
      </c>
      <c r="V6" s="1">
        <v>14</v>
      </c>
      <c r="W6" s="2">
        <v>25.1</v>
      </c>
    </row>
    <row r="7" spans="1:23" x14ac:dyDescent="0.2">
      <c r="A7" s="1" t="s">
        <v>39</v>
      </c>
      <c r="B7" s="1">
        <v>7</v>
      </c>
      <c r="C7" s="1">
        <v>2</v>
      </c>
      <c r="D7" s="1">
        <v>1</v>
      </c>
      <c r="E7" s="1">
        <v>3</v>
      </c>
      <c r="F7" s="1">
        <v>1</v>
      </c>
      <c r="G7" s="1">
        <v>0</v>
      </c>
      <c r="H7" s="2">
        <v>32.5</v>
      </c>
      <c r="I7" s="1" t="s">
        <v>39</v>
      </c>
      <c r="J7" s="1">
        <v>2</v>
      </c>
      <c r="K7" s="1">
        <v>1</v>
      </c>
      <c r="L7" s="1">
        <v>0</v>
      </c>
      <c r="M7" s="1">
        <v>1</v>
      </c>
      <c r="N7" s="1">
        <v>0</v>
      </c>
      <c r="O7" s="1">
        <v>0</v>
      </c>
      <c r="P7" s="2">
        <v>22.5</v>
      </c>
      <c r="Q7" s="1">
        <v>5</v>
      </c>
      <c r="R7" s="1">
        <v>1</v>
      </c>
      <c r="S7" s="1">
        <v>1</v>
      </c>
      <c r="T7" s="1">
        <v>2</v>
      </c>
      <c r="U7" s="1">
        <v>1</v>
      </c>
      <c r="V7" s="1">
        <v>0</v>
      </c>
      <c r="W7" s="2">
        <v>33.799999999999997</v>
      </c>
    </row>
    <row r="8" spans="1:23" x14ac:dyDescent="0.2">
      <c r="A8" s="1" t="s">
        <v>40</v>
      </c>
      <c r="B8" s="1">
        <v>19</v>
      </c>
      <c r="C8" s="1">
        <v>4</v>
      </c>
      <c r="D8" s="1">
        <v>8</v>
      </c>
      <c r="E8" s="1">
        <v>3</v>
      </c>
      <c r="F8" s="1">
        <v>4</v>
      </c>
      <c r="G8" s="1">
        <v>0</v>
      </c>
      <c r="H8" s="2">
        <v>25.3</v>
      </c>
      <c r="I8" s="1" t="s">
        <v>40</v>
      </c>
      <c r="J8" s="1">
        <v>9</v>
      </c>
      <c r="K8" s="1">
        <v>2</v>
      </c>
      <c r="L8" s="1">
        <v>4</v>
      </c>
      <c r="M8" s="1">
        <v>2</v>
      </c>
      <c r="N8" s="1">
        <v>1</v>
      </c>
      <c r="O8" s="1">
        <v>0</v>
      </c>
      <c r="P8" s="2">
        <v>24.4</v>
      </c>
      <c r="Q8" s="1">
        <v>10</v>
      </c>
      <c r="R8" s="1">
        <v>2</v>
      </c>
      <c r="S8" s="1">
        <v>4</v>
      </c>
      <c r="T8" s="1">
        <v>1</v>
      </c>
      <c r="U8" s="1">
        <v>3</v>
      </c>
      <c r="V8" s="1">
        <v>0</v>
      </c>
      <c r="W8" s="2">
        <v>26.3</v>
      </c>
    </row>
    <row r="9" spans="1:23" x14ac:dyDescent="0.2">
      <c r="A9" s="1" t="s">
        <v>41</v>
      </c>
      <c r="B9" s="1">
        <v>37</v>
      </c>
      <c r="C9" s="1">
        <v>13</v>
      </c>
      <c r="D9" s="1">
        <v>3</v>
      </c>
      <c r="E9" s="1">
        <v>10</v>
      </c>
      <c r="F9" s="1">
        <v>9</v>
      </c>
      <c r="G9" s="1">
        <v>2</v>
      </c>
      <c r="H9" s="2">
        <v>33.799999999999997</v>
      </c>
      <c r="I9" s="1" t="s">
        <v>41</v>
      </c>
      <c r="J9" s="1">
        <v>18</v>
      </c>
      <c r="K9" s="1">
        <v>7</v>
      </c>
      <c r="L9" s="1">
        <v>1</v>
      </c>
      <c r="M9" s="1">
        <v>6</v>
      </c>
      <c r="N9" s="1">
        <v>4</v>
      </c>
      <c r="O9" s="1">
        <v>0</v>
      </c>
      <c r="P9" s="2">
        <v>32.5</v>
      </c>
      <c r="Q9" s="1">
        <v>19</v>
      </c>
      <c r="R9" s="1">
        <v>6</v>
      </c>
      <c r="S9" s="1">
        <v>2</v>
      </c>
      <c r="T9" s="1">
        <v>4</v>
      </c>
      <c r="U9" s="1">
        <v>5</v>
      </c>
      <c r="V9" s="1">
        <v>2</v>
      </c>
      <c r="W9" s="2">
        <v>35.6</v>
      </c>
    </row>
    <row r="10" spans="1:23" x14ac:dyDescent="0.2">
      <c r="A10" s="1" t="s">
        <v>42</v>
      </c>
      <c r="B10" s="1">
        <v>86</v>
      </c>
      <c r="C10" s="1">
        <v>31</v>
      </c>
      <c r="D10" s="1">
        <v>26</v>
      </c>
      <c r="E10" s="1">
        <v>23</v>
      </c>
      <c r="F10" s="1">
        <v>4</v>
      </c>
      <c r="G10" s="1">
        <v>2</v>
      </c>
      <c r="H10" s="2">
        <v>21.9</v>
      </c>
      <c r="I10" s="1" t="s">
        <v>42</v>
      </c>
      <c r="J10" s="1">
        <v>37</v>
      </c>
      <c r="K10" s="1">
        <v>17</v>
      </c>
      <c r="L10" s="1">
        <v>10</v>
      </c>
      <c r="M10" s="1">
        <v>10</v>
      </c>
      <c r="N10" s="1">
        <v>0</v>
      </c>
      <c r="O10" s="1">
        <v>0</v>
      </c>
      <c r="P10" s="2">
        <v>17.3</v>
      </c>
      <c r="Q10" s="1">
        <v>49</v>
      </c>
      <c r="R10" s="1">
        <v>14</v>
      </c>
      <c r="S10" s="1">
        <v>16</v>
      </c>
      <c r="T10" s="1">
        <v>13</v>
      </c>
      <c r="U10" s="1">
        <v>4</v>
      </c>
      <c r="V10" s="1">
        <v>2</v>
      </c>
      <c r="W10" s="2">
        <v>24.8</v>
      </c>
    </row>
    <row r="11" spans="1:23" x14ac:dyDescent="0.2">
      <c r="A11" s="1" t="s">
        <v>43</v>
      </c>
      <c r="B11" s="1">
        <v>62</v>
      </c>
      <c r="C11" s="1">
        <v>19</v>
      </c>
      <c r="D11" s="1">
        <v>14</v>
      </c>
      <c r="E11" s="1">
        <v>16</v>
      </c>
      <c r="F11" s="1">
        <v>13</v>
      </c>
      <c r="G11" s="1">
        <v>0</v>
      </c>
      <c r="H11" s="2">
        <v>27.9</v>
      </c>
      <c r="I11" s="1" t="s">
        <v>43</v>
      </c>
      <c r="J11" s="1">
        <v>31</v>
      </c>
      <c r="K11" s="1">
        <v>9</v>
      </c>
      <c r="L11" s="1">
        <v>10</v>
      </c>
      <c r="M11" s="1">
        <v>7</v>
      </c>
      <c r="N11" s="1">
        <v>5</v>
      </c>
      <c r="O11" s="1">
        <v>0</v>
      </c>
      <c r="P11" s="2">
        <v>24.8</v>
      </c>
      <c r="Q11" s="1">
        <v>31</v>
      </c>
      <c r="R11" s="1">
        <v>10</v>
      </c>
      <c r="S11" s="1">
        <v>4</v>
      </c>
      <c r="T11" s="1">
        <v>9</v>
      </c>
      <c r="U11" s="1">
        <v>8</v>
      </c>
      <c r="V11" s="1">
        <v>0</v>
      </c>
      <c r="W11" s="2">
        <v>32.5</v>
      </c>
    </row>
    <row r="12" spans="1:23" x14ac:dyDescent="0.2">
      <c r="A12" s="1" t="s">
        <v>44</v>
      </c>
      <c r="B12" s="1">
        <v>251</v>
      </c>
      <c r="C12" s="1">
        <v>90</v>
      </c>
      <c r="D12" s="1">
        <v>58</v>
      </c>
      <c r="E12" s="1">
        <v>74</v>
      </c>
      <c r="F12" s="1">
        <v>23</v>
      </c>
      <c r="G12" s="1">
        <v>6</v>
      </c>
      <c r="H12" s="2">
        <v>24.2</v>
      </c>
      <c r="I12" s="1" t="s">
        <v>44</v>
      </c>
      <c r="J12" s="1">
        <v>120</v>
      </c>
      <c r="K12" s="1">
        <v>51</v>
      </c>
      <c r="L12" s="1">
        <v>26</v>
      </c>
      <c r="M12" s="1">
        <v>30</v>
      </c>
      <c r="N12" s="1">
        <v>10</v>
      </c>
      <c r="O12" s="1">
        <v>3</v>
      </c>
      <c r="P12" s="2">
        <v>20.2</v>
      </c>
      <c r="Q12" s="1">
        <v>131</v>
      </c>
      <c r="R12" s="1">
        <v>39</v>
      </c>
      <c r="S12" s="1">
        <v>32</v>
      </c>
      <c r="T12" s="1">
        <v>44</v>
      </c>
      <c r="U12" s="1">
        <v>13</v>
      </c>
      <c r="V12" s="1">
        <v>3</v>
      </c>
      <c r="W12" s="2">
        <v>27.4</v>
      </c>
    </row>
    <row r="13" spans="1:23" x14ac:dyDescent="0.2">
      <c r="A13" s="1" t="s">
        <v>45</v>
      </c>
      <c r="B13" s="1">
        <v>24</v>
      </c>
      <c r="C13" s="1">
        <v>9</v>
      </c>
      <c r="D13" s="1">
        <v>8</v>
      </c>
      <c r="E13" s="1">
        <v>6</v>
      </c>
      <c r="F13" s="1">
        <v>0</v>
      </c>
      <c r="G13" s="1">
        <v>1</v>
      </c>
      <c r="H13" s="2">
        <v>20.6</v>
      </c>
      <c r="I13" s="1" t="s">
        <v>45</v>
      </c>
      <c r="J13" s="1">
        <v>9</v>
      </c>
      <c r="K13" s="1">
        <v>4</v>
      </c>
      <c r="L13" s="1">
        <v>1</v>
      </c>
      <c r="M13" s="1">
        <v>3</v>
      </c>
      <c r="N13" s="1">
        <v>0</v>
      </c>
      <c r="O13" s="1">
        <v>1</v>
      </c>
      <c r="P13" s="2">
        <v>22.5</v>
      </c>
      <c r="Q13" s="1">
        <v>15</v>
      </c>
      <c r="R13" s="1">
        <v>5</v>
      </c>
      <c r="S13" s="1">
        <v>7</v>
      </c>
      <c r="T13" s="1">
        <v>3</v>
      </c>
      <c r="U13" s="1">
        <v>0</v>
      </c>
      <c r="V13" s="1">
        <v>0</v>
      </c>
      <c r="W13" s="2">
        <v>20.399999999999999</v>
      </c>
    </row>
    <row r="14" spans="1:23" x14ac:dyDescent="0.2">
      <c r="A14" s="21" t="s">
        <v>209</v>
      </c>
      <c r="B14" s="21"/>
      <c r="C14" s="21"/>
      <c r="D14" s="21"/>
      <c r="E14" s="21"/>
      <c r="F14" s="21"/>
      <c r="G14" s="21"/>
      <c r="H14" s="21"/>
      <c r="I14" s="21" t="s">
        <v>209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</sheetData>
  <mergeCells count="5">
    <mergeCell ref="B2:H2"/>
    <mergeCell ref="J2:P2"/>
    <mergeCell ref="Q2:W2"/>
    <mergeCell ref="I14:W14"/>
    <mergeCell ref="A14:H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82B4D-B3FF-4DF4-B237-3BBDB18F4B1B}">
  <dimension ref="A1:AC22"/>
  <sheetViews>
    <sheetView view="pageBreakPreview" zoomScale="125" zoomScaleNormal="100" zoomScaleSheetLayoutView="125" workbookViewId="0">
      <selection activeCell="Q23" sqref="Q23"/>
    </sheetView>
  </sheetViews>
  <sheetFormatPr defaultRowHeight="10.199999999999999" x14ac:dyDescent="0.2"/>
  <cols>
    <col min="1" max="1" width="5.88671875" style="11" customWidth="1"/>
    <col min="2" max="7" width="5.44140625" style="1" customWidth="1"/>
    <col min="8" max="8" width="5.44140625" style="2" customWidth="1"/>
    <col min="9" max="16" width="5.44140625" style="1" customWidth="1"/>
    <col min="17" max="17" width="5.88671875" style="11" customWidth="1"/>
    <col min="18" max="23" width="5.44140625" style="1" customWidth="1"/>
    <col min="24" max="29" width="7.5546875" style="1" customWidth="1"/>
    <col min="30" max="16384" width="8.88671875" style="1"/>
  </cols>
  <sheetData>
    <row r="1" spans="1:29" x14ac:dyDescent="0.2">
      <c r="A1" s="11" t="s">
        <v>226</v>
      </c>
      <c r="Q1" s="11" t="s">
        <v>226</v>
      </c>
    </row>
    <row r="2" spans="1:29" x14ac:dyDescent="0.2">
      <c r="A2" s="14"/>
      <c r="B2" s="4" t="s">
        <v>0</v>
      </c>
      <c r="C2" s="4"/>
      <c r="D2" s="4"/>
      <c r="E2" s="4" t="s">
        <v>46</v>
      </c>
      <c r="F2" s="4"/>
      <c r="G2" s="4"/>
      <c r="H2" s="12" t="s">
        <v>47</v>
      </c>
      <c r="I2" s="12"/>
      <c r="J2" s="12"/>
      <c r="K2" s="4" t="s">
        <v>48</v>
      </c>
      <c r="L2" s="4"/>
      <c r="M2" s="4"/>
      <c r="N2" s="4" t="s">
        <v>205</v>
      </c>
      <c r="O2" s="4"/>
      <c r="P2" s="5"/>
      <c r="Q2" s="14"/>
      <c r="R2" s="4" t="s">
        <v>0</v>
      </c>
      <c r="S2" s="4"/>
      <c r="T2" s="4"/>
      <c r="U2" s="4" t="s">
        <v>46</v>
      </c>
      <c r="V2" s="4"/>
      <c r="W2" s="4"/>
      <c r="AA2" s="4" t="s">
        <v>207</v>
      </c>
      <c r="AB2" s="4"/>
      <c r="AC2" s="4"/>
    </row>
    <row r="3" spans="1:29" x14ac:dyDescent="0.2">
      <c r="A3" s="15" t="s">
        <v>206</v>
      </c>
      <c r="B3" s="6" t="s">
        <v>0</v>
      </c>
      <c r="C3" s="6" t="s">
        <v>1</v>
      </c>
      <c r="D3" s="6" t="s">
        <v>2</v>
      </c>
      <c r="E3" s="6" t="s">
        <v>0</v>
      </c>
      <c r="F3" s="6" t="s">
        <v>1</v>
      </c>
      <c r="G3" s="6" t="s">
        <v>2</v>
      </c>
      <c r="H3" s="7" t="s">
        <v>0</v>
      </c>
      <c r="I3" s="6" t="s">
        <v>1</v>
      </c>
      <c r="J3" s="6" t="s">
        <v>2</v>
      </c>
      <c r="K3" s="6" t="s">
        <v>0</v>
      </c>
      <c r="L3" s="6" t="s">
        <v>1</v>
      </c>
      <c r="M3" s="6" t="s">
        <v>2</v>
      </c>
      <c r="N3" s="6" t="s">
        <v>0</v>
      </c>
      <c r="O3" s="7" t="s">
        <v>1</v>
      </c>
      <c r="P3" s="13" t="s">
        <v>2</v>
      </c>
      <c r="Q3" s="15" t="s">
        <v>206</v>
      </c>
      <c r="R3" s="6" t="s">
        <v>0</v>
      </c>
      <c r="S3" s="6" t="s">
        <v>1</v>
      </c>
      <c r="T3" s="6" t="s">
        <v>2</v>
      </c>
      <c r="U3" s="6" t="s">
        <v>0</v>
      </c>
      <c r="V3" s="6" t="s">
        <v>1</v>
      </c>
      <c r="W3" s="6" t="s">
        <v>2</v>
      </c>
      <c r="AA3" s="6" t="s">
        <v>0</v>
      </c>
      <c r="AB3" s="6" t="s">
        <v>1</v>
      </c>
      <c r="AC3" s="6" t="s">
        <v>2</v>
      </c>
    </row>
    <row r="4" spans="1:29" x14ac:dyDescent="0.2">
      <c r="A4" s="11" t="s">
        <v>0</v>
      </c>
      <c r="B4" s="1">
        <v>5287</v>
      </c>
      <c r="C4" s="1">
        <v>2577</v>
      </c>
      <c r="D4" s="1">
        <v>2710</v>
      </c>
      <c r="E4" s="1">
        <v>3147</v>
      </c>
      <c r="F4" s="1">
        <v>1557</v>
      </c>
      <c r="G4" s="1">
        <v>1590</v>
      </c>
      <c r="H4" s="1">
        <v>1496</v>
      </c>
      <c r="I4" s="1">
        <v>742</v>
      </c>
      <c r="J4" s="1">
        <v>754</v>
      </c>
      <c r="K4" s="1">
        <v>438</v>
      </c>
      <c r="L4" s="1">
        <v>214</v>
      </c>
      <c r="M4" s="1">
        <v>224</v>
      </c>
      <c r="N4" s="1">
        <v>206</v>
      </c>
      <c r="O4" s="1">
        <v>64</v>
      </c>
      <c r="P4" s="1">
        <v>142</v>
      </c>
      <c r="Q4" s="11" t="s">
        <v>0</v>
      </c>
      <c r="R4" s="1">
        <v>5287</v>
      </c>
      <c r="S4" s="1">
        <v>2577</v>
      </c>
      <c r="T4" s="1">
        <v>2710</v>
      </c>
      <c r="U4" s="1">
        <v>3147</v>
      </c>
      <c r="V4" s="1">
        <v>1557</v>
      </c>
      <c r="W4" s="1">
        <v>1590</v>
      </c>
    </row>
    <row r="5" spans="1:29" x14ac:dyDescent="0.2">
      <c r="A5" s="11" t="s">
        <v>49</v>
      </c>
      <c r="B5" s="1">
        <v>643</v>
      </c>
      <c r="C5" s="1">
        <v>327</v>
      </c>
      <c r="D5" s="1">
        <v>316</v>
      </c>
      <c r="E5" s="1">
        <v>643</v>
      </c>
      <c r="F5" s="1">
        <v>327</v>
      </c>
      <c r="G5" s="1">
        <v>316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1" t="s">
        <v>49</v>
      </c>
      <c r="R5" s="1">
        <v>643</v>
      </c>
      <c r="S5" s="1">
        <v>327</v>
      </c>
      <c r="T5" s="1">
        <v>316</v>
      </c>
      <c r="U5" s="1">
        <v>643</v>
      </c>
      <c r="V5" s="1">
        <v>327</v>
      </c>
      <c r="W5" s="1">
        <v>316</v>
      </c>
    </row>
    <row r="6" spans="1:29" x14ac:dyDescent="0.2">
      <c r="A6" s="11" t="s">
        <v>203</v>
      </c>
      <c r="B6" s="1">
        <v>645</v>
      </c>
      <c r="C6" s="1">
        <v>336</v>
      </c>
      <c r="D6" s="1">
        <v>309</v>
      </c>
      <c r="E6" s="1">
        <v>645</v>
      </c>
      <c r="F6" s="1">
        <v>336</v>
      </c>
      <c r="G6" s="1">
        <v>309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1" t="s">
        <v>203</v>
      </c>
      <c r="R6" s="1">
        <v>645</v>
      </c>
      <c r="S6" s="1">
        <v>336</v>
      </c>
      <c r="T6" s="1">
        <v>309</v>
      </c>
      <c r="U6" s="1">
        <v>645</v>
      </c>
      <c r="V6" s="1">
        <v>336</v>
      </c>
      <c r="W6" s="1">
        <v>309</v>
      </c>
    </row>
    <row r="7" spans="1:29" x14ac:dyDescent="0.2">
      <c r="A7" s="11" t="s">
        <v>204</v>
      </c>
      <c r="B7" s="1">
        <v>637</v>
      </c>
      <c r="C7" s="1">
        <v>316</v>
      </c>
      <c r="D7" s="1">
        <v>321</v>
      </c>
      <c r="E7" s="1">
        <v>637</v>
      </c>
      <c r="F7" s="1">
        <v>316</v>
      </c>
      <c r="G7" s="1">
        <v>321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1" t="s">
        <v>204</v>
      </c>
      <c r="R7" s="1">
        <v>637</v>
      </c>
      <c r="S7" s="1">
        <v>316</v>
      </c>
      <c r="T7" s="1">
        <v>321</v>
      </c>
      <c r="U7" s="1">
        <v>637</v>
      </c>
      <c r="V7" s="1">
        <v>316</v>
      </c>
      <c r="W7" s="1">
        <v>321</v>
      </c>
    </row>
    <row r="8" spans="1:29" x14ac:dyDescent="0.2">
      <c r="A8" s="11" t="s">
        <v>50</v>
      </c>
      <c r="B8" s="1">
        <v>496</v>
      </c>
      <c r="C8" s="1">
        <v>226</v>
      </c>
      <c r="D8" s="1">
        <v>270</v>
      </c>
      <c r="E8" s="1">
        <v>474</v>
      </c>
      <c r="F8" s="1">
        <v>217</v>
      </c>
      <c r="G8" s="1">
        <v>257</v>
      </c>
      <c r="H8" s="1">
        <v>12</v>
      </c>
      <c r="I8" s="1">
        <v>4</v>
      </c>
      <c r="J8" s="1">
        <v>8</v>
      </c>
      <c r="K8" s="1">
        <v>8</v>
      </c>
      <c r="L8" s="1">
        <v>4</v>
      </c>
      <c r="M8" s="1">
        <v>4</v>
      </c>
      <c r="N8" s="1">
        <v>2</v>
      </c>
      <c r="O8" s="1">
        <v>1</v>
      </c>
      <c r="P8" s="1">
        <v>1</v>
      </c>
      <c r="Q8" s="11" t="s">
        <v>50</v>
      </c>
      <c r="R8" s="1">
        <v>496</v>
      </c>
      <c r="S8" s="1">
        <v>226</v>
      </c>
      <c r="T8" s="1">
        <v>270</v>
      </c>
      <c r="U8" s="1">
        <v>474</v>
      </c>
      <c r="V8" s="1">
        <v>217</v>
      </c>
      <c r="W8" s="1">
        <v>257</v>
      </c>
      <c r="X8" s="16">
        <f t="shared" ref="X8:Z15" si="0">U8/R8*100</f>
        <v>95.564516129032256</v>
      </c>
      <c r="Y8" s="16">
        <f t="shared" si="0"/>
        <v>96.017699115044252</v>
      </c>
      <c r="Z8" s="16">
        <f t="shared" si="0"/>
        <v>95.18518518518519</v>
      </c>
      <c r="AA8" s="17">
        <f>X16+1500</f>
        <v>2813.811832352354</v>
      </c>
      <c r="AB8" s="17">
        <f t="shared" ref="AB8:AC8" si="1">Y16+1500</f>
        <v>2829.796554826994</v>
      </c>
      <c r="AC8" s="17">
        <f t="shared" si="1"/>
        <v>2800.2980632444978</v>
      </c>
    </row>
    <row r="9" spans="1:29" x14ac:dyDescent="0.2">
      <c r="A9" s="11" t="s">
        <v>51</v>
      </c>
      <c r="B9" s="1">
        <v>444</v>
      </c>
      <c r="C9" s="1">
        <v>207</v>
      </c>
      <c r="D9" s="1">
        <v>237</v>
      </c>
      <c r="E9" s="1">
        <v>310</v>
      </c>
      <c r="F9" s="1">
        <v>157</v>
      </c>
      <c r="G9" s="1">
        <v>153</v>
      </c>
      <c r="H9" s="1">
        <v>75</v>
      </c>
      <c r="I9" s="1">
        <v>31</v>
      </c>
      <c r="J9" s="1">
        <v>44</v>
      </c>
      <c r="K9" s="1">
        <v>52</v>
      </c>
      <c r="L9" s="1">
        <v>17</v>
      </c>
      <c r="M9" s="1">
        <v>35</v>
      </c>
      <c r="N9" s="1">
        <v>7</v>
      </c>
      <c r="O9" s="1">
        <v>2</v>
      </c>
      <c r="P9" s="1">
        <v>5</v>
      </c>
      <c r="Q9" s="11" t="s">
        <v>51</v>
      </c>
      <c r="R9" s="1">
        <v>444</v>
      </c>
      <c r="S9" s="1">
        <v>207</v>
      </c>
      <c r="T9" s="1">
        <v>237</v>
      </c>
      <c r="U9" s="1">
        <v>310</v>
      </c>
      <c r="V9" s="1">
        <v>157</v>
      </c>
      <c r="W9" s="1">
        <v>153</v>
      </c>
      <c r="X9" s="16">
        <f t="shared" si="0"/>
        <v>69.819819819819813</v>
      </c>
      <c r="Y9" s="16">
        <f t="shared" si="0"/>
        <v>75.845410628019323</v>
      </c>
      <c r="Z9" s="16">
        <f t="shared" si="0"/>
        <v>64.556962025316452</v>
      </c>
      <c r="AA9" s="18"/>
      <c r="AB9" s="18"/>
      <c r="AC9" s="18"/>
    </row>
    <row r="10" spans="1:29" x14ac:dyDescent="0.2">
      <c r="A10" s="11" t="s">
        <v>52</v>
      </c>
      <c r="B10" s="1">
        <v>432</v>
      </c>
      <c r="C10" s="1">
        <v>204</v>
      </c>
      <c r="D10" s="1">
        <v>228</v>
      </c>
      <c r="E10" s="1">
        <v>164</v>
      </c>
      <c r="F10" s="1">
        <v>75</v>
      </c>
      <c r="G10" s="1">
        <v>89</v>
      </c>
      <c r="H10" s="1">
        <v>174</v>
      </c>
      <c r="I10" s="1">
        <v>82</v>
      </c>
      <c r="J10" s="1">
        <v>92</v>
      </c>
      <c r="K10" s="1">
        <v>81</v>
      </c>
      <c r="L10" s="1">
        <v>41</v>
      </c>
      <c r="M10" s="1">
        <v>40</v>
      </c>
      <c r="N10" s="1">
        <v>13</v>
      </c>
      <c r="O10" s="1">
        <v>6</v>
      </c>
      <c r="P10" s="1">
        <v>7</v>
      </c>
      <c r="Q10" s="11" t="s">
        <v>52</v>
      </c>
      <c r="R10" s="1">
        <v>432</v>
      </c>
      <c r="S10" s="1">
        <v>204</v>
      </c>
      <c r="T10" s="1">
        <v>228</v>
      </c>
      <c r="U10" s="1">
        <v>164</v>
      </c>
      <c r="V10" s="1">
        <v>75</v>
      </c>
      <c r="W10" s="1">
        <v>89</v>
      </c>
      <c r="X10" s="16">
        <f t="shared" si="0"/>
        <v>37.962962962962962</v>
      </c>
      <c r="Y10" s="16">
        <f t="shared" si="0"/>
        <v>36.764705882352942</v>
      </c>
      <c r="Z10" s="16">
        <f t="shared" si="0"/>
        <v>39.035087719298247</v>
      </c>
      <c r="AA10" s="17">
        <f>(X14+X15)/2</f>
        <v>10.065619873447385</v>
      </c>
      <c r="AB10" s="17">
        <f t="shared" ref="AB10:AC10" si="2">(Y14+Y15)/2</f>
        <v>6.7315347191508179</v>
      </c>
      <c r="AC10" s="17">
        <f t="shared" si="2"/>
        <v>13.290513833992096</v>
      </c>
    </row>
    <row r="11" spans="1:29" x14ac:dyDescent="0.2">
      <c r="A11" s="11" t="s">
        <v>53</v>
      </c>
      <c r="B11" s="1">
        <v>484</v>
      </c>
      <c r="C11" s="1">
        <v>243</v>
      </c>
      <c r="D11" s="1">
        <v>241</v>
      </c>
      <c r="E11" s="1">
        <v>98</v>
      </c>
      <c r="F11" s="1">
        <v>51</v>
      </c>
      <c r="G11" s="1">
        <v>47</v>
      </c>
      <c r="H11" s="1">
        <v>254</v>
      </c>
      <c r="I11" s="1">
        <v>126</v>
      </c>
      <c r="J11" s="1">
        <v>128</v>
      </c>
      <c r="K11" s="1">
        <v>114</v>
      </c>
      <c r="L11" s="1">
        <v>60</v>
      </c>
      <c r="M11" s="1">
        <v>54</v>
      </c>
      <c r="N11" s="1">
        <v>18</v>
      </c>
      <c r="O11" s="1">
        <v>6</v>
      </c>
      <c r="P11" s="1">
        <v>12</v>
      </c>
      <c r="Q11" s="11" t="s">
        <v>53</v>
      </c>
      <c r="R11" s="1">
        <v>484</v>
      </c>
      <c r="S11" s="1">
        <v>243</v>
      </c>
      <c r="T11" s="1">
        <v>241</v>
      </c>
      <c r="U11" s="1">
        <v>98</v>
      </c>
      <c r="V11" s="1">
        <v>51</v>
      </c>
      <c r="W11" s="1">
        <v>47</v>
      </c>
      <c r="X11" s="16">
        <f t="shared" si="0"/>
        <v>20.24793388429752</v>
      </c>
      <c r="Y11" s="16">
        <f t="shared" si="0"/>
        <v>20.987654320987652</v>
      </c>
      <c r="Z11" s="16">
        <f t="shared" si="0"/>
        <v>19.502074688796682</v>
      </c>
      <c r="AA11" s="17"/>
      <c r="AB11" s="17"/>
      <c r="AC11" s="17"/>
    </row>
    <row r="12" spans="1:29" x14ac:dyDescent="0.2">
      <c r="A12" s="11" t="s">
        <v>54</v>
      </c>
      <c r="B12" s="1">
        <v>441</v>
      </c>
      <c r="C12" s="1">
        <v>201</v>
      </c>
      <c r="D12" s="1">
        <v>240</v>
      </c>
      <c r="E12" s="1">
        <v>73</v>
      </c>
      <c r="F12" s="1">
        <v>35</v>
      </c>
      <c r="G12" s="1">
        <v>38</v>
      </c>
      <c r="H12" s="1">
        <v>278</v>
      </c>
      <c r="I12" s="1">
        <v>126</v>
      </c>
      <c r="J12" s="1">
        <v>152</v>
      </c>
      <c r="K12" s="1">
        <v>66</v>
      </c>
      <c r="L12" s="1">
        <v>34</v>
      </c>
      <c r="M12" s="1">
        <v>32</v>
      </c>
      <c r="N12" s="1">
        <v>24</v>
      </c>
      <c r="O12" s="1">
        <v>6</v>
      </c>
      <c r="P12" s="1">
        <v>18</v>
      </c>
      <c r="Q12" s="11" t="s">
        <v>54</v>
      </c>
      <c r="R12" s="1">
        <v>441</v>
      </c>
      <c r="S12" s="1">
        <v>201</v>
      </c>
      <c r="T12" s="1">
        <v>240</v>
      </c>
      <c r="U12" s="1">
        <v>73</v>
      </c>
      <c r="V12" s="1">
        <v>35</v>
      </c>
      <c r="W12" s="1">
        <v>38</v>
      </c>
      <c r="X12" s="16">
        <f t="shared" si="0"/>
        <v>16.553287981859409</v>
      </c>
      <c r="Y12" s="16">
        <f t="shared" si="0"/>
        <v>17.412935323383085</v>
      </c>
      <c r="Z12" s="16">
        <f t="shared" si="0"/>
        <v>15.833333333333332</v>
      </c>
      <c r="AA12" s="17">
        <f>AA10*50</f>
        <v>503.28099367236928</v>
      </c>
      <c r="AB12" s="17">
        <f t="shared" ref="AB12:AC12" si="3">AB10*50</f>
        <v>336.5767359575409</v>
      </c>
      <c r="AC12" s="17">
        <f t="shared" si="3"/>
        <v>664.52569169960475</v>
      </c>
    </row>
    <row r="13" spans="1:29" x14ac:dyDescent="0.2">
      <c r="A13" s="11" t="s">
        <v>55</v>
      </c>
      <c r="B13" s="1">
        <v>372</v>
      </c>
      <c r="C13" s="1">
        <v>180</v>
      </c>
      <c r="D13" s="1">
        <v>192</v>
      </c>
      <c r="E13" s="1">
        <v>53</v>
      </c>
      <c r="F13" s="1">
        <v>25</v>
      </c>
      <c r="G13" s="1">
        <v>28</v>
      </c>
      <c r="H13" s="1">
        <v>248</v>
      </c>
      <c r="I13" s="1">
        <v>120</v>
      </c>
      <c r="J13" s="1">
        <v>128</v>
      </c>
      <c r="K13" s="1">
        <v>51</v>
      </c>
      <c r="L13" s="1">
        <v>25</v>
      </c>
      <c r="M13" s="1">
        <v>26</v>
      </c>
      <c r="N13" s="1">
        <v>20</v>
      </c>
      <c r="O13" s="1">
        <v>10</v>
      </c>
      <c r="P13" s="1">
        <v>10</v>
      </c>
      <c r="Q13" s="11" t="s">
        <v>55</v>
      </c>
      <c r="R13" s="1">
        <v>372</v>
      </c>
      <c r="S13" s="1">
        <v>180</v>
      </c>
      <c r="T13" s="1">
        <v>192</v>
      </c>
      <c r="U13" s="1">
        <v>53</v>
      </c>
      <c r="V13" s="1">
        <v>25</v>
      </c>
      <c r="W13" s="1">
        <v>28</v>
      </c>
      <c r="X13" s="16">
        <f t="shared" si="0"/>
        <v>14.24731182795699</v>
      </c>
      <c r="Y13" s="16">
        <f t="shared" si="0"/>
        <v>13.888888888888889</v>
      </c>
      <c r="Z13" s="16">
        <f t="shared" si="0"/>
        <v>14.583333333333334</v>
      </c>
      <c r="AA13" s="17"/>
      <c r="AB13" s="17"/>
      <c r="AC13" s="17"/>
    </row>
    <row r="14" spans="1:29" x14ac:dyDescent="0.2">
      <c r="A14" s="11" t="s">
        <v>56</v>
      </c>
      <c r="B14" s="1">
        <v>251</v>
      </c>
      <c r="C14" s="1">
        <v>119</v>
      </c>
      <c r="D14" s="1">
        <v>132</v>
      </c>
      <c r="E14" s="1">
        <v>21</v>
      </c>
      <c r="F14" s="1">
        <v>6</v>
      </c>
      <c r="G14" s="1">
        <v>15</v>
      </c>
      <c r="H14" s="1">
        <v>172</v>
      </c>
      <c r="I14" s="1">
        <v>91</v>
      </c>
      <c r="J14" s="1">
        <v>81</v>
      </c>
      <c r="K14" s="1">
        <v>28</v>
      </c>
      <c r="L14" s="1">
        <v>13</v>
      </c>
      <c r="M14" s="1">
        <v>15</v>
      </c>
      <c r="N14" s="1">
        <v>30</v>
      </c>
      <c r="O14" s="1">
        <v>9</v>
      </c>
      <c r="P14" s="1">
        <v>21</v>
      </c>
      <c r="Q14" s="11" t="s">
        <v>56</v>
      </c>
      <c r="R14" s="1">
        <v>251</v>
      </c>
      <c r="S14" s="1">
        <v>119</v>
      </c>
      <c r="T14" s="1">
        <v>132</v>
      </c>
      <c r="U14" s="1">
        <v>21</v>
      </c>
      <c r="V14" s="1">
        <v>6</v>
      </c>
      <c r="W14" s="1">
        <v>15</v>
      </c>
      <c r="X14" s="16">
        <f t="shared" si="0"/>
        <v>8.3665338645418323</v>
      </c>
      <c r="Y14" s="16">
        <f t="shared" si="0"/>
        <v>5.0420168067226889</v>
      </c>
      <c r="Z14" s="16">
        <f t="shared" si="0"/>
        <v>11.363636363636363</v>
      </c>
      <c r="AA14" s="17">
        <f>AA8-AA12</f>
        <v>2310.5308386799848</v>
      </c>
      <c r="AB14" s="17">
        <f t="shared" ref="AB14:AC14" si="4">AB8-AB12</f>
        <v>2493.2198188694529</v>
      </c>
      <c r="AC14" s="17">
        <f t="shared" si="4"/>
        <v>2135.7723715448928</v>
      </c>
    </row>
    <row r="15" spans="1:29" x14ac:dyDescent="0.2">
      <c r="A15" s="11" t="s">
        <v>57</v>
      </c>
      <c r="B15" s="1">
        <v>187</v>
      </c>
      <c r="C15" s="1">
        <v>95</v>
      </c>
      <c r="D15" s="1">
        <v>92</v>
      </c>
      <c r="E15" s="1">
        <v>22</v>
      </c>
      <c r="F15" s="1">
        <v>8</v>
      </c>
      <c r="G15" s="1">
        <v>14</v>
      </c>
      <c r="H15" s="1">
        <v>126</v>
      </c>
      <c r="I15" s="1">
        <v>71</v>
      </c>
      <c r="J15" s="1">
        <v>55</v>
      </c>
      <c r="K15" s="1">
        <v>19</v>
      </c>
      <c r="L15" s="1">
        <v>10</v>
      </c>
      <c r="M15" s="1">
        <v>9</v>
      </c>
      <c r="N15" s="1">
        <v>20</v>
      </c>
      <c r="O15" s="1">
        <v>6</v>
      </c>
      <c r="P15" s="1">
        <v>14</v>
      </c>
      <c r="Q15" s="11" t="s">
        <v>57</v>
      </c>
      <c r="R15" s="1">
        <v>187</v>
      </c>
      <c r="S15" s="1">
        <v>95</v>
      </c>
      <c r="T15" s="1">
        <v>92</v>
      </c>
      <c r="U15" s="1">
        <v>22</v>
      </c>
      <c r="V15" s="1">
        <v>8</v>
      </c>
      <c r="W15" s="1">
        <v>14</v>
      </c>
      <c r="X15" s="16">
        <f t="shared" si="0"/>
        <v>11.76470588235294</v>
      </c>
      <c r="Y15" s="16">
        <f t="shared" si="0"/>
        <v>8.4210526315789469</v>
      </c>
      <c r="Z15" s="16">
        <f t="shared" si="0"/>
        <v>15.217391304347828</v>
      </c>
      <c r="AA15" s="17">
        <f>100-AA10</f>
        <v>89.934380126552611</v>
      </c>
      <c r="AB15" s="17">
        <f t="shared" ref="AB15:AC15" si="5">100-AB10</f>
        <v>93.268465280849185</v>
      </c>
      <c r="AC15" s="17">
        <f t="shared" si="5"/>
        <v>86.709486166007906</v>
      </c>
    </row>
    <row r="16" spans="1:29" x14ac:dyDescent="0.2">
      <c r="A16" s="11" t="s">
        <v>58</v>
      </c>
      <c r="B16" s="1">
        <v>125</v>
      </c>
      <c r="C16" s="1">
        <v>61</v>
      </c>
      <c r="D16" s="1">
        <v>64</v>
      </c>
      <c r="E16" s="1">
        <v>4</v>
      </c>
      <c r="F16" s="1">
        <v>3</v>
      </c>
      <c r="G16" s="1">
        <v>1</v>
      </c>
      <c r="H16" s="1">
        <v>79</v>
      </c>
      <c r="I16" s="1">
        <v>46</v>
      </c>
      <c r="J16" s="1">
        <v>33</v>
      </c>
      <c r="K16" s="1">
        <v>14</v>
      </c>
      <c r="L16" s="1">
        <v>7</v>
      </c>
      <c r="M16" s="1">
        <v>7</v>
      </c>
      <c r="N16" s="1">
        <v>28</v>
      </c>
      <c r="O16" s="1">
        <v>5</v>
      </c>
      <c r="P16" s="1">
        <v>23</v>
      </c>
      <c r="Q16" s="11" t="s">
        <v>58</v>
      </c>
      <c r="R16" s="1">
        <v>125</v>
      </c>
      <c r="S16" s="1">
        <v>61</v>
      </c>
      <c r="T16" s="1">
        <v>64</v>
      </c>
      <c r="U16" s="1">
        <v>4</v>
      </c>
      <c r="V16" s="1">
        <v>3</v>
      </c>
      <c r="W16" s="1">
        <v>1</v>
      </c>
      <c r="X16" s="16">
        <f>SUM(X8:X14)*5</f>
        <v>1313.811832352354</v>
      </c>
      <c r="Y16" s="16">
        <f>SUM(Y8:Y14)*5</f>
        <v>1329.7965548269942</v>
      </c>
      <c r="Z16" s="16">
        <f>SUM(Z8:Z14)*5</f>
        <v>1300.2980632444978</v>
      </c>
      <c r="AA16" s="19">
        <f>AA14/AA15</f>
        <v>25.691296647941357</v>
      </c>
      <c r="AB16" s="19">
        <f t="shared" ref="AB16:AC16" si="6">AB14/AB15</f>
        <v>26.731648380424094</v>
      </c>
      <c r="AC16" s="19">
        <f t="shared" si="6"/>
        <v>24.631357720836828</v>
      </c>
    </row>
    <row r="17" spans="1:29" x14ac:dyDescent="0.2">
      <c r="A17" s="11" t="s">
        <v>59</v>
      </c>
      <c r="B17" s="1">
        <v>58</v>
      </c>
      <c r="C17" s="1">
        <v>26</v>
      </c>
      <c r="D17" s="1">
        <v>32</v>
      </c>
      <c r="E17" s="1">
        <v>2</v>
      </c>
      <c r="F17" s="1">
        <v>0</v>
      </c>
      <c r="G17" s="1">
        <v>2</v>
      </c>
      <c r="H17" s="1">
        <v>39</v>
      </c>
      <c r="I17" s="1">
        <v>19</v>
      </c>
      <c r="J17" s="1">
        <v>20</v>
      </c>
      <c r="K17" s="1">
        <v>1</v>
      </c>
      <c r="L17" s="1">
        <v>1</v>
      </c>
      <c r="M17" s="1">
        <v>0</v>
      </c>
      <c r="N17" s="1">
        <v>16</v>
      </c>
      <c r="O17" s="1">
        <v>6</v>
      </c>
      <c r="P17" s="1">
        <v>10</v>
      </c>
      <c r="Q17" s="11" t="s">
        <v>59</v>
      </c>
      <c r="R17" s="1">
        <v>58</v>
      </c>
      <c r="S17" s="1">
        <v>26</v>
      </c>
      <c r="T17" s="1">
        <v>32</v>
      </c>
      <c r="U17" s="1">
        <v>2</v>
      </c>
      <c r="V17" s="1">
        <v>0</v>
      </c>
      <c r="W17" s="1">
        <v>2</v>
      </c>
    </row>
    <row r="18" spans="1:29" x14ac:dyDescent="0.2">
      <c r="A18" s="11" t="s">
        <v>60</v>
      </c>
      <c r="B18" s="1">
        <v>37</v>
      </c>
      <c r="C18" s="1">
        <v>21</v>
      </c>
      <c r="D18" s="1">
        <v>16</v>
      </c>
      <c r="E18" s="1">
        <v>0</v>
      </c>
      <c r="F18" s="1">
        <v>0</v>
      </c>
      <c r="G18" s="1">
        <v>0</v>
      </c>
      <c r="H18" s="1">
        <v>23</v>
      </c>
      <c r="I18" s="1">
        <v>17</v>
      </c>
      <c r="J18" s="1">
        <v>6</v>
      </c>
      <c r="K18" s="1">
        <v>4</v>
      </c>
      <c r="L18" s="1">
        <v>2</v>
      </c>
      <c r="M18" s="1">
        <v>2</v>
      </c>
      <c r="N18" s="1">
        <v>10</v>
      </c>
      <c r="O18" s="1">
        <v>2</v>
      </c>
      <c r="P18" s="1">
        <v>8</v>
      </c>
      <c r="Q18" s="11" t="s">
        <v>60</v>
      </c>
      <c r="R18" s="1">
        <v>37</v>
      </c>
      <c r="S18" s="1">
        <v>21</v>
      </c>
      <c r="T18" s="1">
        <v>16</v>
      </c>
      <c r="U18" s="1">
        <v>0</v>
      </c>
      <c r="V18" s="1">
        <v>0</v>
      </c>
      <c r="W18" s="1">
        <v>0</v>
      </c>
    </row>
    <row r="19" spans="1:29" x14ac:dyDescent="0.2">
      <c r="A19" s="11" t="s">
        <v>61</v>
      </c>
      <c r="B19" s="1">
        <v>22</v>
      </c>
      <c r="C19" s="1">
        <v>11</v>
      </c>
      <c r="D19" s="1">
        <v>11</v>
      </c>
      <c r="E19" s="1">
        <v>1</v>
      </c>
      <c r="F19" s="1">
        <v>1</v>
      </c>
      <c r="G19" s="1">
        <v>0</v>
      </c>
      <c r="H19" s="1">
        <v>11</v>
      </c>
      <c r="I19" s="1">
        <v>6</v>
      </c>
      <c r="J19" s="1">
        <v>5</v>
      </c>
      <c r="K19" s="1">
        <v>0</v>
      </c>
      <c r="L19" s="1">
        <v>0</v>
      </c>
      <c r="M19" s="1">
        <v>0</v>
      </c>
      <c r="N19" s="1">
        <v>10</v>
      </c>
      <c r="O19" s="1">
        <v>4</v>
      </c>
      <c r="P19" s="1">
        <v>6</v>
      </c>
      <c r="Q19" s="11" t="s">
        <v>61</v>
      </c>
      <c r="R19" s="1">
        <v>22</v>
      </c>
      <c r="S19" s="1">
        <v>11</v>
      </c>
      <c r="T19" s="1">
        <v>11</v>
      </c>
      <c r="U19" s="1">
        <v>1</v>
      </c>
      <c r="V19" s="1">
        <v>1</v>
      </c>
      <c r="W19" s="1">
        <v>0</v>
      </c>
    </row>
    <row r="20" spans="1:29" x14ac:dyDescent="0.2">
      <c r="A20" s="11" t="s">
        <v>62</v>
      </c>
      <c r="B20" s="1">
        <v>13</v>
      </c>
      <c r="C20" s="1">
        <v>4</v>
      </c>
      <c r="D20" s="1">
        <v>9</v>
      </c>
      <c r="E20" s="1">
        <v>0</v>
      </c>
      <c r="F20" s="1">
        <v>0</v>
      </c>
      <c r="G20" s="1">
        <v>0</v>
      </c>
      <c r="H20" s="1">
        <v>5</v>
      </c>
      <c r="I20" s="1">
        <v>3</v>
      </c>
      <c r="J20" s="1">
        <v>2</v>
      </c>
      <c r="K20" s="1">
        <v>0</v>
      </c>
      <c r="L20" s="1">
        <v>0</v>
      </c>
      <c r="M20" s="1">
        <v>0</v>
      </c>
      <c r="N20" s="1">
        <v>8</v>
      </c>
      <c r="O20" s="1">
        <v>1</v>
      </c>
      <c r="P20" s="1">
        <v>7</v>
      </c>
      <c r="Q20" s="11" t="s">
        <v>62</v>
      </c>
      <c r="R20" s="1">
        <v>13</v>
      </c>
      <c r="S20" s="1">
        <v>4</v>
      </c>
      <c r="T20" s="1">
        <v>9</v>
      </c>
      <c r="U20" s="1">
        <v>0</v>
      </c>
      <c r="V20" s="1">
        <v>0</v>
      </c>
      <c r="W20" s="1">
        <v>0</v>
      </c>
    </row>
    <row r="21" spans="1:29" x14ac:dyDescent="0.2">
      <c r="A21" s="11" t="s">
        <v>8</v>
      </c>
      <c r="B21" s="2">
        <v>22.5</v>
      </c>
      <c r="C21" s="2">
        <v>22</v>
      </c>
      <c r="D21" s="2">
        <v>22.9</v>
      </c>
      <c r="E21" s="2">
        <v>12.2</v>
      </c>
      <c r="F21" s="2">
        <v>11.8</v>
      </c>
      <c r="G21" s="2">
        <v>12.6</v>
      </c>
      <c r="H21" s="2">
        <v>39.200000000000003</v>
      </c>
      <c r="I21" s="2">
        <v>40.1</v>
      </c>
      <c r="J21" s="2">
        <v>38.5</v>
      </c>
      <c r="K21" s="2">
        <v>33.4</v>
      </c>
      <c r="L21" s="2">
        <v>33.799999999999997</v>
      </c>
      <c r="M21" s="2">
        <v>33.1</v>
      </c>
      <c r="N21" s="3" t="s">
        <v>144</v>
      </c>
      <c r="O21" s="3" t="s">
        <v>144</v>
      </c>
      <c r="P21" s="3" t="s">
        <v>144</v>
      </c>
      <c r="Q21" s="11" t="s">
        <v>8</v>
      </c>
      <c r="R21" s="2">
        <v>22.5</v>
      </c>
      <c r="S21" s="2">
        <v>22</v>
      </c>
      <c r="T21" s="2">
        <v>22.9</v>
      </c>
      <c r="U21" s="2">
        <v>12.2</v>
      </c>
      <c r="V21" s="2">
        <v>11.8</v>
      </c>
      <c r="W21" s="2">
        <v>12.6</v>
      </c>
    </row>
    <row r="22" spans="1:29" x14ac:dyDescent="0.2">
      <c r="A22" s="26" t="s">
        <v>227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5" t="s">
        <v>228</v>
      </c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</sheetData>
  <mergeCells count="9">
    <mergeCell ref="U2:W2"/>
    <mergeCell ref="AA2:AC2"/>
    <mergeCell ref="A22:P2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6247F-C5B0-4457-A10A-39955211E6B7}">
  <dimension ref="A1:W47"/>
  <sheetViews>
    <sheetView view="pageBreakPreview" zoomScale="125" zoomScaleNormal="100" zoomScaleSheetLayoutView="125" workbookViewId="0">
      <selection activeCell="I1" sqref="I1:I1048576"/>
    </sheetView>
  </sheetViews>
  <sheetFormatPr defaultRowHeight="10.199999999999999" x14ac:dyDescent="0.2"/>
  <cols>
    <col min="1" max="1" width="13" style="1" customWidth="1"/>
    <col min="2" max="7" width="10.5546875" style="1" customWidth="1"/>
    <col min="8" max="8" width="10.5546875" style="2" customWidth="1"/>
    <col min="9" max="9" width="13" style="1" customWidth="1"/>
    <col min="10" max="15" width="5.109375" style="1" customWidth="1"/>
    <col min="16" max="16" width="5.109375" style="2" customWidth="1"/>
    <col min="17" max="22" width="5.109375" style="1" customWidth="1"/>
    <col min="23" max="23" width="5.109375" style="2" customWidth="1"/>
    <col min="24" max="16384" width="8.88671875" style="1"/>
  </cols>
  <sheetData>
    <row r="1" spans="1:23" x14ac:dyDescent="0.2">
      <c r="A1" s="1" t="s">
        <v>229</v>
      </c>
      <c r="I1" s="1" t="s">
        <v>229</v>
      </c>
    </row>
    <row r="2" spans="1:23" x14ac:dyDescent="0.2">
      <c r="A2" s="9" t="s">
        <v>231</v>
      </c>
      <c r="B2" s="4" t="s">
        <v>0</v>
      </c>
      <c r="C2" s="4"/>
      <c r="D2" s="4"/>
      <c r="E2" s="4"/>
      <c r="F2" s="4"/>
      <c r="G2" s="4"/>
      <c r="H2" s="5"/>
      <c r="I2" s="9" t="s">
        <v>231</v>
      </c>
      <c r="J2" s="4" t="s">
        <v>1</v>
      </c>
      <c r="K2" s="4"/>
      <c r="L2" s="4"/>
      <c r="M2" s="4"/>
      <c r="N2" s="4"/>
      <c r="O2" s="4"/>
      <c r="P2" s="4"/>
      <c r="Q2" s="4" t="s">
        <v>2</v>
      </c>
      <c r="R2" s="4"/>
      <c r="S2" s="4"/>
      <c r="T2" s="4"/>
      <c r="U2" s="4"/>
      <c r="V2" s="4"/>
      <c r="W2" s="5"/>
    </row>
    <row r="3" spans="1:23" x14ac:dyDescent="0.2">
      <c r="A3" s="10" t="s">
        <v>230</v>
      </c>
      <c r="B3" s="6" t="s">
        <v>0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8" t="s">
        <v>8</v>
      </c>
      <c r="I3" s="10" t="s">
        <v>230</v>
      </c>
      <c r="J3" s="6" t="s">
        <v>0</v>
      </c>
      <c r="K3" s="6" t="s">
        <v>3</v>
      </c>
      <c r="L3" s="6" t="s">
        <v>4</v>
      </c>
      <c r="M3" s="6" t="s">
        <v>5</v>
      </c>
      <c r="N3" s="6" t="s">
        <v>6</v>
      </c>
      <c r="O3" s="6" t="s">
        <v>7</v>
      </c>
      <c r="P3" s="7" t="s">
        <v>8</v>
      </c>
      <c r="Q3" s="6" t="s">
        <v>0</v>
      </c>
      <c r="R3" s="6" t="s">
        <v>3</v>
      </c>
      <c r="S3" s="6" t="s">
        <v>4</v>
      </c>
      <c r="T3" s="6" t="s">
        <v>5</v>
      </c>
      <c r="U3" s="6" t="s">
        <v>6</v>
      </c>
      <c r="V3" s="6" t="s">
        <v>7</v>
      </c>
      <c r="W3" s="8" t="s">
        <v>8</v>
      </c>
    </row>
    <row r="4" spans="1:23" x14ac:dyDescent="0.2">
      <c r="A4" s="1" t="s">
        <v>232</v>
      </c>
      <c r="I4" s="1" t="s">
        <v>232</v>
      </c>
    </row>
    <row r="6" spans="1:23" x14ac:dyDescent="0.2">
      <c r="A6" s="1" t="s">
        <v>0</v>
      </c>
      <c r="B6" s="1">
        <v>5287</v>
      </c>
      <c r="C6" s="1">
        <v>1925</v>
      </c>
      <c r="D6" s="1">
        <v>1372</v>
      </c>
      <c r="E6" s="1">
        <v>1297</v>
      </c>
      <c r="F6" s="1">
        <v>563</v>
      </c>
      <c r="G6" s="1">
        <v>130</v>
      </c>
      <c r="H6" s="2">
        <v>22.9</v>
      </c>
      <c r="I6" s="1" t="s">
        <v>0</v>
      </c>
      <c r="J6" s="1">
        <v>2577</v>
      </c>
      <c r="K6" s="1">
        <v>979</v>
      </c>
      <c r="L6" s="1">
        <v>637</v>
      </c>
      <c r="M6" s="1">
        <v>624</v>
      </c>
      <c r="N6" s="1">
        <v>275</v>
      </c>
      <c r="O6" s="1">
        <v>62</v>
      </c>
      <c r="P6" s="2">
        <v>22.3</v>
      </c>
      <c r="Q6" s="1">
        <v>2710</v>
      </c>
      <c r="R6" s="1">
        <v>946</v>
      </c>
      <c r="S6" s="1">
        <v>735</v>
      </c>
      <c r="T6" s="1">
        <v>673</v>
      </c>
      <c r="U6" s="1">
        <v>288</v>
      </c>
      <c r="V6" s="1">
        <v>68</v>
      </c>
      <c r="W6" s="2">
        <v>23.3</v>
      </c>
    </row>
    <row r="7" spans="1:23" x14ac:dyDescent="0.2">
      <c r="A7" s="1" t="s">
        <v>63</v>
      </c>
      <c r="B7" s="1">
        <v>666</v>
      </c>
      <c r="C7" s="1">
        <v>106</v>
      </c>
      <c r="D7" s="1">
        <v>236</v>
      </c>
      <c r="E7" s="1">
        <v>207</v>
      </c>
      <c r="F7" s="1">
        <v>94</v>
      </c>
      <c r="G7" s="1">
        <v>23</v>
      </c>
      <c r="H7" s="2">
        <v>29.4</v>
      </c>
      <c r="I7" s="1" t="s">
        <v>63</v>
      </c>
      <c r="J7" s="1">
        <v>308</v>
      </c>
      <c r="K7" s="1">
        <v>56</v>
      </c>
      <c r="L7" s="1">
        <v>102</v>
      </c>
      <c r="M7" s="1">
        <v>90</v>
      </c>
      <c r="N7" s="1">
        <v>47</v>
      </c>
      <c r="O7" s="1">
        <v>13</v>
      </c>
      <c r="P7" s="2">
        <v>29.4</v>
      </c>
      <c r="Q7" s="1">
        <v>358</v>
      </c>
      <c r="R7" s="1">
        <v>50</v>
      </c>
      <c r="S7" s="1">
        <v>134</v>
      </c>
      <c r="T7" s="1">
        <v>117</v>
      </c>
      <c r="U7" s="1">
        <v>47</v>
      </c>
      <c r="V7" s="1">
        <v>10</v>
      </c>
      <c r="W7" s="2">
        <v>29.4</v>
      </c>
    </row>
    <row r="8" spans="1:23" x14ac:dyDescent="0.2">
      <c r="A8" s="1" t="s">
        <v>64</v>
      </c>
      <c r="B8" s="1">
        <v>222</v>
      </c>
      <c r="C8" s="1">
        <v>50</v>
      </c>
      <c r="D8" s="1">
        <v>88</v>
      </c>
      <c r="E8" s="1">
        <v>57</v>
      </c>
      <c r="F8" s="1">
        <v>23</v>
      </c>
      <c r="G8" s="1">
        <v>4</v>
      </c>
      <c r="H8" s="2">
        <v>25.4</v>
      </c>
      <c r="I8" s="1" t="s">
        <v>64</v>
      </c>
      <c r="J8" s="1">
        <v>95</v>
      </c>
      <c r="K8" s="1">
        <v>20</v>
      </c>
      <c r="L8" s="1">
        <v>37</v>
      </c>
      <c r="M8" s="1">
        <v>29</v>
      </c>
      <c r="N8" s="1">
        <v>7</v>
      </c>
      <c r="O8" s="1">
        <v>2</v>
      </c>
      <c r="P8" s="2">
        <v>26.1</v>
      </c>
      <c r="Q8" s="1">
        <v>127</v>
      </c>
      <c r="R8" s="1">
        <v>30</v>
      </c>
      <c r="S8" s="1">
        <v>51</v>
      </c>
      <c r="T8" s="1">
        <v>28</v>
      </c>
      <c r="U8" s="1">
        <v>16</v>
      </c>
      <c r="V8" s="1">
        <v>2</v>
      </c>
      <c r="W8" s="2">
        <v>24.9</v>
      </c>
    </row>
    <row r="9" spans="1:23" x14ac:dyDescent="0.2">
      <c r="A9" s="1" t="s">
        <v>65</v>
      </c>
      <c r="B9" s="1">
        <v>115</v>
      </c>
      <c r="C9" s="1">
        <v>7</v>
      </c>
      <c r="D9" s="1">
        <v>40</v>
      </c>
      <c r="E9" s="1">
        <v>46</v>
      </c>
      <c r="F9" s="1">
        <v>17</v>
      </c>
      <c r="G9" s="1">
        <v>5</v>
      </c>
      <c r="H9" s="2">
        <v>33.4</v>
      </c>
      <c r="I9" s="1" t="s">
        <v>65</v>
      </c>
      <c r="J9" s="1">
        <v>47</v>
      </c>
      <c r="K9" s="1">
        <v>2</v>
      </c>
      <c r="L9" s="1">
        <v>16</v>
      </c>
      <c r="M9" s="1">
        <v>17</v>
      </c>
      <c r="N9" s="1">
        <v>11</v>
      </c>
      <c r="O9" s="1">
        <v>1</v>
      </c>
      <c r="P9" s="2">
        <v>34.9</v>
      </c>
      <c r="Q9" s="1">
        <v>68</v>
      </c>
      <c r="R9" s="1">
        <v>5</v>
      </c>
      <c r="S9" s="1">
        <v>24</v>
      </c>
      <c r="T9" s="1">
        <v>29</v>
      </c>
      <c r="U9" s="1">
        <v>6</v>
      </c>
      <c r="V9" s="1">
        <v>4</v>
      </c>
      <c r="W9" s="2">
        <v>32.6</v>
      </c>
    </row>
    <row r="10" spans="1:23" x14ac:dyDescent="0.2">
      <c r="A10" s="1" t="s">
        <v>66</v>
      </c>
      <c r="B10" s="1">
        <v>43</v>
      </c>
      <c r="C10" s="1">
        <v>1</v>
      </c>
      <c r="D10" s="1">
        <v>14</v>
      </c>
      <c r="E10" s="1">
        <v>22</v>
      </c>
      <c r="F10" s="1">
        <v>6</v>
      </c>
      <c r="G10" s="1">
        <v>0</v>
      </c>
      <c r="H10" s="2">
        <v>34.4</v>
      </c>
      <c r="I10" s="1" t="s">
        <v>66</v>
      </c>
      <c r="J10" s="1">
        <v>23</v>
      </c>
      <c r="K10" s="1">
        <v>1</v>
      </c>
      <c r="L10" s="1">
        <v>7</v>
      </c>
      <c r="M10" s="1">
        <v>11</v>
      </c>
      <c r="N10" s="1">
        <v>4</v>
      </c>
      <c r="O10" s="1">
        <v>0</v>
      </c>
      <c r="P10" s="2">
        <v>34.799999999999997</v>
      </c>
      <c r="Q10" s="1">
        <v>20</v>
      </c>
      <c r="R10" s="1">
        <v>0</v>
      </c>
      <c r="S10" s="1">
        <v>7</v>
      </c>
      <c r="T10" s="1">
        <v>11</v>
      </c>
      <c r="U10" s="1">
        <v>2</v>
      </c>
      <c r="V10" s="1">
        <v>0</v>
      </c>
      <c r="W10" s="2">
        <v>34.1</v>
      </c>
    </row>
    <row r="11" spans="1:23" x14ac:dyDescent="0.2">
      <c r="A11" s="1" t="s">
        <v>67</v>
      </c>
      <c r="B11" s="1">
        <v>105</v>
      </c>
      <c r="C11" s="1">
        <v>4</v>
      </c>
      <c r="D11" s="1">
        <v>20</v>
      </c>
      <c r="E11" s="1">
        <v>54</v>
      </c>
      <c r="F11" s="1">
        <v>17</v>
      </c>
      <c r="G11" s="1">
        <v>10</v>
      </c>
      <c r="H11" s="2">
        <v>37.9</v>
      </c>
      <c r="I11" s="1" t="s">
        <v>67</v>
      </c>
      <c r="J11" s="1">
        <v>51</v>
      </c>
      <c r="K11" s="1">
        <v>1</v>
      </c>
      <c r="L11" s="1">
        <v>8</v>
      </c>
      <c r="M11" s="1">
        <v>30</v>
      </c>
      <c r="N11" s="1">
        <v>8</v>
      </c>
      <c r="O11" s="1">
        <v>4</v>
      </c>
      <c r="P11" s="2">
        <v>38.299999999999997</v>
      </c>
      <c r="Q11" s="1">
        <v>54</v>
      </c>
      <c r="R11" s="1">
        <v>3</v>
      </c>
      <c r="S11" s="1">
        <v>12</v>
      </c>
      <c r="T11" s="1">
        <v>24</v>
      </c>
      <c r="U11" s="1">
        <v>9</v>
      </c>
      <c r="V11" s="1">
        <v>6</v>
      </c>
      <c r="W11" s="2">
        <v>37.5</v>
      </c>
    </row>
    <row r="12" spans="1:23" x14ac:dyDescent="0.2">
      <c r="A12" s="1" t="s">
        <v>68</v>
      </c>
      <c r="B12" s="1">
        <v>30</v>
      </c>
      <c r="C12" s="1">
        <v>1</v>
      </c>
      <c r="D12" s="1">
        <v>18</v>
      </c>
      <c r="E12" s="1">
        <v>10</v>
      </c>
      <c r="F12" s="1">
        <v>0</v>
      </c>
      <c r="G12" s="1">
        <v>1</v>
      </c>
      <c r="H12" s="2">
        <v>26.7</v>
      </c>
      <c r="I12" s="1" t="s">
        <v>68</v>
      </c>
      <c r="J12" s="1">
        <v>17</v>
      </c>
      <c r="K12" s="1">
        <v>0</v>
      </c>
      <c r="L12" s="1">
        <v>11</v>
      </c>
      <c r="M12" s="1">
        <v>5</v>
      </c>
      <c r="N12" s="1">
        <v>0</v>
      </c>
      <c r="O12" s="1">
        <v>1</v>
      </c>
      <c r="P12" s="2">
        <v>26.6</v>
      </c>
      <c r="Q12" s="1">
        <v>13</v>
      </c>
      <c r="R12" s="1">
        <v>1</v>
      </c>
      <c r="S12" s="1">
        <v>7</v>
      </c>
      <c r="T12" s="1">
        <v>5</v>
      </c>
      <c r="U12" s="1">
        <v>0</v>
      </c>
      <c r="V12" s="1">
        <v>0</v>
      </c>
      <c r="W12" s="2">
        <v>26.8</v>
      </c>
    </row>
    <row r="13" spans="1:23" x14ac:dyDescent="0.2">
      <c r="A13" s="1" t="s">
        <v>69</v>
      </c>
      <c r="B13" s="1">
        <v>450</v>
      </c>
      <c r="C13" s="1">
        <v>46</v>
      </c>
      <c r="D13" s="1">
        <v>159</v>
      </c>
      <c r="E13" s="1">
        <v>179</v>
      </c>
      <c r="F13" s="1">
        <v>57</v>
      </c>
      <c r="G13" s="1">
        <v>9</v>
      </c>
      <c r="H13" s="2">
        <v>31.7</v>
      </c>
      <c r="I13" s="1" t="s">
        <v>69</v>
      </c>
      <c r="J13" s="1">
        <v>208</v>
      </c>
      <c r="K13" s="1">
        <v>20</v>
      </c>
      <c r="L13" s="1">
        <v>71</v>
      </c>
      <c r="M13" s="1">
        <v>86</v>
      </c>
      <c r="N13" s="1">
        <v>27</v>
      </c>
      <c r="O13" s="1">
        <v>4</v>
      </c>
      <c r="P13" s="2">
        <v>32.299999999999997</v>
      </c>
      <c r="Q13" s="1">
        <v>242</v>
      </c>
      <c r="R13" s="1">
        <v>26</v>
      </c>
      <c r="S13" s="1">
        <v>88</v>
      </c>
      <c r="T13" s="1">
        <v>93</v>
      </c>
      <c r="U13" s="1">
        <v>30</v>
      </c>
      <c r="V13" s="1">
        <v>5</v>
      </c>
      <c r="W13" s="2">
        <v>31.1</v>
      </c>
    </row>
    <row r="14" spans="1:23" x14ac:dyDescent="0.2">
      <c r="A14" s="1" t="s">
        <v>70</v>
      </c>
      <c r="B14" s="1">
        <v>128</v>
      </c>
      <c r="C14" s="1">
        <v>21</v>
      </c>
      <c r="D14" s="1">
        <v>49</v>
      </c>
      <c r="E14" s="1">
        <v>43</v>
      </c>
      <c r="F14" s="1">
        <v>11</v>
      </c>
      <c r="G14" s="1">
        <v>4</v>
      </c>
      <c r="H14" s="2">
        <v>28.2</v>
      </c>
      <c r="I14" s="1" t="s">
        <v>70</v>
      </c>
      <c r="J14" s="1">
        <v>64</v>
      </c>
      <c r="K14" s="1">
        <v>10</v>
      </c>
      <c r="L14" s="1">
        <v>23</v>
      </c>
      <c r="M14" s="1">
        <v>23</v>
      </c>
      <c r="N14" s="1">
        <v>6</v>
      </c>
      <c r="O14" s="1">
        <v>2</v>
      </c>
      <c r="P14" s="2">
        <v>29.3</v>
      </c>
      <c r="Q14" s="1">
        <v>64</v>
      </c>
      <c r="R14" s="1">
        <v>11</v>
      </c>
      <c r="S14" s="1">
        <v>26</v>
      </c>
      <c r="T14" s="1">
        <v>20</v>
      </c>
      <c r="U14" s="1">
        <v>5</v>
      </c>
      <c r="V14" s="1">
        <v>2</v>
      </c>
      <c r="W14" s="2">
        <v>27.1</v>
      </c>
    </row>
    <row r="15" spans="1:23" x14ac:dyDescent="0.2">
      <c r="A15" s="1" t="s">
        <v>27</v>
      </c>
      <c r="B15" s="1">
        <v>37</v>
      </c>
      <c r="C15" s="1">
        <v>4</v>
      </c>
      <c r="D15" s="1">
        <v>10</v>
      </c>
      <c r="E15" s="1">
        <v>15</v>
      </c>
      <c r="F15" s="1">
        <v>6</v>
      </c>
      <c r="G15" s="1">
        <v>2</v>
      </c>
      <c r="H15" s="2">
        <v>34.5</v>
      </c>
      <c r="I15" s="1" t="s">
        <v>27</v>
      </c>
      <c r="J15" s="1">
        <v>24</v>
      </c>
      <c r="K15" s="1">
        <v>4</v>
      </c>
      <c r="L15" s="1">
        <v>4</v>
      </c>
      <c r="M15" s="1">
        <v>11</v>
      </c>
      <c r="N15" s="1">
        <v>5</v>
      </c>
      <c r="O15" s="1">
        <v>0</v>
      </c>
      <c r="P15" s="2">
        <v>35.5</v>
      </c>
      <c r="Q15" s="1">
        <v>13</v>
      </c>
      <c r="R15" s="1">
        <v>0</v>
      </c>
      <c r="S15" s="1">
        <v>6</v>
      </c>
      <c r="T15" s="1">
        <v>4</v>
      </c>
      <c r="U15" s="1">
        <v>1</v>
      </c>
      <c r="V15" s="1">
        <v>2</v>
      </c>
      <c r="W15" s="2">
        <v>31.9</v>
      </c>
    </row>
    <row r="16" spans="1:23" x14ac:dyDescent="0.2">
      <c r="A16" s="1" t="s">
        <v>71</v>
      </c>
      <c r="B16" s="1">
        <v>48</v>
      </c>
      <c r="C16" s="1">
        <v>9</v>
      </c>
      <c r="D16" s="1">
        <v>12</v>
      </c>
      <c r="E16" s="1">
        <v>19</v>
      </c>
      <c r="F16" s="1">
        <v>7</v>
      </c>
      <c r="G16" s="1">
        <v>1</v>
      </c>
      <c r="H16" s="2">
        <v>32.4</v>
      </c>
      <c r="I16" s="1" t="s">
        <v>71</v>
      </c>
      <c r="J16" s="1">
        <v>27</v>
      </c>
      <c r="K16" s="1">
        <v>6</v>
      </c>
      <c r="L16" s="1">
        <v>4</v>
      </c>
      <c r="M16" s="1">
        <v>13</v>
      </c>
      <c r="N16" s="1">
        <v>4</v>
      </c>
      <c r="O16" s="1">
        <v>0</v>
      </c>
      <c r="P16" s="2">
        <v>34</v>
      </c>
      <c r="Q16" s="1">
        <v>21</v>
      </c>
      <c r="R16" s="1">
        <v>3</v>
      </c>
      <c r="S16" s="1">
        <v>8</v>
      </c>
      <c r="T16" s="1">
        <v>6</v>
      </c>
      <c r="U16" s="1">
        <v>3</v>
      </c>
      <c r="V16" s="1">
        <v>1</v>
      </c>
      <c r="W16" s="2">
        <v>29.1</v>
      </c>
    </row>
    <row r="17" spans="1:23" x14ac:dyDescent="0.2">
      <c r="A17" s="1" t="s">
        <v>72</v>
      </c>
      <c r="B17" s="1">
        <v>805</v>
      </c>
      <c r="C17" s="1">
        <v>79</v>
      </c>
      <c r="D17" s="1">
        <v>155</v>
      </c>
      <c r="E17" s="1">
        <v>332</v>
      </c>
      <c r="F17" s="1">
        <v>190</v>
      </c>
      <c r="G17" s="1">
        <v>49</v>
      </c>
      <c r="H17" s="2">
        <v>37.6</v>
      </c>
      <c r="I17" s="1" t="s">
        <v>72</v>
      </c>
      <c r="J17" s="1">
        <v>393</v>
      </c>
      <c r="K17" s="1">
        <v>38</v>
      </c>
      <c r="L17" s="1">
        <v>77</v>
      </c>
      <c r="M17" s="1">
        <v>174</v>
      </c>
      <c r="N17" s="1">
        <v>84</v>
      </c>
      <c r="O17" s="1">
        <v>20</v>
      </c>
      <c r="P17" s="2">
        <v>37</v>
      </c>
      <c r="Q17" s="1">
        <v>412</v>
      </c>
      <c r="R17" s="1">
        <v>41</v>
      </c>
      <c r="S17" s="1">
        <v>78</v>
      </c>
      <c r="T17" s="1">
        <v>158</v>
      </c>
      <c r="U17" s="1">
        <v>106</v>
      </c>
      <c r="V17" s="1">
        <v>29</v>
      </c>
      <c r="W17" s="2">
        <v>38.299999999999997</v>
      </c>
    </row>
    <row r="18" spans="1:23" x14ac:dyDescent="0.2">
      <c r="A18" s="1" t="s">
        <v>73</v>
      </c>
      <c r="B18" s="1">
        <v>84</v>
      </c>
      <c r="C18" s="1">
        <v>17</v>
      </c>
      <c r="D18" s="1">
        <v>26</v>
      </c>
      <c r="E18" s="1">
        <v>29</v>
      </c>
      <c r="F18" s="1">
        <v>12</v>
      </c>
      <c r="G18" s="1">
        <v>0</v>
      </c>
      <c r="H18" s="2">
        <v>29.4</v>
      </c>
      <c r="I18" s="1" t="s">
        <v>73</v>
      </c>
      <c r="J18" s="1">
        <v>33</v>
      </c>
      <c r="K18" s="1">
        <v>6</v>
      </c>
      <c r="L18" s="1">
        <v>10</v>
      </c>
      <c r="M18" s="1">
        <v>12</v>
      </c>
      <c r="N18" s="1">
        <v>5</v>
      </c>
      <c r="O18" s="1">
        <v>0</v>
      </c>
      <c r="P18" s="2">
        <v>30.6</v>
      </c>
      <c r="Q18" s="1">
        <v>51</v>
      </c>
      <c r="R18" s="1">
        <v>11</v>
      </c>
      <c r="S18" s="1">
        <v>16</v>
      </c>
      <c r="T18" s="1">
        <v>17</v>
      </c>
      <c r="U18" s="1">
        <v>7</v>
      </c>
      <c r="V18" s="1">
        <v>0</v>
      </c>
      <c r="W18" s="2">
        <v>28.6</v>
      </c>
    </row>
    <row r="19" spans="1:23" x14ac:dyDescent="0.2">
      <c r="A19" s="1" t="s">
        <v>74</v>
      </c>
      <c r="B19" s="1">
        <v>2372</v>
      </c>
      <c r="C19" s="1">
        <v>1526</v>
      </c>
      <c r="D19" s="1">
        <v>508</v>
      </c>
      <c r="E19" s="1">
        <v>218</v>
      </c>
      <c r="F19" s="1">
        <v>103</v>
      </c>
      <c r="G19" s="1">
        <v>17</v>
      </c>
      <c r="H19" s="2">
        <v>11.7</v>
      </c>
      <c r="I19" s="1" t="s">
        <v>74</v>
      </c>
      <c r="J19" s="1">
        <v>1200</v>
      </c>
      <c r="K19" s="1">
        <v>786</v>
      </c>
      <c r="L19" s="1">
        <v>245</v>
      </c>
      <c r="M19" s="1">
        <v>103</v>
      </c>
      <c r="N19" s="1">
        <v>54</v>
      </c>
      <c r="O19" s="1">
        <v>12</v>
      </c>
      <c r="P19" s="2">
        <v>11.5</v>
      </c>
      <c r="Q19" s="1">
        <v>1172</v>
      </c>
      <c r="R19" s="1">
        <v>740</v>
      </c>
      <c r="S19" s="1">
        <v>263</v>
      </c>
      <c r="T19" s="1">
        <v>115</v>
      </c>
      <c r="U19" s="1">
        <v>49</v>
      </c>
      <c r="V19" s="1">
        <v>5</v>
      </c>
      <c r="W19" s="2">
        <v>11.9</v>
      </c>
    </row>
    <row r="20" spans="1:23" x14ac:dyDescent="0.2">
      <c r="A20" s="1" t="s">
        <v>75</v>
      </c>
      <c r="B20" s="1">
        <v>68</v>
      </c>
      <c r="C20" s="1">
        <v>36</v>
      </c>
      <c r="D20" s="1">
        <v>23</v>
      </c>
      <c r="E20" s="1">
        <v>8</v>
      </c>
      <c r="F20" s="1">
        <v>1</v>
      </c>
      <c r="G20" s="1">
        <v>0</v>
      </c>
      <c r="H20" s="2">
        <v>14.2</v>
      </c>
      <c r="I20" s="1" t="s">
        <v>75</v>
      </c>
      <c r="J20" s="1">
        <v>34</v>
      </c>
      <c r="K20" s="1">
        <v>19</v>
      </c>
      <c r="L20" s="1">
        <v>13</v>
      </c>
      <c r="M20" s="1">
        <v>2</v>
      </c>
      <c r="N20" s="1">
        <v>0</v>
      </c>
      <c r="O20" s="1">
        <v>0</v>
      </c>
      <c r="P20" s="2">
        <v>13.4</v>
      </c>
      <c r="Q20" s="1">
        <v>34</v>
      </c>
      <c r="R20" s="1">
        <v>17</v>
      </c>
      <c r="S20" s="1">
        <v>10</v>
      </c>
      <c r="T20" s="1">
        <v>6</v>
      </c>
      <c r="U20" s="1">
        <v>1</v>
      </c>
      <c r="V20" s="1">
        <v>0</v>
      </c>
      <c r="W20" s="2">
        <v>15</v>
      </c>
    </row>
    <row r="21" spans="1:23" x14ac:dyDescent="0.2">
      <c r="A21" s="1" t="s">
        <v>76</v>
      </c>
      <c r="B21" s="1">
        <v>30</v>
      </c>
      <c r="C21" s="1">
        <v>16</v>
      </c>
      <c r="D21" s="1">
        <v>6</v>
      </c>
      <c r="E21" s="1">
        <v>3</v>
      </c>
      <c r="F21" s="1">
        <v>3</v>
      </c>
      <c r="G21" s="1">
        <v>2</v>
      </c>
      <c r="H21" s="2">
        <v>14.1</v>
      </c>
      <c r="I21" s="1" t="s">
        <v>76</v>
      </c>
      <c r="J21" s="1">
        <v>20</v>
      </c>
      <c r="K21" s="1">
        <v>10</v>
      </c>
      <c r="L21" s="1">
        <v>3</v>
      </c>
      <c r="M21" s="1">
        <v>2</v>
      </c>
      <c r="N21" s="1">
        <v>3</v>
      </c>
      <c r="O21" s="1">
        <v>2</v>
      </c>
      <c r="P21" s="2">
        <v>15</v>
      </c>
      <c r="Q21" s="1">
        <v>10</v>
      </c>
      <c r="R21" s="1">
        <v>6</v>
      </c>
      <c r="S21" s="1">
        <v>3</v>
      </c>
      <c r="T21" s="1">
        <v>1</v>
      </c>
      <c r="U21" s="1">
        <v>0</v>
      </c>
      <c r="V21" s="1">
        <v>0</v>
      </c>
      <c r="W21" s="2">
        <v>12.5</v>
      </c>
    </row>
    <row r="22" spans="1:23" x14ac:dyDescent="0.2">
      <c r="A22" s="1" t="s">
        <v>35</v>
      </c>
      <c r="B22" s="1">
        <v>84</v>
      </c>
      <c r="C22" s="1">
        <v>2</v>
      </c>
      <c r="D22" s="1">
        <v>8</v>
      </c>
      <c r="E22" s="1">
        <v>55</v>
      </c>
      <c r="F22" s="1">
        <v>16</v>
      </c>
      <c r="G22" s="1">
        <v>3</v>
      </c>
      <c r="H22" s="2">
        <v>38.700000000000003</v>
      </c>
      <c r="I22" s="1" t="s">
        <v>35</v>
      </c>
      <c r="J22" s="1">
        <v>33</v>
      </c>
      <c r="K22" s="1">
        <v>0</v>
      </c>
      <c r="L22" s="1">
        <v>6</v>
      </c>
      <c r="M22" s="1">
        <v>16</v>
      </c>
      <c r="N22" s="1">
        <v>10</v>
      </c>
      <c r="O22" s="1">
        <v>1</v>
      </c>
      <c r="P22" s="2">
        <v>39.799999999999997</v>
      </c>
      <c r="Q22" s="1">
        <v>51</v>
      </c>
      <c r="R22" s="1">
        <v>2</v>
      </c>
      <c r="S22" s="1">
        <v>2</v>
      </c>
      <c r="T22" s="1">
        <v>39</v>
      </c>
      <c r="U22" s="1">
        <v>6</v>
      </c>
      <c r="V22" s="1">
        <v>2</v>
      </c>
      <c r="W22" s="2">
        <v>38.299999999999997</v>
      </c>
    </row>
    <row r="24" spans="1:23" x14ac:dyDescent="0.2">
      <c r="A24" s="1" t="s">
        <v>77</v>
      </c>
      <c r="I24" s="1" t="s">
        <v>77</v>
      </c>
    </row>
    <row r="26" spans="1:23" x14ac:dyDescent="0.2">
      <c r="A26" s="1" t="s">
        <v>0</v>
      </c>
      <c r="B26" s="1">
        <v>5286</v>
      </c>
      <c r="C26" s="1">
        <v>1925</v>
      </c>
      <c r="D26" s="1">
        <v>1371</v>
      </c>
      <c r="E26" s="1">
        <v>1297</v>
      </c>
      <c r="F26" s="1">
        <v>563</v>
      </c>
      <c r="G26" s="1">
        <v>130</v>
      </c>
      <c r="H26" s="2">
        <v>22.9</v>
      </c>
      <c r="I26" s="1" t="s">
        <v>0</v>
      </c>
      <c r="J26" s="1">
        <v>2576</v>
      </c>
      <c r="K26" s="1">
        <v>979</v>
      </c>
      <c r="L26" s="1">
        <v>636</v>
      </c>
      <c r="M26" s="1">
        <v>624</v>
      </c>
      <c r="N26" s="1">
        <v>275</v>
      </c>
      <c r="O26" s="1">
        <v>62</v>
      </c>
      <c r="P26" s="2">
        <v>22.3</v>
      </c>
      <c r="Q26" s="1">
        <v>2710</v>
      </c>
      <c r="R26" s="1">
        <v>946</v>
      </c>
      <c r="S26" s="1">
        <v>735</v>
      </c>
      <c r="T26" s="1">
        <v>673</v>
      </c>
      <c r="U26" s="1">
        <v>288</v>
      </c>
      <c r="V26" s="1">
        <v>68</v>
      </c>
      <c r="W26" s="2">
        <v>23.3</v>
      </c>
    </row>
    <row r="27" spans="1:23" x14ac:dyDescent="0.2">
      <c r="A27" s="1" t="s">
        <v>78</v>
      </c>
      <c r="B27" s="1">
        <v>2670</v>
      </c>
      <c r="C27" s="1">
        <v>344</v>
      </c>
      <c r="D27" s="1">
        <v>820</v>
      </c>
      <c r="E27" s="1">
        <v>991</v>
      </c>
      <c r="F27" s="1">
        <v>418</v>
      </c>
      <c r="G27" s="1">
        <v>97</v>
      </c>
      <c r="H27" s="2">
        <v>32.6</v>
      </c>
      <c r="I27" s="1" t="s">
        <v>78</v>
      </c>
      <c r="J27" s="1">
        <v>1266</v>
      </c>
      <c r="K27" s="1">
        <v>164</v>
      </c>
      <c r="L27" s="1">
        <v>367</v>
      </c>
      <c r="M27" s="1">
        <v>492</v>
      </c>
      <c r="N27" s="1">
        <v>201</v>
      </c>
      <c r="O27" s="1">
        <v>42</v>
      </c>
      <c r="P27" s="2">
        <v>33.1</v>
      </c>
      <c r="Q27" s="1">
        <v>1404</v>
      </c>
      <c r="R27" s="1">
        <v>180</v>
      </c>
      <c r="S27" s="1">
        <v>453</v>
      </c>
      <c r="T27" s="1">
        <v>499</v>
      </c>
      <c r="U27" s="1">
        <v>217</v>
      </c>
      <c r="V27" s="1">
        <v>55</v>
      </c>
      <c r="W27" s="2">
        <v>32.1</v>
      </c>
    </row>
    <row r="28" spans="1:23" x14ac:dyDescent="0.2">
      <c r="A28" s="1" t="s">
        <v>79</v>
      </c>
      <c r="B28" s="1">
        <v>2</v>
      </c>
      <c r="C28" s="1">
        <v>0</v>
      </c>
      <c r="D28" s="1">
        <v>0</v>
      </c>
      <c r="E28" s="1">
        <v>1</v>
      </c>
      <c r="F28" s="1">
        <v>1</v>
      </c>
      <c r="G28" s="1">
        <v>0</v>
      </c>
      <c r="H28" s="2">
        <v>45</v>
      </c>
      <c r="I28" s="1" t="s">
        <v>79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2">
        <v>0</v>
      </c>
      <c r="Q28" s="1">
        <v>2</v>
      </c>
      <c r="R28" s="1">
        <v>0</v>
      </c>
      <c r="S28" s="1">
        <v>0</v>
      </c>
      <c r="T28" s="1">
        <v>1</v>
      </c>
      <c r="U28" s="1">
        <v>1</v>
      </c>
      <c r="V28" s="1">
        <v>0</v>
      </c>
      <c r="W28" s="2">
        <v>45</v>
      </c>
    </row>
    <row r="29" spans="1:23" x14ac:dyDescent="0.2">
      <c r="A29" s="1" t="s">
        <v>80</v>
      </c>
      <c r="B29" s="1">
        <v>5</v>
      </c>
      <c r="C29" s="1">
        <v>0</v>
      </c>
      <c r="D29" s="1">
        <v>0</v>
      </c>
      <c r="E29" s="1">
        <v>2</v>
      </c>
      <c r="F29" s="1">
        <v>3</v>
      </c>
      <c r="G29" s="1">
        <v>0</v>
      </c>
      <c r="H29" s="2">
        <v>47.5</v>
      </c>
      <c r="I29" s="1" t="s">
        <v>80</v>
      </c>
      <c r="J29" s="1">
        <v>2</v>
      </c>
      <c r="K29" s="1">
        <v>0</v>
      </c>
      <c r="L29" s="1">
        <v>0</v>
      </c>
      <c r="M29" s="1">
        <v>1</v>
      </c>
      <c r="N29" s="1">
        <v>1</v>
      </c>
      <c r="O29" s="1">
        <v>0</v>
      </c>
      <c r="P29" s="2">
        <v>45</v>
      </c>
      <c r="Q29" s="1">
        <v>3</v>
      </c>
      <c r="R29" s="1">
        <v>0</v>
      </c>
      <c r="S29" s="1">
        <v>0</v>
      </c>
      <c r="T29" s="1">
        <v>1</v>
      </c>
      <c r="U29" s="1">
        <v>2</v>
      </c>
      <c r="V29" s="1">
        <v>0</v>
      </c>
      <c r="W29" s="2">
        <v>48.8</v>
      </c>
    </row>
    <row r="30" spans="1:23" x14ac:dyDescent="0.2">
      <c r="A30" s="1" t="s">
        <v>81</v>
      </c>
      <c r="B30" s="1">
        <v>30</v>
      </c>
      <c r="C30" s="1">
        <v>16</v>
      </c>
      <c r="D30" s="1">
        <v>6</v>
      </c>
      <c r="E30" s="1">
        <v>3</v>
      </c>
      <c r="F30" s="1">
        <v>3</v>
      </c>
      <c r="G30" s="1">
        <v>2</v>
      </c>
      <c r="H30" s="2">
        <v>14.1</v>
      </c>
      <c r="I30" s="1" t="s">
        <v>81</v>
      </c>
      <c r="J30" s="1">
        <v>20</v>
      </c>
      <c r="K30" s="1">
        <v>10</v>
      </c>
      <c r="L30" s="1">
        <v>3</v>
      </c>
      <c r="M30" s="1">
        <v>2</v>
      </c>
      <c r="N30" s="1">
        <v>3</v>
      </c>
      <c r="O30" s="1">
        <v>2</v>
      </c>
      <c r="P30" s="2">
        <v>15</v>
      </c>
      <c r="Q30" s="1">
        <v>10</v>
      </c>
      <c r="R30" s="1">
        <v>6</v>
      </c>
      <c r="S30" s="1">
        <v>3</v>
      </c>
      <c r="T30" s="1">
        <v>1</v>
      </c>
      <c r="U30" s="1">
        <v>0</v>
      </c>
      <c r="V30" s="1">
        <v>0</v>
      </c>
      <c r="W30" s="2">
        <v>12.5</v>
      </c>
    </row>
    <row r="31" spans="1:23" x14ac:dyDescent="0.2">
      <c r="A31" s="1" t="s">
        <v>82</v>
      </c>
      <c r="B31" s="1">
        <v>2440</v>
      </c>
      <c r="C31" s="1">
        <v>1562</v>
      </c>
      <c r="D31" s="1">
        <v>531</v>
      </c>
      <c r="E31" s="1">
        <v>226</v>
      </c>
      <c r="F31" s="1">
        <v>104</v>
      </c>
      <c r="G31" s="1">
        <v>17</v>
      </c>
      <c r="H31" s="2">
        <v>11.7</v>
      </c>
      <c r="I31" s="1" t="s">
        <v>82</v>
      </c>
      <c r="J31" s="1">
        <v>1234</v>
      </c>
      <c r="K31" s="1">
        <v>805</v>
      </c>
      <c r="L31" s="1">
        <v>258</v>
      </c>
      <c r="M31" s="1">
        <v>105</v>
      </c>
      <c r="N31" s="1">
        <v>54</v>
      </c>
      <c r="O31" s="1">
        <v>12</v>
      </c>
      <c r="P31" s="2">
        <v>11.5</v>
      </c>
      <c r="Q31" s="1">
        <v>1206</v>
      </c>
      <c r="R31" s="1">
        <v>757</v>
      </c>
      <c r="S31" s="1">
        <v>273</v>
      </c>
      <c r="T31" s="1">
        <v>121</v>
      </c>
      <c r="U31" s="1">
        <v>50</v>
      </c>
      <c r="V31" s="1">
        <v>5</v>
      </c>
      <c r="W31" s="2">
        <v>11.9</v>
      </c>
    </row>
    <row r="32" spans="1:23" x14ac:dyDescent="0.2">
      <c r="A32" s="1" t="s">
        <v>83</v>
      </c>
      <c r="B32" s="1">
        <v>60</v>
      </c>
      <c r="C32" s="1">
        <v>1</v>
      </c>
      <c r="D32" s="1">
        <v>8</v>
      </c>
      <c r="E32" s="1">
        <v>20</v>
      </c>
      <c r="F32" s="1">
        <v>19</v>
      </c>
      <c r="G32" s="1">
        <v>12</v>
      </c>
      <c r="H32" s="2">
        <v>45.8</v>
      </c>
      <c r="I32" s="1" t="s">
        <v>83</v>
      </c>
      <c r="J32" s="1">
        <v>23</v>
      </c>
      <c r="K32" s="1">
        <v>0</v>
      </c>
      <c r="L32" s="1">
        <v>4</v>
      </c>
      <c r="M32" s="1">
        <v>8</v>
      </c>
      <c r="N32" s="1">
        <v>6</v>
      </c>
      <c r="O32" s="1">
        <v>5</v>
      </c>
      <c r="P32" s="2">
        <v>44.1</v>
      </c>
      <c r="Q32" s="1">
        <v>37</v>
      </c>
      <c r="R32" s="1">
        <v>1</v>
      </c>
      <c r="S32" s="1">
        <v>4</v>
      </c>
      <c r="T32" s="1">
        <v>12</v>
      </c>
      <c r="U32" s="1">
        <v>13</v>
      </c>
      <c r="V32" s="1">
        <v>7</v>
      </c>
      <c r="W32" s="2">
        <v>46.7</v>
      </c>
    </row>
    <row r="33" spans="1:23" x14ac:dyDescent="0.2">
      <c r="A33" s="1" t="s">
        <v>84</v>
      </c>
      <c r="B33" s="1">
        <v>79</v>
      </c>
      <c r="C33" s="1">
        <v>2</v>
      </c>
      <c r="D33" s="1">
        <v>6</v>
      </c>
      <c r="E33" s="1">
        <v>54</v>
      </c>
      <c r="F33" s="1">
        <v>15</v>
      </c>
      <c r="G33" s="1">
        <v>2</v>
      </c>
      <c r="H33" s="2">
        <v>38.799999999999997</v>
      </c>
      <c r="I33" s="1" t="s">
        <v>84</v>
      </c>
      <c r="J33" s="1">
        <v>31</v>
      </c>
      <c r="K33" s="1">
        <v>0</v>
      </c>
      <c r="L33" s="1">
        <v>4</v>
      </c>
      <c r="M33" s="1">
        <v>16</v>
      </c>
      <c r="N33" s="1">
        <v>10</v>
      </c>
      <c r="O33" s="1">
        <v>1</v>
      </c>
      <c r="P33" s="2">
        <v>40.799999999999997</v>
      </c>
      <c r="Q33" s="1">
        <v>48</v>
      </c>
      <c r="R33" s="1">
        <v>2</v>
      </c>
      <c r="S33" s="1">
        <v>2</v>
      </c>
      <c r="T33" s="1">
        <v>38</v>
      </c>
      <c r="U33" s="1">
        <v>5</v>
      </c>
      <c r="V33" s="1">
        <v>1</v>
      </c>
      <c r="W33" s="2">
        <v>37.9</v>
      </c>
    </row>
    <row r="35" spans="1:23" x14ac:dyDescent="0.2">
      <c r="A35" s="1" t="s">
        <v>85</v>
      </c>
      <c r="I35" s="1" t="s">
        <v>85</v>
      </c>
    </row>
    <row r="37" spans="1:23" x14ac:dyDescent="0.2">
      <c r="A37" s="1" t="s">
        <v>0</v>
      </c>
      <c r="B37" s="1">
        <v>2925</v>
      </c>
      <c r="C37" s="1">
        <v>405</v>
      </c>
      <c r="D37" s="1">
        <v>864</v>
      </c>
      <c r="E37" s="1">
        <v>1081</v>
      </c>
      <c r="F37" s="1">
        <v>462</v>
      </c>
      <c r="G37" s="1">
        <v>113</v>
      </c>
      <c r="H37" s="2">
        <v>32.700000000000003</v>
      </c>
      <c r="I37" s="1" t="s">
        <v>0</v>
      </c>
      <c r="J37" s="1">
        <v>1385</v>
      </c>
      <c r="K37" s="1">
        <v>198</v>
      </c>
      <c r="L37" s="1">
        <v>392</v>
      </c>
      <c r="M37" s="1">
        <v>522</v>
      </c>
      <c r="N37" s="1">
        <v>223</v>
      </c>
      <c r="O37" s="1">
        <v>50</v>
      </c>
      <c r="P37" s="2">
        <v>32.9</v>
      </c>
      <c r="Q37" s="1">
        <v>1540</v>
      </c>
      <c r="R37" s="1">
        <v>207</v>
      </c>
      <c r="S37" s="1">
        <v>472</v>
      </c>
      <c r="T37" s="1">
        <v>559</v>
      </c>
      <c r="U37" s="1">
        <v>239</v>
      </c>
      <c r="V37" s="1">
        <v>63</v>
      </c>
      <c r="W37" s="2">
        <v>32.4</v>
      </c>
    </row>
    <row r="38" spans="1:23" x14ac:dyDescent="0.2">
      <c r="A38" s="1" t="s">
        <v>86</v>
      </c>
      <c r="B38" s="1">
        <v>1278</v>
      </c>
      <c r="C38" s="1">
        <v>6</v>
      </c>
      <c r="D38" s="1">
        <v>278</v>
      </c>
      <c r="E38" s="1">
        <v>649</v>
      </c>
      <c r="F38" s="1">
        <v>290</v>
      </c>
      <c r="G38" s="1">
        <v>55</v>
      </c>
      <c r="H38" s="2">
        <v>38.200000000000003</v>
      </c>
      <c r="I38" s="1" t="s">
        <v>86</v>
      </c>
      <c r="J38" s="1">
        <v>683</v>
      </c>
      <c r="K38" s="1">
        <v>2</v>
      </c>
      <c r="L38" s="1">
        <v>129</v>
      </c>
      <c r="M38" s="1">
        <v>356</v>
      </c>
      <c r="N38" s="1">
        <v>162</v>
      </c>
      <c r="O38" s="1">
        <v>34</v>
      </c>
      <c r="P38" s="2">
        <v>38.9</v>
      </c>
      <c r="Q38" s="1">
        <v>595</v>
      </c>
      <c r="R38" s="1">
        <v>4</v>
      </c>
      <c r="S38" s="1">
        <v>149</v>
      </c>
      <c r="T38" s="1">
        <v>293</v>
      </c>
      <c r="U38" s="1">
        <v>128</v>
      </c>
      <c r="V38" s="1">
        <v>21</v>
      </c>
      <c r="W38" s="2">
        <v>37.4</v>
      </c>
    </row>
    <row r="39" spans="1:23" x14ac:dyDescent="0.2">
      <c r="A39" s="1" t="s">
        <v>87</v>
      </c>
      <c r="B39" s="1">
        <v>128</v>
      </c>
      <c r="C39" s="1">
        <v>2</v>
      </c>
      <c r="D39" s="1">
        <v>11</v>
      </c>
      <c r="E39" s="1">
        <v>66</v>
      </c>
      <c r="F39" s="1">
        <v>41</v>
      </c>
      <c r="G39" s="1">
        <v>8</v>
      </c>
      <c r="H39" s="2">
        <v>41.6</v>
      </c>
      <c r="I39" s="1" t="s">
        <v>87</v>
      </c>
      <c r="J39" s="1">
        <v>8</v>
      </c>
      <c r="K39" s="1">
        <v>1</v>
      </c>
      <c r="L39" s="1">
        <v>2</v>
      </c>
      <c r="M39" s="1">
        <v>1</v>
      </c>
      <c r="N39" s="1">
        <v>3</v>
      </c>
      <c r="O39" s="1">
        <v>1</v>
      </c>
      <c r="P39" s="2">
        <v>45</v>
      </c>
      <c r="Q39" s="1">
        <v>120</v>
      </c>
      <c r="R39" s="1">
        <v>1</v>
      </c>
      <c r="S39" s="1">
        <v>9</v>
      </c>
      <c r="T39" s="1">
        <v>65</v>
      </c>
      <c r="U39" s="1">
        <v>38</v>
      </c>
      <c r="V39" s="1">
        <v>7</v>
      </c>
      <c r="W39" s="2">
        <v>41.5</v>
      </c>
    </row>
    <row r="40" spans="1:23" x14ac:dyDescent="0.2">
      <c r="A40" s="1" t="s">
        <v>88</v>
      </c>
      <c r="B40" s="1">
        <v>649</v>
      </c>
      <c r="C40" s="1">
        <v>245</v>
      </c>
      <c r="D40" s="1">
        <v>289</v>
      </c>
      <c r="E40" s="1">
        <v>83</v>
      </c>
      <c r="F40" s="1">
        <v>24</v>
      </c>
      <c r="G40" s="1">
        <v>8</v>
      </c>
      <c r="H40" s="2">
        <v>19.100000000000001</v>
      </c>
      <c r="I40" s="1" t="s">
        <v>88</v>
      </c>
      <c r="J40" s="1">
        <v>286</v>
      </c>
      <c r="K40" s="1">
        <v>114</v>
      </c>
      <c r="L40" s="1">
        <v>130</v>
      </c>
      <c r="M40" s="1">
        <v>33</v>
      </c>
      <c r="N40" s="1">
        <v>9</v>
      </c>
      <c r="O40" s="1">
        <v>0</v>
      </c>
      <c r="P40" s="2">
        <v>18.3</v>
      </c>
      <c r="Q40" s="1">
        <v>363</v>
      </c>
      <c r="R40" s="1">
        <v>131</v>
      </c>
      <c r="S40" s="1">
        <v>159</v>
      </c>
      <c r="T40" s="1">
        <v>50</v>
      </c>
      <c r="U40" s="1">
        <v>15</v>
      </c>
      <c r="V40" s="1">
        <v>8</v>
      </c>
      <c r="W40" s="2">
        <v>19.8</v>
      </c>
    </row>
    <row r="41" spans="1:23" x14ac:dyDescent="0.2">
      <c r="A41" s="1" t="s">
        <v>89</v>
      </c>
      <c r="B41" s="1">
        <v>57</v>
      </c>
      <c r="C41" s="1">
        <v>7</v>
      </c>
      <c r="D41" s="1">
        <v>21</v>
      </c>
      <c r="E41" s="1">
        <v>15</v>
      </c>
      <c r="F41" s="1">
        <v>12</v>
      </c>
      <c r="G41" s="1">
        <v>2</v>
      </c>
      <c r="H41" s="2">
        <v>30.5</v>
      </c>
      <c r="I41" s="1" t="s">
        <v>89</v>
      </c>
      <c r="J41" s="1">
        <v>22</v>
      </c>
      <c r="K41" s="1">
        <v>3</v>
      </c>
      <c r="L41" s="1">
        <v>7</v>
      </c>
      <c r="M41" s="1">
        <v>5</v>
      </c>
      <c r="N41" s="1">
        <v>7</v>
      </c>
      <c r="O41" s="1">
        <v>0</v>
      </c>
      <c r="P41" s="2">
        <v>33</v>
      </c>
      <c r="Q41" s="1">
        <v>35</v>
      </c>
      <c r="R41" s="1">
        <v>4</v>
      </c>
      <c r="S41" s="1">
        <v>14</v>
      </c>
      <c r="T41" s="1">
        <v>10</v>
      </c>
      <c r="U41" s="1">
        <v>5</v>
      </c>
      <c r="V41" s="1">
        <v>2</v>
      </c>
      <c r="W41" s="2">
        <v>29.5</v>
      </c>
    </row>
    <row r="42" spans="1:23" x14ac:dyDescent="0.2">
      <c r="A42" s="1" t="s">
        <v>90</v>
      </c>
      <c r="B42" s="1">
        <v>6</v>
      </c>
      <c r="C42" s="1">
        <v>0</v>
      </c>
      <c r="D42" s="1">
        <v>0</v>
      </c>
      <c r="E42" s="1">
        <v>2</v>
      </c>
      <c r="F42" s="1">
        <v>1</v>
      </c>
      <c r="G42" s="1">
        <v>3</v>
      </c>
      <c r="H42" s="2">
        <v>60</v>
      </c>
      <c r="I42" s="1" t="s">
        <v>90</v>
      </c>
      <c r="J42" s="1">
        <v>3</v>
      </c>
      <c r="K42" s="1">
        <v>0</v>
      </c>
      <c r="L42" s="1">
        <v>0</v>
      </c>
      <c r="M42" s="1">
        <v>2</v>
      </c>
      <c r="N42" s="1">
        <v>0</v>
      </c>
      <c r="O42" s="1">
        <v>1</v>
      </c>
      <c r="P42" s="2">
        <v>41.3</v>
      </c>
      <c r="Q42" s="1">
        <v>3</v>
      </c>
      <c r="R42" s="1">
        <v>0</v>
      </c>
      <c r="S42" s="1">
        <v>0</v>
      </c>
      <c r="T42" s="1">
        <v>0</v>
      </c>
      <c r="U42" s="1">
        <v>1</v>
      </c>
      <c r="V42" s="1">
        <v>2</v>
      </c>
      <c r="W42" s="2">
        <v>69.8</v>
      </c>
    </row>
    <row r="43" spans="1:23" x14ac:dyDescent="0.2">
      <c r="A43" s="1" t="s">
        <v>91</v>
      </c>
      <c r="B43" s="1">
        <v>17</v>
      </c>
      <c r="C43" s="1">
        <v>0</v>
      </c>
      <c r="D43" s="1">
        <v>6</v>
      </c>
      <c r="E43" s="1">
        <v>7</v>
      </c>
      <c r="F43" s="1">
        <v>3</v>
      </c>
      <c r="G43" s="1">
        <v>1</v>
      </c>
      <c r="H43" s="2">
        <v>35.4</v>
      </c>
      <c r="I43" s="1" t="s">
        <v>91</v>
      </c>
      <c r="J43" s="1">
        <v>12</v>
      </c>
      <c r="K43" s="1">
        <v>0</v>
      </c>
      <c r="L43" s="1">
        <v>5</v>
      </c>
      <c r="M43" s="1">
        <v>4</v>
      </c>
      <c r="N43" s="1">
        <v>2</v>
      </c>
      <c r="O43" s="1">
        <v>1</v>
      </c>
      <c r="P43" s="2">
        <v>33.799999999999997</v>
      </c>
      <c r="Q43" s="1">
        <v>5</v>
      </c>
      <c r="R43" s="1">
        <v>0</v>
      </c>
      <c r="S43" s="1">
        <v>1</v>
      </c>
      <c r="T43" s="1">
        <v>3</v>
      </c>
      <c r="U43" s="1">
        <v>1</v>
      </c>
      <c r="V43" s="1">
        <v>0</v>
      </c>
      <c r="W43" s="2">
        <v>37.5</v>
      </c>
    </row>
    <row r="44" spans="1:23" x14ac:dyDescent="0.2">
      <c r="A44" s="1" t="s">
        <v>92</v>
      </c>
      <c r="B44" s="1">
        <v>11</v>
      </c>
      <c r="C44" s="1">
        <v>1</v>
      </c>
      <c r="D44" s="1">
        <v>1</v>
      </c>
      <c r="E44" s="1">
        <v>0</v>
      </c>
      <c r="F44" s="1">
        <v>6</v>
      </c>
      <c r="G44" s="1">
        <v>3</v>
      </c>
      <c r="H44" s="2">
        <v>53.8</v>
      </c>
      <c r="I44" s="1" t="s">
        <v>92</v>
      </c>
      <c r="J44" s="1">
        <v>7</v>
      </c>
      <c r="K44" s="1">
        <v>0</v>
      </c>
      <c r="L44" s="1">
        <v>0</v>
      </c>
      <c r="M44" s="1">
        <v>0</v>
      </c>
      <c r="N44" s="1">
        <v>5</v>
      </c>
      <c r="O44" s="1">
        <v>2</v>
      </c>
      <c r="P44" s="2">
        <v>55.5</v>
      </c>
      <c r="Q44" s="1">
        <v>4</v>
      </c>
      <c r="R44" s="1">
        <v>1</v>
      </c>
      <c r="S44" s="1">
        <v>1</v>
      </c>
      <c r="T44" s="1">
        <v>0</v>
      </c>
      <c r="U44" s="1">
        <v>1</v>
      </c>
      <c r="V44" s="1">
        <v>1</v>
      </c>
      <c r="W44" s="2">
        <v>37.5</v>
      </c>
    </row>
    <row r="45" spans="1:23" x14ac:dyDescent="0.2">
      <c r="A45" s="1" t="s">
        <v>93</v>
      </c>
      <c r="B45" s="1">
        <v>324</v>
      </c>
      <c r="C45" s="1">
        <v>13</v>
      </c>
      <c r="D45" s="1">
        <v>99</v>
      </c>
      <c r="E45" s="1">
        <v>141</v>
      </c>
      <c r="F45" s="1">
        <v>47</v>
      </c>
      <c r="G45" s="1">
        <v>24</v>
      </c>
      <c r="H45" s="2">
        <v>35.299999999999997</v>
      </c>
      <c r="I45" s="1" t="s">
        <v>93</v>
      </c>
      <c r="J45" s="1">
        <v>155</v>
      </c>
      <c r="K45" s="1">
        <v>9</v>
      </c>
      <c r="L45" s="1">
        <v>48</v>
      </c>
      <c r="M45" s="1">
        <v>70</v>
      </c>
      <c r="N45" s="1">
        <v>21</v>
      </c>
      <c r="O45" s="1">
        <v>7</v>
      </c>
      <c r="P45" s="2">
        <v>34.4</v>
      </c>
      <c r="Q45" s="1">
        <v>169</v>
      </c>
      <c r="R45" s="1">
        <v>4</v>
      </c>
      <c r="S45" s="1">
        <v>51</v>
      </c>
      <c r="T45" s="1">
        <v>71</v>
      </c>
      <c r="U45" s="1">
        <v>26</v>
      </c>
      <c r="V45" s="1">
        <v>17</v>
      </c>
      <c r="W45" s="2">
        <v>36.200000000000003</v>
      </c>
    </row>
    <row r="46" spans="1:23" x14ac:dyDescent="0.2">
      <c r="A46" s="1" t="s">
        <v>94</v>
      </c>
      <c r="B46" s="1">
        <v>455</v>
      </c>
      <c r="C46" s="1">
        <v>131</v>
      </c>
      <c r="D46" s="1">
        <v>159</v>
      </c>
      <c r="E46" s="1">
        <v>118</v>
      </c>
      <c r="F46" s="1">
        <v>38</v>
      </c>
      <c r="G46" s="1">
        <v>9</v>
      </c>
      <c r="H46" s="2">
        <v>24.1</v>
      </c>
      <c r="I46" s="1" t="s">
        <v>94</v>
      </c>
      <c r="J46" s="1">
        <v>209</v>
      </c>
      <c r="K46" s="1">
        <v>69</v>
      </c>
      <c r="L46" s="1">
        <v>71</v>
      </c>
      <c r="M46" s="1">
        <v>51</v>
      </c>
      <c r="N46" s="1">
        <v>14</v>
      </c>
      <c r="O46" s="1">
        <v>4</v>
      </c>
      <c r="P46" s="2">
        <v>22.5</v>
      </c>
      <c r="Q46" s="1">
        <v>246</v>
      </c>
      <c r="R46" s="1">
        <v>62</v>
      </c>
      <c r="S46" s="1">
        <v>88</v>
      </c>
      <c r="T46" s="1">
        <v>67</v>
      </c>
      <c r="U46" s="1">
        <v>24</v>
      </c>
      <c r="V46" s="1">
        <v>5</v>
      </c>
      <c r="W46" s="2">
        <v>25.4</v>
      </c>
    </row>
    <row r="47" spans="1:23" x14ac:dyDescent="0.2">
      <c r="A47" s="21" t="s">
        <v>209</v>
      </c>
      <c r="B47" s="21"/>
      <c r="C47" s="21"/>
      <c r="D47" s="21"/>
      <c r="E47" s="21"/>
      <c r="F47" s="21"/>
      <c r="G47" s="21"/>
      <c r="H47" s="21"/>
      <c r="I47" s="21" t="s">
        <v>209</v>
      </c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</row>
  </sheetData>
  <mergeCells count="5">
    <mergeCell ref="J2:P2"/>
    <mergeCell ref="Q2:W2"/>
    <mergeCell ref="B2:H2"/>
    <mergeCell ref="A47:H47"/>
    <mergeCell ref="I47:W4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6B53D-4D19-4FA2-9562-410AF462ED3B}">
  <dimension ref="A1:W43"/>
  <sheetViews>
    <sheetView view="pageBreakPreview" zoomScale="125" zoomScaleNormal="100" zoomScaleSheetLayoutView="125" workbookViewId="0">
      <selection activeCell="I1" sqref="I1:I1048576"/>
    </sheetView>
  </sheetViews>
  <sheetFormatPr defaultRowHeight="10.199999999999999" x14ac:dyDescent="0.2"/>
  <cols>
    <col min="1" max="1" width="13" style="1" customWidth="1"/>
    <col min="2" max="7" width="10.5546875" style="1" customWidth="1"/>
    <col min="8" max="8" width="10.5546875" style="2" customWidth="1"/>
    <col min="9" max="9" width="13" style="1" customWidth="1"/>
    <col min="10" max="15" width="5.109375" style="1" customWidth="1"/>
    <col min="16" max="16" width="5.109375" style="2" customWidth="1"/>
    <col min="17" max="22" width="5.109375" style="1" customWidth="1"/>
    <col min="23" max="23" width="5.109375" style="2" customWidth="1"/>
    <col min="24" max="16384" width="8.88671875" style="1"/>
  </cols>
  <sheetData>
    <row r="1" spans="1:23" x14ac:dyDescent="0.2">
      <c r="A1" s="1" t="s">
        <v>235</v>
      </c>
      <c r="I1" s="1" t="s">
        <v>235</v>
      </c>
    </row>
    <row r="2" spans="1:23" x14ac:dyDescent="0.2">
      <c r="A2" s="9" t="s">
        <v>233</v>
      </c>
      <c r="B2" s="4" t="s">
        <v>0</v>
      </c>
      <c r="C2" s="4"/>
      <c r="D2" s="4"/>
      <c r="E2" s="4"/>
      <c r="F2" s="4"/>
      <c r="G2" s="4"/>
      <c r="H2" s="5"/>
      <c r="I2" s="9" t="s">
        <v>233</v>
      </c>
      <c r="J2" s="4" t="s">
        <v>1</v>
      </c>
      <c r="K2" s="4"/>
      <c r="L2" s="4"/>
      <c r="M2" s="4"/>
      <c r="N2" s="4"/>
      <c r="O2" s="4"/>
      <c r="P2" s="4"/>
      <c r="Q2" s="4" t="s">
        <v>2</v>
      </c>
      <c r="R2" s="4"/>
      <c r="S2" s="4"/>
      <c r="T2" s="4"/>
      <c r="U2" s="4"/>
      <c r="V2" s="4"/>
      <c r="W2" s="5"/>
    </row>
    <row r="3" spans="1:23" x14ac:dyDescent="0.2">
      <c r="A3" s="10" t="s">
        <v>234</v>
      </c>
      <c r="B3" s="6" t="s">
        <v>0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8" t="s">
        <v>8</v>
      </c>
      <c r="I3" s="10" t="s">
        <v>234</v>
      </c>
      <c r="J3" s="6" t="s">
        <v>0</v>
      </c>
      <c r="K3" s="6" t="s">
        <v>3</v>
      </c>
      <c r="L3" s="6" t="s">
        <v>4</v>
      </c>
      <c r="M3" s="6" t="s">
        <v>5</v>
      </c>
      <c r="N3" s="6" t="s">
        <v>6</v>
      </c>
      <c r="O3" s="6" t="s">
        <v>7</v>
      </c>
      <c r="P3" s="7" t="s">
        <v>8</v>
      </c>
      <c r="Q3" s="6" t="s">
        <v>0</v>
      </c>
      <c r="R3" s="6" t="s">
        <v>3</v>
      </c>
      <c r="S3" s="6" t="s">
        <v>4</v>
      </c>
      <c r="T3" s="6" t="s">
        <v>5</v>
      </c>
      <c r="U3" s="6" t="s">
        <v>6</v>
      </c>
      <c r="V3" s="6" t="s">
        <v>7</v>
      </c>
      <c r="W3" s="8" t="s">
        <v>8</v>
      </c>
    </row>
    <row r="4" spans="1:23" x14ac:dyDescent="0.2">
      <c r="A4" s="1" t="s">
        <v>95</v>
      </c>
      <c r="I4" s="1" t="s">
        <v>95</v>
      </c>
    </row>
    <row r="6" spans="1:23" x14ac:dyDescent="0.2">
      <c r="A6" s="1" t="s">
        <v>0</v>
      </c>
      <c r="B6" s="1">
        <v>5287</v>
      </c>
      <c r="C6" s="1">
        <v>1925</v>
      </c>
      <c r="D6" s="1">
        <v>1372</v>
      </c>
      <c r="E6" s="1">
        <v>1297</v>
      </c>
      <c r="F6" s="1">
        <v>563</v>
      </c>
      <c r="G6" s="1">
        <v>130</v>
      </c>
      <c r="H6" s="2">
        <v>22.9</v>
      </c>
      <c r="I6" s="1" t="s">
        <v>0</v>
      </c>
      <c r="J6" s="1">
        <v>2577</v>
      </c>
      <c r="K6" s="1">
        <v>979</v>
      </c>
      <c r="L6" s="1">
        <v>637</v>
      </c>
      <c r="M6" s="1">
        <v>624</v>
      </c>
      <c r="N6" s="1">
        <v>275</v>
      </c>
      <c r="O6" s="1">
        <v>62</v>
      </c>
      <c r="P6" s="2">
        <v>22.3</v>
      </c>
      <c r="Q6" s="1">
        <v>2710</v>
      </c>
      <c r="R6" s="1">
        <v>946</v>
      </c>
      <c r="S6" s="1">
        <v>735</v>
      </c>
      <c r="T6" s="1">
        <v>673</v>
      </c>
      <c r="U6" s="1">
        <v>288</v>
      </c>
      <c r="V6" s="1">
        <v>68</v>
      </c>
      <c r="W6" s="2">
        <v>23.3</v>
      </c>
    </row>
    <row r="7" spans="1:23" x14ac:dyDescent="0.2">
      <c r="A7" s="1" t="s">
        <v>63</v>
      </c>
      <c r="B7" s="1">
        <v>948</v>
      </c>
      <c r="C7" s="1">
        <v>317</v>
      </c>
      <c r="D7" s="1">
        <v>302</v>
      </c>
      <c r="E7" s="1">
        <v>213</v>
      </c>
      <c r="F7" s="1">
        <v>91</v>
      </c>
      <c r="G7" s="1">
        <v>25</v>
      </c>
      <c r="H7" s="2">
        <v>22.8</v>
      </c>
      <c r="I7" s="1" t="s">
        <v>63</v>
      </c>
      <c r="J7" s="1">
        <v>474</v>
      </c>
      <c r="K7" s="1">
        <v>178</v>
      </c>
      <c r="L7" s="1">
        <v>138</v>
      </c>
      <c r="M7" s="1">
        <v>99</v>
      </c>
      <c r="N7" s="1">
        <v>45</v>
      </c>
      <c r="O7" s="1">
        <v>14</v>
      </c>
      <c r="P7" s="2">
        <v>21.4</v>
      </c>
      <c r="Q7" s="1">
        <v>474</v>
      </c>
      <c r="R7" s="1">
        <v>139</v>
      </c>
      <c r="S7" s="1">
        <v>164</v>
      </c>
      <c r="T7" s="1">
        <v>114</v>
      </c>
      <c r="U7" s="1">
        <v>46</v>
      </c>
      <c r="V7" s="1">
        <v>11</v>
      </c>
      <c r="W7" s="2">
        <v>24</v>
      </c>
    </row>
    <row r="8" spans="1:23" x14ac:dyDescent="0.2">
      <c r="A8" s="1" t="s">
        <v>64</v>
      </c>
      <c r="B8" s="1">
        <v>217</v>
      </c>
      <c r="C8" s="1">
        <v>95</v>
      </c>
      <c r="D8" s="1">
        <v>57</v>
      </c>
      <c r="E8" s="1">
        <v>42</v>
      </c>
      <c r="F8" s="1">
        <v>21</v>
      </c>
      <c r="G8" s="1">
        <v>2</v>
      </c>
      <c r="H8" s="2">
        <v>18.600000000000001</v>
      </c>
      <c r="I8" s="1" t="s">
        <v>64</v>
      </c>
      <c r="J8" s="1">
        <v>102</v>
      </c>
      <c r="K8" s="1">
        <v>45</v>
      </c>
      <c r="L8" s="1">
        <v>27</v>
      </c>
      <c r="M8" s="1">
        <v>22</v>
      </c>
      <c r="N8" s="1">
        <v>7</v>
      </c>
      <c r="O8" s="1">
        <v>1</v>
      </c>
      <c r="P8" s="2">
        <v>18.3</v>
      </c>
      <c r="Q8" s="1">
        <v>115</v>
      </c>
      <c r="R8" s="1">
        <v>50</v>
      </c>
      <c r="S8" s="1">
        <v>30</v>
      </c>
      <c r="T8" s="1">
        <v>20</v>
      </c>
      <c r="U8" s="1">
        <v>14</v>
      </c>
      <c r="V8" s="1">
        <v>1</v>
      </c>
      <c r="W8" s="2">
        <v>18.8</v>
      </c>
    </row>
    <row r="9" spans="1:23" x14ac:dyDescent="0.2">
      <c r="A9" s="1" t="s">
        <v>65</v>
      </c>
      <c r="B9" s="1">
        <v>184</v>
      </c>
      <c r="C9" s="1">
        <v>60</v>
      </c>
      <c r="D9" s="1">
        <v>55</v>
      </c>
      <c r="E9" s="1">
        <v>47</v>
      </c>
      <c r="F9" s="1">
        <v>17</v>
      </c>
      <c r="G9" s="1">
        <v>5</v>
      </c>
      <c r="H9" s="2">
        <v>23.7</v>
      </c>
      <c r="I9" s="1" t="s">
        <v>65</v>
      </c>
      <c r="J9" s="1">
        <v>83</v>
      </c>
      <c r="K9" s="1">
        <v>26</v>
      </c>
      <c r="L9" s="1">
        <v>25</v>
      </c>
      <c r="M9" s="1">
        <v>19</v>
      </c>
      <c r="N9" s="1">
        <v>12</v>
      </c>
      <c r="O9" s="1">
        <v>1</v>
      </c>
      <c r="P9" s="2">
        <v>24.3</v>
      </c>
      <c r="Q9" s="1">
        <v>101</v>
      </c>
      <c r="R9" s="1">
        <v>34</v>
      </c>
      <c r="S9" s="1">
        <v>30</v>
      </c>
      <c r="T9" s="1">
        <v>28</v>
      </c>
      <c r="U9" s="1">
        <v>5</v>
      </c>
      <c r="V9" s="1">
        <v>4</v>
      </c>
      <c r="W9" s="2">
        <v>23.3</v>
      </c>
    </row>
    <row r="10" spans="1:23" x14ac:dyDescent="0.2">
      <c r="A10" s="1" t="s">
        <v>66</v>
      </c>
      <c r="B10" s="1">
        <v>85</v>
      </c>
      <c r="C10" s="1">
        <v>30</v>
      </c>
      <c r="D10" s="1">
        <v>26</v>
      </c>
      <c r="E10" s="1">
        <v>22</v>
      </c>
      <c r="F10" s="1">
        <v>7</v>
      </c>
      <c r="G10" s="1">
        <v>0</v>
      </c>
      <c r="H10" s="2">
        <v>22.2</v>
      </c>
      <c r="I10" s="1" t="s">
        <v>66</v>
      </c>
      <c r="J10" s="1">
        <v>36</v>
      </c>
      <c r="K10" s="1">
        <v>14</v>
      </c>
      <c r="L10" s="1">
        <v>11</v>
      </c>
      <c r="M10" s="1">
        <v>7</v>
      </c>
      <c r="N10" s="1">
        <v>4</v>
      </c>
      <c r="O10" s="1">
        <v>0</v>
      </c>
      <c r="P10" s="2">
        <v>20.5</v>
      </c>
      <c r="Q10" s="1">
        <v>49</v>
      </c>
      <c r="R10" s="1">
        <v>16</v>
      </c>
      <c r="S10" s="1">
        <v>15</v>
      </c>
      <c r="T10" s="1">
        <v>15</v>
      </c>
      <c r="U10" s="1">
        <v>3</v>
      </c>
      <c r="V10" s="1">
        <v>0</v>
      </c>
      <c r="W10" s="2">
        <v>23.5</v>
      </c>
    </row>
    <row r="11" spans="1:23" x14ac:dyDescent="0.2">
      <c r="A11" s="1" t="s">
        <v>67</v>
      </c>
      <c r="B11" s="1">
        <v>199</v>
      </c>
      <c r="C11" s="1">
        <v>68</v>
      </c>
      <c r="D11" s="1">
        <v>43</v>
      </c>
      <c r="E11" s="1">
        <v>62</v>
      </c>
      <c r="F11" s="1">
        <v>16</v>
      </c>
      <c r="G11" s="1">
        <v>10</v>
      </c>
      <c r="H11" s="2">
        <v>26</v>
      </c>
      <c r="I11" s="1" t="s">
        <v>67</v>
      </c>
      <c r="J11" s="1">
        <v>94</v>
      </c>
      <c r="K11" s="1">
        <v>38</v>
      </c>
      <c r="L11" s="1">
        <v>12</v>
      </c>
      <c r="M11" s="1">
        <v>33</v>
      </c>
      <c r="N11" s="1">
        <v>7</v>
      </c>
      <c r="O11" s="1">
        <v>4</v>
      </c>
      <c r="P11" s="2">
        <v>26.3</v>
      </c>
      <c r="Q11" s="1">
        <v>105</v>
      </c>
      <c r="R11" s="1">
        <v>30</v>
      </c>
      <c r="S11" s="1">
        <v>31</v>
      </c>
      <c r="T11" s="1">
        <v>29</v>
      </c>
      <c r="U11" s="1">
        <v>9</v>
      </c>
      <c r="V11" s="1">
        <v>6</v>
      </c>
      <c r="W11" s="2">
        <v>25.9</v>
      </c>
    </row>
    <row r="12" spans="1:23" x14ac:dyDescent="0.2">
      <c r="A12" s="1" t="s">
        <v>68</v>
      </c>
      <c r="B12" s="1">
        <v>39</v>
      </c>
      <c r="C12" s="1">
        <v>9</v>
      </c>
      <c r="D12" s="1">
        <v>19</v>
      </c>
      <c r="E12" s="1">
        <v>10</v>
      </c>
      <c r="F12" s="1">
        <v>0</v>
      </c>
      <c r="G12" s="1">
        <v>1</v>
      </c>
      <c r="H12" s="2">
        <v>23.3</v>
      </c>
      <c r="I12" s="1" t="s">
        <v>68</v>
      </c>
      <c r="J12" s="1">
        <v>20</v>
      </c>
      <c r="K12" s="1">
        <v>3</v>
      </c>
      <c r="L12" s="1">
        <v>11</v>
      </c>
      <c r="M12" s="1">
        <v>5</v>
      </c>
      <c r="N12" s="1">
        <v>0</v>
      </c>
      <c r="O12" s="1">
        <v>1</v>
      </c>
      <c r="P12" s="2">
        <v>24.5</v>
      </c>
      <c r="Q12" s="1">
        <v>19</v>
      </c>
      <c r="R12" s="1">
        <v>6</v>
      </c>
      <c r="S12" s="1">
        <v>8</v>
      </c>
      <c r="T12" s="1">
        <v>5</v>
      </c>
      <c r="U12" s="1">
        <v>0</v>
      </c>
      <c r="V12" s="1">
        <v>0</v>
      </c>
      <c r="W12" s="2">
        <v>21.6</v>
      </c>
    </row>
    <row r="13" spans="1:23" x14ac:dyDescent="0.2">
      <c r="A13" s="1" t="s">
        <v>69</v>
      </c>
      <c r="B13" s="1">
        <v>669</v>
      </c>
      <c r="C13" s="1">
        <v>247</v>
      </c>
      <c r="D13" s="1">
        <v>186</v>
      </c>
      <c r="E13" s="1">
        <v>173</v>
      </c>
      <c r="F13" s="1">
        <v>53</v>
      </c>
      <c r="G13" s="1">
        <v>10</v>
      </c>
      <c r="H13" s="2">
        <v>22.1</v>
      </c>
      <c r="I13" s="1" t="s">
        <v>69</v>
      </c>
      <c r="J13" s="1">
        <v>325</v>
      </c>
      <c r="K13" s="1">
        <v>131</v>
      </c>
      <c r="L13" s="1">
        <v>84</v>
      </c>
      <c r="M13" s="1">
        <v>83</v>
      </c>
      <c r="N13" s="1">
        <v>23</v>
      </c>
      <c r="O13" s="1">
        <v>4</v>
      </c>
      <c r="P13" s="2">
        <v>20.6</v>
      </c>
      <c r="Q13" s="1">
        <v>344</v>
      </c>
      <c r="R13" s="1">
        <v>116</v>
      </c>
      <c r="S13" s="1">
        <v>102</v>
      </c>
      <c r="T13" s="1">
        <v>90</v>
      </c>
      <c r="U13" s="1">
        <v>30</v>
      </c>
      <c r="V13" s="1">
        <v>6</v>
      </c>
      <c r="W13" s="2">
        <v>23.2</v>
      </c>
    </row>
    <row r="14" spans="1:23" x14ac:dyDescent="0.2">
      <c r="A14" s="1" t="s">
        <v>70</v>
      </c>
      <c r="B14" s="1">
        <v>184</v>
      </c>
      <c r="C14" s="1">
        <v>77</v>
      </c>
      <c r="D14" s="1">
        <v>52</v>
      </c>
      <c r="E14" s="1">
        <v>41</v>
      </c>
      <c r="F14" s="1">
        <v>11</v>
      </c>
      <c r="G14" s="1">
        <v>3</v>
      </c>
      <c r="H14" s="2">
        <v>19.3</v>
      </c>
      <c r="I14" s="1" t="s">
        <v>70</v>
      </c>
      <c r="J14" s="1">
        <v>92</v>
      </c>
      <c r="K14" s="1">
        <v>38</v>
      </c>
      <c r="L14" s="1">
        <v>25</v>
      </c>
      <c r="M14" s="1">
        <v>21</v>
      </c>
      <c r="N14" s="1">
        <v>6</v>
      </c>
      <c r="O14" s="1">
        <v>2</v>
      </c>
      <c r="P14" s="2">
        <v>19.8</v>
      </c>
      <c r="Q14" s="1">
        <v>92</v>
      </c>
      <c r="R14" s="1">
        <v>39</v>
      </c>
      <c r="S14" s="1">
        <v>27</v>
      </c>
      <c r="T14" s="1">
        <v>20</v>
      </c>
      <c r="U14" s="1">
        <v>5</v>
      </c>
      <c r="V14" s="1">
        <v>1</v>
      </c>
      <c r="W14" s="2">
        <v>18.899999999999999</v>
      </c>
    </row>
    <row r="15" spans="1:23" x14ac:dyDescent="0.2">
      <c r="A15" s="1" t="s">
        <v>27</v>
      </c>
      <c r="B15" s="1">
        <v>42</v>
      </c>
      <c r="C15" s="1">
        <v>9</v>
      </c>
      <c r="D15" s="1">
        <v>11</v>
      </c>
      <c r="E15" s="1">
        <v>14</v>
      </c>
      <c r="F15" s="1">
        <v>6</v>
      </c>
      <c r="G15" s="1">
        <v>2</v>
      </c>
      <c r="H15" s="2">
        <v>31.1</v>
      </c>
      <c r="I15" s="1" t="s">
        <v>27</v>
      </c>
      <c r="J15" s="1">
        <v>28</v>
      </c>
      <c r="K15" s="1">
        <v>7</v>
      </c>
      <c r="L15" s="1">
        <v>5</v>
      </c>
      <c r="M15" s="1">
        <v>11</v>
      </c>
      <c r="N15" s="1">
        <v>5</v>
      </c>
      <c r="O15" s="1">
        <v>0</v>
      </c>
      <c r="P15" s="2">
        <v>32.700000000000003</v>
      </c>
      <c r="Q15" s="1">
        <v>14</v>
      </c>
      <c r="R15" s="1">
        <v>2</v>
      </c>
      <c r="S15" s="1">
        <v>6</v>
      </c>
      <c r="T15" s="1">
        <v>3</v>
      </c>
      <c r="U15" s="1">
        <v>1</v>
      </c>
      <c r="V15" s="1">
        <v>2</v>
      </c>
      <c r="W15" s="2">
        <v>27.5</v>
      </c>
    </row>
    <row r="16" spans="1:23" x14ac:dyDescent="0.2">
      <c r="A16" s="1" t="s">
        <v>71</v>
      </c>
      <c r="B16" s="1">
        <v>74</v>
      </c>
      <c r="C16" s="1">
        <v>20</v>
      </c>
      <c r="D16" s="1">
        <v>19</v>
      </c>
      <c r="E16" s="1">
        <v>26</v>
      </c>
      <c r="F16" s="1">
        <v>8</v>
      </c>
      <c r="G16" s="1">
        <v>1</v>
      </c>
      <c r="H16" s="2">
        <v>28.4</v>
      </c>
      <c r="I16" s="1" t="s">
        <v>71</v>
      </c>
      <c r="J16" s="1">
        <v>39</v>
      </c>
      <c r="K16" s="1">
        <v>10</v>
      </c>
      <c r="L16" s="1">
        <v>6</v>
      </c>
      <c r="M16" s="1">
        <v>18</v>
      </c>
      <c r="N16" s="1">
        <v>5</v>
      </c>
      <c r="O16" s="1">
        <v>0</v>
      </c>
      <c r="P16" s="2">
        <v>32.9</v>
      </c>
      <c r="Q16" s="1">
        <v>35</v>
      </c>
      <c r="R16" s="1">
        <v>10</v>
      </c>
      <c r="S16" s="1">
        <v>13</v>
      </c>
      <c r="T16" s="1">
        <v>8</v>
      </c>
      <c r="U16" s="1">
        <v>3</v>
      </c>
      <c r="V16" s="1">
        <v>1</v>
      </c>
      <c r="W16" s="2">
        <v>23.7</v>
      </c>
    </row>
    <row r="17" spans="1:23" x14ac:dyDescent="0.2">
      <c r="A17" s="1" t="s">
        <v>72</v>
      </c>
      <c r="B17" s="1">
        <v>1349</v>
      </c>
      <c r="C17" s="1">
        <v>412</v>
      </c>
      <c r="D17" s="1">
        <v>326</v>
      </c>
      <c r="E17" s="1">
        <v>375</v>
      </c>
      <c r="F17" s="1">
        <v>190</v>
      </c>
      <c r="G17" s="1">
        <v>46</v>
      </c>
      <c r="H17" s="2">
        <v>27.1</v>
      </c>
      <c r="I17" s="1" t="s">
        <v>72</v>
      </c>
      <c r="J17" s="1">
        <v>644</v>
      </c>
      <c r="K17" s="1">
        <v>191</v>
      </c>
      <c r="L17" s="1">
        <v>157</v>
      </c>
      <c r="M17" s="1">
        <v>191</v>
      </c>
      <c r="N17" s="1">
        <v>86</v>
      </c>
      <c r="O17" s="1">
        <v>19</v>
      </c>
      <c r="P17" s="2">
        <v>27.5</v>
      </c>
      <c r="Q17" s="1">
        <v>705</v>
      </c>
      <c r="R17" s="1">
        <v>221</v>
      </c>
      <c r="S17" s="1">
        <v>169</v>
      </c>
      <c r="T17" s="1">
        <v>184</v>
      </c>
      <c r="U17" s="1">
        <v>104</v>
      </c>
      <c r="V17" s="1">
        <v>27</v>
      </c>
      <c r="W17" s="2">
        <v>26.7</v>
      </c>
    </row>
    <row r="18" spans="1:23" x14ac:dyDescent="0.2">
      <c r="A18" s="1" t="s">
        <v>73</v>
      </c>
      <c r="B18" s="1">
        <v>138</v>
      </c>
      <c r="C18" s="1">
        <v>53</v>
      </c>
      <c r="D18" s="1">
        <v>45</v>
      </c>
      <c r="E18" s="1">
        <v>27</v>
      </c>
      <c r="F18" s="1">
        <v>13</v>
      </c>
      <c r="G18" s="1">
        <v>0</v>
      </c>
      <c r="H18" s="2">
        <v>20.3</v>
      </c>
      <c r="I18" s="1" t="s">
        <v>73</v>
      </c>
      <c r="J18" s="1">
        <v>58</v>
      </c>
      <c r="K18" s="1">
        <v>25</v>
      </c>
      <c r="L18" s="1">
        <v>16</v>
      </c>
      <c r="M18" s="1">
        <v>12</v>
      </c>
      <c r="N18" s="1">
        <v>5</v>
      </c>
      <c r="O18" s="1">
        <v>0</v>
      </c>
      <c r="P18" s="2">
        <v>18.8</v>
      </c>
      <c r="Q18" s="1">
        <v>80</v>
      </c>
      <c r="R18" s="1">
        <v>28</v>
      </c>
      <c r="S18" s="1">
        <v>29</v>
      </c>
      <c r="T18" s="1">
        <v>15</v>
      </c>
      <c r="U18" s="1">
        <v>8</v>
      </c>
      <c r="V18" s="1">
        <v>0</v>
      </c>
      <c r="W18" s="2">
        <v>21.2</v>
      </c>
    </row>
    <row r="19" spans="1:23" x14ac:dyDescent="0.2">
      <c r="A19" s="1" t="s">
        <v>74</v>
      </c>
      <c r="B19" s="1">
        <v>976</v>
      </c>
      <c r="C19" s="1">
        <v>461</v>
      </c>
      <c r="D19" s="1">
        <v>214</v>
      </c>
      <c r="E19" s="1">
        <v>182</v>
      </c>
      <c r="F19" s="1">
        <v>103</v>
      </c>
      <c r="G19" s="1">
        <v>16</v>
      </c>
      <c r="H19" s="2">
        <v>16.899999999999999</v>
      </c>
      <c r="I19" s="1" t="s">
        <v>74</v>
      </c>
      <c r="J19" s="1">
        <v>493</v>
      </c>
      <c r="K19" s="1">
        <v>236</v>
      </c>
      <c r="L19" s="1">
        <v>110</v>
      </c>
      <c r="M19" s="1">
        <v>82</v>
      </c>
      <c r="N19" s="1">
        <v>55</v>
      </c>
      <c r="O19" s="1">
        <v>10</v>
      </c>
      <c r="P19" s="2">
        <v>16.399999999999999</v>
      </c>
      <c r="Q19" s="1">
        <v>483</v>
      </c>
      <c r="R19" s="1">
        <v>225</v>
      </c>
      <c r="S19" s="1">
        <v>104</v>
      </c>
      <c r="T19" s="1">
        <v>100</v>
      </c>
      <c r="U19" s="1">
        <v>48</v>
      </c>
      <c r="V19" s="1">
        <v>6</v>
      </c>
      <c r="W19" s="2">
        <v>17.399999999999999</v>
      </c>
    </row>
    <row r="20" spans="1:23" x14ac:dyDescent="0.2">
      <c r="A20" s="1" t="s">
        <v>75</v>
      </c>
      <c r="B20" s="1">
        <v>25</v>
      </c>
      <c r="C20" s="1">
        <v>17</v>
      </c>
      <c r="D20" s="1">
        <v>6</v>
      </c>
      <c r="E20" s="1">
        <v>1</v>
      </c>
      <c r="F20" s="1">
        <v>0</v>
      </c>
      <c r="G20" s="1">
        <v>1</v>
      </c>
      <c r="H20" s="2">
        <v>11</v>
      </c>
      <c r="I20" s="1" t="s">
        <v>75</v>
      </c>
      <c r="J20" s="1">
        <v>13</v>
      </c>
      <c r="K20" s="1">
        <v>9</v>
      </c>
      <c r="L20" s="1">
        <v>3</v>
      </c>
      <c r="M20" s="1">
        <v>0</v>
      </c>
      <c r="N20" s="1">
        <v>0</v>
      </c>
      <c r="O20" s="1">
        <v>1</v>
      </c>
      <c r="P20" s="2">
        <v>10.8</v>
      </c>
      <c r="Q20" s="1">
        <v>12</v>
      </c>
      <c r="R20" s="1">
        <v>8</v>
      </c>
      <c r="S20" s="1">
        <v>3</v>
      </c>
      <c r="T20" s="1">
        <v>1</v>
      </c>
      <c r="U20" s="1">
        <v>0</v>
      </c>
      <c r="V20" s="1">
        <v>0</v>
      </c>
      <c r="W20" s="2">
        <v>11.3</v>
      </c>
    </row>
    <row r="21" spans="1:23" x14ac:dyDescent="0.2">
      <c r="A21" s="1" t="s">
        <v>76</v>
      </c>
      <c r="B21" s="1">
        <v>9</v>
      </c>
      <c r="C21" s="1">
        <v>2</v>
      </c>
      <c r="D21" s="1">
        <v>0</v>
      </c>
      <c r="E21" s="1">
        <v>2</v>
      </c>
      <c r="F21" s="1">
        <v>4</v>
      </c>
      <c r="G21" s="1">
        <v>1</v>
      </c>
      <c r="H21" s="2">
        <v>46.9</v>
      </c>
      <c r="I21" s="1" t="s">
        <v>76</v>
      </c>
      <c r="J21" s="1">
        <v>7</v>
      </c>
      <c r="K21" s="1">
        <v>0</v>
      </c>
      <c r="L21" s="1">
        <v>0</v>
      </c>
      <c r="M21" s="1">
        <v>2</v>
      </c>
      <c r="N21" s="1">
        <v>4</v>
      </c>
      <c r="O21" s="1">
        <v>1</v>
      </c>
      <c r="P21" s="2">
        <v>50.6</v>
      </c>
      <c r="Q21" s="1">
        <v>2</v>
      </c>
      <c r="R21" s="1">
        <v>2</v>
      </c>
      <c r="S21" s="1">
        <v>0</v>
      </c>
      <c r="T21" s="1">
        <v>0</v>
      </c>
      <c r="U21" s="1">
        <v>0</v>
      </c>
      <c r="V21" s="1">
        <v>0</v>
      </c>
      <c r="W21" s="2">
        <v>7.5</v>
      </c>
    </row>
    <row r="22" spans="1:23" x14ac:dyDescent="0.2">
      <c r="A22" s="1" t="s">
        <v>35</v>
      </c>
      <c r="B22" s="1">
        <v>149</v>
      </c>
      <c r="C22" s="1">
        <v>48</v>
      </c>
      <c r="D22" s="1">
        <v>11</v>
      </c>
      <c r="E22" s="1">
        <v>60</v>
      </c>
      <c r="F22" s="1">
        <v>23</v>
      </c>
      <c r="G22" s="1">
        <v>7</v>
      </c>
      <c r="H22" s="2">
        <v>33.9</v>
      </c>
      <c r="I22" s="1" t="s">
        <v>35</v>
      </c>
      <c r="J22" s="1">
        <v>69</v>
      </c>
      <c r="K22" s="1">
        <v>28</v>
      </c>
      <c r="L22" s="1">
        <v>7</v>
      </c>
      <c r="M22" s="1">
        <v>19</v>
      </c>
      <c r="N22" s="1">
        <v>11</v>
      </c>
      <c r="O22" s="1">
        <v>4</v>
      </c>
      <c r="P22" s="2">
        <v>28.9</v>
      </c>
      <c r="Q22" s="1">
        <v>80</v>
      </c>
      <c r="R22" s="1">
        <v>20</v>
      </c>
      <c r="S22" s="1">
        <v>4</v>
      </c>
      <c r="T22" s="1">
        <v>41</v>
      </c>
      <c r="U22" s="1">
        <v>12</v>
      </c>
      <c r="V22" s="1">
        <v>3</v>
      </c>
      <c r="W22" s="2">
        <v>35.9</v>
      </c>
    </row>
    <row r="24" spans="1:23" x14ac:dyDescent="0.2">
      <c r="A24" s="1" t="s">
        <v>96</v>
      </c>
      <c r="I24" s="1" t="s">
        <v>96</v>
      </c>
    </row>
    <row r="26" spans="1:23" x14ac:dyDescent="0.2">
      <c r="A26" s="1" t="s">
        <v>0</v>
      </c>
      <c r="B26" s="1">
        <v>5287</v>
      </c>
      <c r="C26" s="1">
        <v>1925</v>
      </c>
      <c r="D26" s="1">
        <v>1372</v>
      </c>
      <c r="E26" s="1">
        <v>1297</v>
      </c>
      <c r="F26" s="1">
        <v>563</v>
      </c>
      <c r="G26" s="1">
        <v>130</v>
      </c>
      <c r="H26" s="2">
        <v>22.9</v>
      </c>
      <c r="I26" s="1" t="s">
        <v>0</v>
      </c>
      <c r="J26" s="1">
        <v>2577</v>
      </c>
      <c r="K26" s="1">
        <v>979</v>
      </c>
      <c r="L26" s="1">
        <v>637</v>
      </c>
      <c r="M26" s="1">
        <v>624</v>
      </c>
      <c r="N26" s="1">
        <v>275</v>
      </c>
      <c r="O26" s="1">
        <v>62</v>
      </c>
      <c r="P26" s="2">
        <v>22.3</v>
      </c>
      <c r="Q26" s="1">
        <v>2710</v>
      </c>
      <c r="R26" s="1">
        <v>946</v>
      </c>
      <c r="S26" s="1">
        <v>735</v>
      </c>
      <c r="T26" s="1">
        <v>673</v>
      </c>
      <c r="U26" s="1">
        <v>288</v>
      </c>
      <c r="V26" s="1">
        <v>68</v>
      </c>
      <c r="W26" s="2">
        <v>23.3</v>
      </c>
    </row>
    <row r="27" spans="1:23" x14ac:dyDescent="0.2">
      <c r="A27" s="1" t="s">
        <v>63</v>
      </c>
      <c r="B27" s="1">
        <v>305</v>
      </c>
      <c r="C27" s="1">
        <v>24</v>
      </c>
      <c r="D27" s="1">
        <v>99</v>
      </c>
      <c r="E27" s="1">
        <v>131</v>
      </c>
      <c r="F27" s="1">
        <v>47</v>
      </c>
      <c r="G27" s="1">
        <v>4</v>
      </c>
      <c r="H27" s="2">
        <v>33.4</v>
      </c>
      <c r="I27" s="1" t="s">
        <v>63</v>
      </c>
      <c r="J27" s="1">
        <v>131</v>
      </c>
      <c r="K27" s="1">
        <v>12</v>
      </c>
      <c r="L27" s="1">
        <v>37</v>
      </c>
      <c r="M27" s="1">
        <v>56</v>
      </c>
      <c r="N27" s="1">
        <v>23</v>
      </c>
      <c r="O27" s="1">
        <v>3</v>
      </c>
      <c r="P27" s="2">
        <v>34.4</v>
      </c>
      <c r="Q27" s="1">
        <v>174</v>
      </c>
      <c r="R27" s="1">
        <v>12</v>
      </c>
      <c r="S27" s="1">
        <v>62</v>
      </c>
      <c r="T27" s="1">
        <v>75</v>
      </c>
      <c r="U27" s="1">
        <v>24</v>
      </c>
      <c r="V27" s="1">
        <v>1</v>
      </c>
      <c r="W27" s="2">
        <v>32.6</v>
      </c>
    </row>
    <row r="28" spans="1:23" x14ac:dyDescent="0.2">
      <c r="A28" s="1" t="s">
        <v>64</v>
      </c>
      <c r="B28" s="1">
        <v>77</v>
      </c>
      <c r="C28" s="1">
        <v>13</v>
      </c>
      <c r="D28" s="1">
        <v>25</v>
      </c>
      <c r="E28" s="1">
        <v>32</v>
      </c>
      <c r="F28" s="1">
        <v>7</v>
      </c>
      <c r="G28" s="1">
        <v>0</v>
      </c>
      <c r="H28" s="2">
        <v>30.2</v>
      </c>
      <c r="I28" s="1" t="s">
        <v>64</v>
      </c>
      <c r="J28" s="1">
        <v>42</v>
      </c>
      <c r="K28" s="1">
        <v>5</v>
      </c>
      <c r="L28" s="1">
        <v>13</v>
      </c>
      <c r="M28" s="1">
        <v>20</v>
      </c>
      <c r="N28" s="1">
        <v>4</v>
      </c>
      <c r="O28" s="1">
        <v>0</v>
      </c>
      <c r="P28" s="2">
        <v>32.299999999999997</v>
      </c>
      <c r="Q28" s="1">
        <v>35</v>
      </c>
      <c r="R28" s="1">
        <v>8</v>
      </c>
      <c r="S28" s="1">
        <v>12</v>
      </c>
      <c r="T28" s="1">
        <v>12</v>
      </c>
      <c r="U28" s="1">
        <v>3</v>
      </c>
      <c r="V28" s="1">
        <v>0</v>
      </c>
      <c r="W28" s="2">
        <v>26.9</v>
      </c>
    </row>
    <row r="29" spans="1:23" x14ac:dyDescent="0.2">
      <c r="A29" s="1" t="s">
        <v>65</v>
      </c>
      <c r="B29" s="1">
        <v>51</v>
      </c>
      <c r="C29" s="1">
        <v>1</v>
      </c>
      <c r="D29" s="1">
        <v>20</v>
      </c>
      <c r="E29" s="1">
        <v>25</v>
      </c>
      <c r="F29" s="1">
        <v>5</v>
      </c>
      <c r="G29" s="1">
        <v>0</v>
      </c>
      <c r="H29" s="2">
        <v>32.700000000000003</v>
      </c>
      <c r="I29" s="1" t="s">
        <v>65</v>
      </c>
      <c r="J29" s="1">
        <v>20</v>
      </c>
      <c r="K29" s="1">
        <v>0</v>
      </c>
      <c r="L29" s="1">
        <v>8</v>
      </c>
      <c r="M29" s="1">
        <v>10</v>
      </c>
      <c r="N29" s="1">
        <v>2</v>
      </c>
      <c r="O29" s="1">
        <v>0</v>
      </c>
      <c r="P29" s="2">
        <v>33</v>
      </c>
      <c r="Q29" s="1">
        <v>31</v>
      </c>
      <c r="R29" s="1">
        <v>1</v>
      </c>
      <c r="S29" s="1">
        <v>12</v>
      </c>
      <c r="T29" s="1">
        <v>15</v>
      </c>
      <c r="U29" s="1">
        <v>3</v>
      </c>
      <c r="V29" s="1">
        <v>0</v>
      </c>
      <c r="W29" s="2">
        <v>32.5</v>
      </c>
    </row>
    <row r="30" spans="1:23" x14ac:dyDescent="0.2">
      <c r="A30" s="1" t="s">
        <v>66</v>
      </c>
      <c r="B30" s="1">
        <v>26</v>
      </c>
      <c r="C30" s="1">
        <v>0</v>
      </c>
      <c r="D30" s="1">
        <v>9</v>
      </c>
      <c r="E30" s="1">
        <v>14</v>
      </c>
      <c r="F30" s="1">
        <v>3</v>
      </c>
      <c r="G30" s="1">
        <v>0</v>
      </c>
      <c r="H30" s="2">
        <v>34.299999999999997</v>
      </c>
      <c r="I30" s="1" t="s">
        <v>66</v>
      </c>
      <c r="J30" s="1">
        <v>10</v>
      </c>
      <c r="K30" s="1">
        <v>0</v>
      </c>
      <c r="L30" s="1">
        <v>3</v>
      </c>
      <c r="M30" s="1">
        <v>6</v>
      </c>
      <c r="N30" s="1">
        <v>1</v>
      </c>
      <c r="O30" s="1">
        <v>0</v>
      </c>
      <c r="P30" s="2">
        <v>35</v>
      </c>
      <c r="Q30" s="1">
        <v>16</v>
      </c>
      <c r="R30" s="1">
        <v>0</v>
      </c>
      <c r="S30" s="1">
        <v>6</v>
      </c>
      <c r="T30" s="1">
        <v>8</v>
      </c>
      <c r="U30" s="1">
        <v>2</v>
      </c>
      <c r="V30" s="1">
        <v>0</v>
      </c>
      <c r="W30" s="2">
        <v>33.799999999999997</v>
      </c>
    </row>
    <row r="31" spans="1:23" x14ac:dyDescent="0.2">
      <c r="A31" s="1" t="s">
        <v>67</v>
      </c>
      <c r="B31" s="1">
        <v>39</v>
      </c>
      <c r="C31" s="1">
        <v>2</v>
      </c>
      <c r="D31" s="1">
        <v>11</v>
      </c>
      <c r="E31" s="1">
        <v>25</v>
      </c>
      <c r="F31" s="1">
        <v>1</v>
      </c>
      <c r="G31" s="1">
        <v>0</v>
      </c>
      <c r="H31" s="2">
        <v>33.9</v>
      </c>
      <c r="I31" s="1" t="s">
        <v>67</v>
      </c>
      <c r="J31" s="1">
        <v>21</v>
      </c>
      <c r="K31" s="1">
        <v>0</v>
      </c>
      <c r="L31" s="1">
        <v>3</v>
      </c>
      <c r="M31" s="1">
        <v>17</v>
      </c>
      <c r="N31" s="1">
        <v>1</v>
      </c>
      <c r="O31" s="1">
        <v>0</v>
      </c>
      <c r="P31" s="2">
        <v>36.6</v>
      </c>
      <c r="Q31" s="1">
        <v>18</v>
      </c>
      <c r="R31" s="1">
        <v>2</v>
      </c>
      <c r="S31" s="1">
        <v>8</v>
      </c>
      <c r="T31" s="1">
        <v>8</v>
      </c>
      <c r="U31" s="1">
        <v>0</v>
      </c>
      <c r="V31" s="1">
        <v>0</v>
      </c>
      <c r="W31" s="2">
        <v>28.1</v>
      </c>
    </row>
    <row r="32" spans="1:23" x14ac:dyDescent="0.2">
      <c r="A32" s="1" t="s">
        <v>68</v>
      </c>
      <c r="B32" s="1">
        <v>28</v>
      </c>
      <c r="C32" s="1">
        <v>1</v>
      </c>
      <c r="D32" s="1">
        <v>18</v>
      </c>
      <c r="E32" s="1">
        <v>9</v>
      </c>
      <c r="F32" s="1">
        <v>0</v>
      </c>
      <c r="G32" s="1">
        <v>0</v>
      </c>
      <c r="H32" s="2">
        <v>25.8</v>
      </c>
      <c r="I32" s="1" t="s">
        <v>68</v>
      </c>
      <c r="J32" s="1">
        <v>16</v>
      </c>
      <c r="K32" s="1">
        <v>0</v>
      </c>
      <c r="L32" s="1">
        <v>11</v>
      </c>
      <c r="M32" s="1">
        <v>5</v>
      </c>
      <c r="N32" s="1">
        <v>0</v>
      </c>
      <c r="O32" s="1">
        <v>0</v>
      </c>
      <c r="P32" s="2">
        <v>25.9</v>
      </c>
      <c r="Q32" s="1">
        <v>12</v>
      </c>
      <c r="R32" s="1">
        <v>1</v>
      </c>
      <c r="S32" s="1">
        <v>7</v>
      </c>
      <c r="T32" s="1">
        <v>4</v>
      </c>
      <c r="U32" s="1">
        <v>0</v>
      </c>
      <c r="V32" s="1">
        <v>0</v>
      </c>
      <c r="W32" s="2">
        <v>25.7</v>
      </c>
    </row>
    <row r="33" spans="1:23" x14ac:dyDescent="0.2">
      <c r="A33" s="1" t="s">
        <v>69</v>
      </c>
      <c r="B33" s="1">
        <v>199</v>
      </c>
      <c r="C33" s="1">
        <v>10</v>
      </c>
      <c r="D33" s="1">
        <v>67</v>
      </c>
      <c r="E33" s="1">
        <v>94</v>
      </c>
      <c r="F33" s="1">
        <v>26</v>
      </c>
      <c r="G33" s="1">
        <v>2</v>
      </c>
      <c r="H33" s="2">
        <v>33.6</v>
      </c>
      <c r="I33" s="1" t="s">
        <v>69</v>
      </c>
      <c r="J33" s="1">
        <v>94</v>
      </c>
      <c r="K33" s="1">
        <v>7</v>
      </c>
      <c r="L33" s="1">
        <v>30</v>
      </c>
      <c r="M33" s="1">
        <v>46</v>
      </c>
      <c r="N33" s="1">
        <v>11</v>
      </c>
      <c r="O33" s="1">
        <v>0</v>
      </c>
      <c r="P33" s="2">
        <v>33.299999999999997</v>
      </c>
      <c r="Q33" s="1">
        <v>105</v>
      </c>
      <c r="R33" s="1">
        <v>3</v>
      </c>
      <c r="S33" s="1">
        <v>37</v>
      </c>
      <c r="T33" s="1">
        <v>48</v>
      </c>
      <c r="U33" s="1">
        <v>15</v>
      </c>
      <c r="V33" s="1">
        <v>2</v>
      </c>
      <c r="W33" s="2">
        <v>33.9</v>
      </c>
    </row>
    <row r="34" spans="1:23" x14ac:dyDescent="0.2">
      <c r="A34" s="1" t="s">
        <v>70</v>
      </c>
      <c r="B34" s="1">
        <v>56</v>
      </c>
      <c r="C34" s="1">
        <v>13</v>
      </c>
      <c r="D34" s="1">
        <v>18</v>
      </c>
      <c r="E34" s="1">
        <v>22</v>
      </c>
      <c r="F34" s="1">
        <v>2</v>
      </c>
      <c r="G34" s="1">
        <v>1</v>
      </c>
      <c r="H34" s="2">
        <v>27.5</v>
      </c>
      <c r="I34" s="1" t="s">
        <v>70</v>
      </c>
      <c r="J34" s="1">
        <v>36</v>
      </c>
      <c r="K34" s="1">
        <v>9</v>
      </c>
      <c r="L34" s="1">
        <v>12</v>
      </c>
      <c r="M34" s="1">
        <v>13</v>
      </c>
      <c r="N34" s="1">
        <v>2</v>
      </c>
      <c r="O34" s="1">
        <v>0</v>
      </c>
      <c r="P34" s="2">
        <v>26.3</v>
      </c>
      <c r="Q34" s="1">
        <v>20</v>
      </c>
      <c r="R34" s="1">
        <v>4</v>
      </c>
      <c r="S34" s="1">
        <v>6</v>
      </c>
      <c r="T34" s="1">
        <v>9</v>
      </c>
      <c r="U34" s="1">
        <v>0</v>
      </c>
      <c r="V34" s="1">
        <v>1</v>
      </c>
      <c r="W34" s="2">
        <v>30</v>
      </c>
    </row>
    <row r="35" spans="1:23" x14ac:dyDescent="0.2">
      <c r="A35" s="1" t="s">
        <v>27</v>
      </c>
      <c r="B35" s="1">
        <v>16</v>
      </c>
      <c r="C35" s="1">
        <v>0</v>
      </c>
      <c r="D35" s="1">
        <v>8</v>
      </c>
      <c r="E35" s="1">
        <v>7</v>
      </c>
      <c r="F35" s="1">
        <v>1</v>
      </c>
      <c r="G35" s="1">
        <v>0</v>
      </c>
      <c r="H35" s="2">
        <v>30</v>
      </c>
      <c r="I35" s="1" t="s">
        <v>27</v>
      </c>
      <c r="J35" s="1">
        <v>11</v>
      </c>
      <c r="K35" s="1">
        <v>0</v>
      </c>
      <c r="L35" s="1">
        <v>4</v>
      </c>
      <c r="M35" s="1">
        <v>6</v>
      </c>
      <c r="N35" s="1">
        <v>1</v>
      </c>
      <c r="O35" s="1">
        <v>0</v>
      </c>
      <c r="P35" s="2">
        <v>33.799999999999997</v>
      </c>
      <c r="Q35" s="1">
        <v>5</v>
      </c>
      <c r="R35" s="1">
        <v>0</v>
      </c>
      <c r="S35" s="1">
        <v>4</v>
      </c>
      <c r="T35" s="1">
        <v>1</v>
      </c>
      <c r="U35" s="1">
        <v>0</v>
      </c>
      <c r="V35" s="1">
        <v>0</v>
      </c>
      <c r="W35" s="2">
        <v>24.4</v>
      </c>
    </row>
    <row r="36" spans="1:23" x14ac:dyDescent="0.2">
      <c r="A36" s="1" t="s">
        <v>71</v>
      </c>
      <c r="B36" s="1">
        <v>31</v>
      </c>
      <c r="C36" s="1">
        <v>1</v>
      </c>
      <c r="D36" s="1">
        <v>12</v>
      </c>
      <c r="E36" s="1">
        <v>13</v>
      </c>
      <c r="F36" s="1">
        <v>5</v>
      </c>
      <c r="G36" s="1">
        <v>0</v>
      </c>
      <c r="H36" s="2">
        <v>32.9</v>
      </c>
      <c r="I36" s="1" t="s">
        <v>71</v>
      </c>
      <c r="J36" s="1">
        <v>17</v>
      </c>
      <c r="K36" s="1">
        <v>0</v>
      </c>
      <c r="L36" s="1">
        <v>5</v>
      </c>
      <c r="M36" s="1">
        <v>9</v>
      </c>
      <c r="N36" s="1">
        <v>3</v>
      </c>
      <c r="O36" s="1">
        <v>0</v>
      </c>
      <c r="P36" s="2">
        <v>35.799999999999997</v>
      </c>
      <c r="Q36" s="1">
        <v>14</v>
      </c>
      <c r="R36" s="1">
        <v>1</v>
      </c>
      <c r="S36" s="1">
        <v>7</v>
      </c>
      <c r="T36" s="1">
        <v>4</v>
      </c>
      <c r="U36" s="1">
        <v>2</v>
      </c>
      <c r="V36" s="1">
        <v>0</v>
      </c>
      <c r="W36" s="2">
        <v>27.9</v>
      </c>
    </row>
    <row r="37" spans="1:23" x14ac:dyDescent="0.2">
      <c r="A37" s="1" t="s">
        <v>72</v>
      </c>
      <c r="B37" s="1">
        <v>370</v>
      </c>
      <c r="C37" s="1">
        <v>22</v>
      </c>
      <c r="D37" s="1">
        <v>73</v>
      </c>
      <c r="E37" s="1">
        <v>194</v>
      </c>
      <c r="F37" s="1">
        <v>75</v>
      </c>
      <c r="G37" s="1">
        <v>6</v>
      </c>
      <c r="H37" s="2">
        <v>37</v>
      </c>
      <c r="I37" s="1" t="s">
        <v>72</v>
      </c>
      <c r="J37" s="1">
        <v>178</v>
      </c>
      <c r="K37" s="1">
        <v>8</v>
      </c>
      <c r="L37" s="1">
        <v>33</v>
      </c>
      <c r="M37" s="1">
        <v>105</v>
      </c>
      <c r="N37" s="1">
        <v>29</v>
      </c>
      <c r="O37" s="1">
        <v>3</v>
      </c>
      <c r="P37" s="2">
        <v>36.9</v>
      </c>
      <c r="Q37" s="1">
        <v>192</v>
      </c>
      <c r="R37" s="1">
        <v>14</v>
      </c>
      <c r="S37" s="1">
        <v>40</v>
      </c>
      <c r="T37" s="1">
        <v>89</v>
      </c>
      <c r="U37" s="1">
        <v>46</v>
      </c>
      <c r="V37" s="1">
        <v>3</v>
      </c>
      <c r="W37" s="2">
        <v>37.1</v>
      </c>
    </row>
    <row r="38" spans="1:23" x14ac:dyDescent="0.2">
      <c r="A38" s="1" t="s">
        <v>73</v>
      </c>
      <c r="B38" s="1">
        <v>30</v>
      </c>
      <c r="C38" s="1">
        <v>4</v>
      </c>
      <c r="D38" s="1">
        <v>10</v>
      </c>
      <c r="E38" s="1">
        <v>9</v>
      </c>
      <c r="F38" s="1">
        <v>7</v>
      </c>
      <c r="G38" s="1">
        <v>0</v>
      </c>
      <c r="H38" s="2">
        <v>31.7</v>
      </c>
      <c r="I38" s="1" t="s">
        <v>73</v>
      </c>
      <c r="J38" s="1">
        <v>10</v>
      </c>
      <c r="K38" s="1">
        <v>1</v>
      </c>
      <c r="L38" s="1">
        <v>4</v>
      </c>
      <c r="M38" s="1">
        <v>3</v>
      </c>
      <c r="N38" s="1">
        <v>2</v>
      </c>
      <c r="O38" s="1">
        <v>0</v>
      </c>
      <c r="P38" s="2">
        <v>30</v>
      </c>
      <c r="Q38" s="1">
        <v>20</v>
      </c>
      <c r="R38" s="1">
        <v>3</v>
      </c>
      <c r="S38" s="1">
        <v>6</v>
      </c>
      <c r="T38" s="1">
        <v>6</v>
      </c>
      <c r="U38" s="1">
        <v>5</v>
      </c>
      <c r="V38" s="1">
        <v>0</v>
      </c>
      <c r="W38" s="2">
        <v>32.5</v>
      </c>
    </row>
    <row r="39" spans="1:23" x14ac:dyDescent="0.2">
      <c r="A39" s="1" t="s">
        <v>74</v>
      </c>
      <c r="B39" s="1">
        <v>3087</v>
      </c>
      <c r="C39" s="1">
        <v>1780</v>
      </c>
      <c r="D39" s="1">
        <v>911</v>
      </c>
      <c r="E39" s="1">
        <v>329</v>
      </c>
      <c r="F39" s="1">
        <v>61</v>
      </c>
      <c r="G39" s="1">
        <v>6</v>
      </c>
      <c r="H39" s="2">
        <v>13</v>
      </c>
      <c r="I39" s="1" t="s">
        <v>74</v>
      </c>
      <c r="J39" s="1">
        <v>1516</v>
      </c>
      <c r="K39" s="1">
        <v>906</v>
      </c>
      <c r="L39" s="1">
        <v>430</v>
      </c>
      <c r="M39" s="1">
        <v>149</v>
      </c>
      <c r="N39" s="1">
        <v>28</v>
      </c>
      <c r="O39" s="1">
        <v>3</v>
      </c>
      <c r="P39" s="2">
        <v>12.5</v>
      </c>
      <c r="Q39" s="1">
        <v>1571</v>
      </c>
      <c r="R39" s="1">
        <v>874</v>
      </c>
      <c r="S39" s="1">
        <v>481</v>
      </c>
      <c r="T39" s="1">
        <v>180</v>
      </c>
      <c r="U39" s="1">
        <v>33</v>
      </c>
      <c r="V39" s="1">
        <v>3</v>
      </c>
      <c r="W39" s="2">
        <v>13.5</v>
      </c>
    </row>
    <row r="40" spans="1:23" x14ac:dyDescent="0.2">
      <c r="A40" s="1" t="s">
        <v>75</v>
      </c>
      <c r="B40" s="1">
        <v>54</v>
      </c>
      <c r="C40" s="1">
        <v>14</v>
      </c>
      <c r="D40" s="1">
        <v>18</v>
      </c>
      <c r="E40" s="1">
        <v>17</v>
      </c>
      <c r="F40" s="1">
        <v>5</v>
      </c>
      <c r="G40" s="1">
        <v>0</v>
      </c>
      <c r="H40" s="2">
        <v>25.8</v>
      </c>
      <c r="I40" s="1" t="s">
        <v>75</v>
      </c>
      <c r="J40" s="1">
        <v>31</v>
      </c>
      <c r="K40" s="1">
        <v>8</v>
      </c>
      <c r="L40" s="1">
        <v>8</v>
      </c>
      <c r="M40" s="1">
        <v>11</v>
      </c>
      <c r="N40" s="1">
        <v>4</v>
      </c>
      <c r="O40" s="1">
        <v>0</v>
      </c>
      <c r="P40" s="2">
        <v>29.1</v>
      </c>
      <c r="Q40" s="1">
        <v>23</v>
      </c>
      <c r="R40" s="1">
        <v>6</v>
      </c>
      <c r="S40" s="1">
        <v>10</v>
      </c>
      <c r="T40" s="1">
        <v>6</v>
      </c>
      <c r="U40" s="1">
        <v>1</v>
      </c>
      <c r="V40" s="1">
        <v>0</v>
      </c>
      <c r="W40" s="2">
        <v>23.3</v>
      </c>
    </row>
    <row r="41" spans="1:23" x14ac:dyDescent="0.2">
      <c r="A41" s="1" t="s">
        <v>76</v>
      </c>
      <c r="B41" s="1">
        <v>73</v>
      </c>
      <c r="C41" s="1">
        <v>28</v>
      </c>
      <c r="D41" s="1">
        <v>16</v>
      </c>
      <c r="E41" s="1">
        <v>19</v>
      </c>
      <c r="F41" s="1">
        <v>10</v>
      </c>
      <c r="G41" s="1">
        <v>0</v>
      </c>
      <c r="H41" s="2">
        <v>23</v>
      </c>
      <c r="I41" s="1" t="s">
        <v>76</v>
      </c>
      <c r="J41" s="1">
        <v>42</v>
      </c>
      <c r="K41" s="1">
        <v>17</v>
      </c>
      <c r="L41" s="1">
        <v>7</v>
      </c>
      <c r="M41" s="1">
        <v>11</v>
      </c>
      <c r="N41" s="1">
        <v>7</v>
      </c>
      <c r="O41" s="1">
        <v>0</v>
      </c>
      <c r="P41" s="2">
        <v>23.6</v>
      </c>
      <c r="Q41" s="1">
        <v>31</v>
      </c>
      <c r="R41" s="1">
        <v>11</v>
      </c>
      <c r="S41" s="1">
        <v>9</v>
      </c>
      <c r="T41" s="1">
        <v>8</v>
      </c>
      <c r="U41" s="1">
        <v>3</v>
      </c>
      <c r="V41" s="1">
        <v>0</v>
      </c>
      <c r="W41" s="2">
        <v>22.5</v>
      </c>
    </row>
    <row r="42" spans="1:23" x14ac:dyDescent="0.2">
      <c r="A42" s="1" t="s">
        <v>35</v>
      </c>
      <c r="B42" s="1">
        <v>845</v>
      </c>
      <c r="C42" s="1">
        <v>12</v>
      </c>
      <c r="D42" s="1">
        <v>57</v>
      </c>
      <c r="E42" s="1">
        <v>357</v>
      </c>
      <c r="F42" s="1">
        <v>308</v>
      </c>
      <c r="G42" s="1">
        <v>111</v>
      </c>
      <c r="H42" s="2">
        <v>44.9</v>
      </c>
      <c r="I42" s="1" t="s">
        <v>35</v>
      </c>
      <c r="J42" s="1">
        <v>402</v>
      </c>
      <c r="K42" s="1">
        <v>6</v>
      </c>
      <c r="L42" s="1">
        <v>29</v>
      </c>
      <c r="M42" s="1">
        <v>157</v>
      </c>
      <c r="N42" s="1">
        <v>157</v>
      </c>
      <c r="O42" s="1">
        <v>53</v>
      </c>
      <c r="P42" s="2">
        <v>45.9</v>
      </c>
      <c r="Q42" s="1">
        <v>443</v>
      </c>
      <c r="R42" s="1">
        <v>6</v>
      </c>
      <c r="S42" s="1">
        <v>28</v>
      </c>
      <c r="T42" s="1">
        <v>200</v>
      </c>
      <c r="U42" s="1">
        <v>151</v>
      </c>
      <c r="V42" s="1">
        <v>58</v>
      </c>
      <c r="W42" s="2">
        <v>44.1</v>
      </c>
    </row>
    <row r="43" spans="1:23" x14ac:dyDescent="0.2">
      <c r="A43" s="21" t="s">
        <v>209</v>
      </c>
      <c r="B43" s="21"/>
      <c r="C43" s="21"/>
      <c r="D43" s="21"/>
      <c r="E43" s="21"/>
      <c r="F43" s="21"/>
      <c r="G43" s="21"/>
      <c r="H43" s="21"/>
      <c r="I43" s="21" t="s">
        <v>209</v>
      </c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</row>
  </sheetData>
  <mergeCells count="5">
    <mergeCell ref="J2:P2"/>
    <mergeCell ref="Q2:W2"/>
    <mergeCell ref="B2:H2"/>
    <mergeCell ref="A43:H43"/>
    <mergeCell ref="I43:W4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47A20-9C5C-472E-AA4C-15C950B915C7}">
  <dimension ref="A1:W43"/>
  <sheetViews>
    <sheetView view="pageBreakPreview" zoomScale="125" zoomScaleNormal="100" zoomScaleSheetLayoutView="125" workbookViewId="0">
      <selection activeCell="I1" sqref="I1:I1048576"/>
    </sheetView>
  </sheetViews>
  <sheetFormatPr defaultRowHeight="10.199999999999999" x14ac:dyDescent="0.2"/>
  <cols>
    <col min="1" max="1" width="13" style="1" customWidth="1"/>
    <col min="2" max="7" width="10.5546875" style="1" customWidth="1"/>
    <col min="8" max="8" width="10.5546875" style="2" customWidth="1"/>
    <col min="9" max="9" width="13" style="1" customWidth="1"/>
    <col min="10" max="15" width="5.109375" style="1" customWidth="1"/>
    <col min="16" max="16" width="5.109375" style="2" customWidth="1"/>
    <col min="17" max="22" width="5.109375" style="1" customWidth="1"/>
    <col min="23" max="23" width="5.109375" style="2" customWidth="1"/>
    <col min="24" max="16384" width="8.88671875" style="1"/>
  </cols>
  <sheetData>
    <row r="1" spans="1:23" x14ac:dyDescent="0.2">
      <c r="A1" s="1" t="s">
        <v>238</v>
      </c>
      <c r="I1" s="1" t="s">
        <v>238</v>
      </c>
    </row>
    <row r="2" spans="1:23" x14ac:dyDescent="0.2">
      <c r="A2" s="9" t="s">
        <v>236</v>
      </c>
      <c r="B2" s="4" t="s">
        <v>0</v>
      </c>
      <c r="C2" s="4"/>
      <c r="D2" s="4"/>
      <c r="E2" s="4"/>
      <c r="F2" s="4"/>
      <c r="G2" s="4"/>
      <c r="H2" s="5"/>
      <c r="I2" s="9" t="s">
        <v>236</v>
      </c>
      <c r="J2" s="4" t="s">
        <v>1</v>
      </c>
      <c r="K2" s="4"/>
      <c r="L2" s="4"/>
      <c r="M2" s="4"/>
      <c r="N2" s="4"/>
      <c r="O2" s="4"/>
      <c r="P2" s="4"/>
      <c r="Q2" s="4" t="s">
        <v>2</v>
      </c>
      <c r="R2" s="4"/>
      <c r="S2" s="4"/>
      <c r="T2" s="4"/>
      <c r="U2" s="4"/>
      <c r="V2" s="4"/>
      <c r="W2" s="5"/>
    </row>
    <row r="3" spans="1:23" x14ac:dyDescent="0.2">
      <c r="A3" s="10" t="s">
        <v>237</v>
      </c>
      <c r="B3" s="6" t="s">
        <v>0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8" t="s">
        <v>8</v>
      </c>
      <c r="I3" s="10" t="s">
        <v>237</v>
      </c>
      <c r="J3" s="6" t="s">
        <v>0</v>
      </c>
      <c r="K3" s="6" t="s">
        <v>3</v>
      </c>
      <c r="L3" s="6" t="s">
        <v>4</v>
      </c>
      <c r="M3" s="6" t="s">
        <v>5</v>
      </c>
      <c r="N3" s="6" t="s">
        <v>6</v>
      </c>
      <c r="O3" s="6" t="s">
        <v>7</v>
      </c>
      <c r="P3" s="7" t="s">
        <v>8</v>
      </c>
      <c r="Q3" s="6" t="s">
        <v>0</v>
      </c>
      <c r="R3" s="6" t="s">
        <v>3</v>
      </c>
      <c r="S3" s="6" t="s">
        <v>4</v>
      </c>
      <c r="T3" s="6" t="s">
        <v>5</v>
      </c>
      <c r="U3" s="6" t="s">
        <v>6</v>
      </c>
      <c r="V3" s="6" t="s">
        <v>7</v>
      </c>
      <c r="W3" s="8" t="s">
        <v>8</v>
      </c>
    </row>
    <row r="4" spans="1:23" x14ac:dyDescent="0.2">
      <c r="A4" s="1" t="s">
        <v>97</v>
      </c>
      <c r="I4" s="1" t="s">
        <v>97</v>
      </c>
    </row>
    <row r="6" spans="1:23" x14ac:dyDescent="0.2">
      <c r="A6" s="1" t="s">
        <v>0</v>
      </c>
      <c r="B6" s="1">
        <v>5287</v>
      </c>
      <c r="C6" s="1">
        <v>1925</v>
      </c>
      <c r="D6" s="1">
        <v>1372</v>
      </c>
      <c r="E6" s="1">
        <v>1297</v>
      </c>
      <c r="F6" s="1">
        <v>563</v>
      </c>
      <c r="G6" s="1">
        <v>130</v>
      </c>
      <c r="H6" s="2">
        <v>22.9</v>
      </c>
      <c r="I6" s="1" t="s">
        <v>0</v>
      </c>
      <c r="J6" s="1">
        <v>2577</v>
      </c>
      <c r="K6" s="1">
        <v>979</v>
      </c>
      <c r="L6" s="1">
        <v>637</v>
      </c>
      <c r="M6" s="1">
        <v>624</v>
      </c>
      <c r="N6" s="1">
        <v>275</v>
      </c>
      <c r="O6" s="1">
        <v>62</v>
      </c>
      <c r="P6" s="2">
        <v>22.3</v>
      </c>
      <c r="Q6" s="1">
        <v>2710</v>
      </c>
      <c r="R6" s="1">
        <v>946</v>
      </c>
      <c r="S6" s="1">
        <v>735</v>
      </c>
      <c r="T6" s="1">
        <v>673</v>
      </c>
      <c r="U6" s="1">
        <v>288</v>
      </c>
      <c r="V6" s="1">
        <v>68</v>
      </c>
      <c r="W6" s="2">
        <v>23.3</v>
      </c>
    </row>
    <row r="7" spans="1:23" x14ac:dyDescent="0.2">
      <c r="A7" s="1" t="s">
        <v>63</v>
      </c>
      <c r="B7" s="1">
        <v>930</v>
      </c>
      <c r="C7" s="1">
        <v>295</v>
      </c>
      <c r="D7" s="1">
        <v>292</v>
      </c>
      <c r="E7" s="1">
        <v>226</v>
      </c>
      <c r="F7" s="1">
        <v>91</v>
      </c>
      <c r="G7" s="1">
        <v>26</v>
      </c>
      <c r="H7" s="2">
        <v>23.7</v>
      </c>
      <c r="I7" s="1" t="s">
        <v>63</v>
      </c>
      <c r="J7" s="1">
        <v>463</v>
      </c>
      <c r="K7" s="1">
        <v>168</v>
      </c>
      <c r="L7" s="1">
        <v>133</v>
      </c>
      <c r="M7" s="1">
        <v>101</v>
      </c>
      <c r="N7" s="1">
        <v>47</v>
      </c>
      <c r="O7" s="1">
        <v>14</v>
      </c>
      <c r="P7" s="2">
        <v>22.2</v>
      </c>
      <c r="Q7" s="1">
        <v>467</v>
      </c>
      <c r="R7" s="1">
        <v>127</v>
      </c>
      <c r="S7" s="1">
        <v>159</v>
      </c>
      <c r="T7" s="1">
        <v>125</v>
      </c>
      <c r="U7" s="1">
        <v>44</v>
      </c>
      <c r="V7" s="1">
        <v>12</v>
      </c>
      <c r="W7" s="2">
        <v>25</v>
      </c>
    </row>
    <row r="8" spans="1:23" x14ac:dyDescent="0.2">
      <c r="A8" s="1" t="s">
        <v>64</v>
      </c>
      <c r="B8" s="1">
        <v>191</v>
      </c>
      <c r="C8" s="1">
        <v>73</v>
      </c>
      <c r="D8" s="1">
        <v>55</v>
      </c>
      <c r="E8" s="1">
        <v>44</v>
      </c>
      <c r="F8" s="1">
        <v>16</v>
      </c>
      <c r="G8" s="1">
        <v>3</v>
      </c>
      <c r="H8" s="2">
        <v>21.1</v>
      </c>
      <c r="I8" s="1" t="s">
        <v>64</v>
      </c>
      <c r="J8" s="1">
        <v>84</v>
      </c>
      <c r="K8" s="1">
        <v>35</v>
      </c>
      <c r="L8" s="1">
        <v>21</v>
      </c>
      <c r="M8" s="1">
        <v>19</v>
      </c>
      <c r="N8" s="1">
        <v>7</v>
      </c>
      <c r="O8" s="1">
        <v>2</v>
      </c>
      <c r="P8" s="2">
        <v>20</v>
      </c>
      <c r="Q8" s="1">
        <v>107</v>
      </c>
      <c r="R8" s="1">
        <v>38</v>
      </c>
      <c r="S8" s="1">
        <v>34</v>
      </c>
      <c r="T8" s="1">
        <v>25</v>
      </c>
      <c r="U8" s="1">
        <v>9</v>
      </c>
      <c r="V8" s="1">
        <v>1</v>
      </c>
      <c r="W8" s="2">
        <v>21.8</v>
      </c>
    </row>
    <row r="9" spans="1:23" x14ac:dyDescent="0.2">
      <c r="A9" s="1" t="s">
        <v>65</v>
      </c>
      <c r="B9" s="1">
        <v>180</v>
      </c>
      <c r="C9" s="1">
        <v>58</v>
      </c>
      <c r="D9" s="1">
        <v>54</v>
      </c>
      <c r="E9" s="1">
        <v>43</v>
      </c>
      <c r="F9" s="1">
        <v>20</v>
      </c>
      <c r="G9" s="1">
        <v>5</v>
      </c>
      <c r="H9" s="2">
        <v>23.9</v>
      </c>
      <c r="I9" s="1" t="s">
        <v>65</v>
      </c>
      <c r="J9" s="1">
        <v>83</v>
      </c>
      <c r="K9" s="1">
        <v>30</v>
      </c>
      <c r="L9" s="1">
        <v>25</v>
      </c>
      <c r="M9" s="1">
        <v>17</v>
      </c>
      <c r="N9" s="1">
        <v>10</v>
      </c>
      <c r="O9" s="1">
        <v>1</v>
      </c>
      <c r="P9" s="2">
        <v>21.9</v>
      </c>
      <c r="Q9" s="1">
        <v>97</v>
      </c>
      <c r="R9" s="1">
        <v>28</v>
      </c>
      <c r="S9" s="1">
        <v>29</v>
      </c>
      <c r="T9" s="1">
        <v>26</v>
      </c>
      <c r="U9" s="1">
        <v>10</v>
      </c>
      <c r="V9" s="1">
        <v>4</v>
      </c>
      <c r="W9" s="2">
        <v>25.6</v>
      </c>
    </row>
    <row r="10" spans="1:23" x14ac:dyDescent="0.2">
      <c r="A10" s="1" t="s">
        <v>66</v>
      </c>
      <c r="B10" s="1">
        <v>73</v>
      </c>
      <c r="C10" s="1">
        <v>25</v>
      </c>
      <c r="D10" s="1">
        <v>17</v>
      </c>
      <c r="E10" s="1">
        <v>25</v>
      </c>
      <c r="F10" s="1">
        <v>6</v>
      </c>
      <c r="G10" s="1">
        <v>0</v>
      </c>
      <c r="H10" s="2">
        <v>25.1</v>
      </c>
      <c r="I10" s="1" t="s">
        <v>66</v>
      </c>
      <c r="J10" s="1">
        <v>32</v>
      </c>
      <c r="K10" s="1">
        <v>13</v>
      </c>
      <c r="L10" s="1">
        <v>6</v>
      </c>
      <c r="M10" s="1">
        <v>10</v>
      </c>
      <c r="N10" s="1">
        <v>3</v>
      </c>
      <c r="O10" s="1">
        <v>0</v>
      </c>
      <c r="P10" s="2">
        <v>22.5</v>
      </c>
      <c r="Q10" s="1">
        <v>41</v>
      </c>
      <c r="R10" s="1">
        <v>12</v>
      </c>
      <c r="S10" s="1">
        <v>11</v>
      </c>
      <c r="T10" s="1">
        <v>15</v>
      </c>
      <c r="U10" s="1">
        <v>3</v>
      </c>
      <c r="V10" s="1">
        <v>0</v>
      </c>
      <c r="W10" s="2">
        <v>26.6</v>
      </c>
    </row>
    <row r="11" spans="1:23" x14ac:dyDescent="0.2">
      <c r="A11" s="1" t="s">
        <v>67</v>
      </c>
      <c r="B11" s="1">
        <v>185</v>
      </c>
      <c r="C11" s="1">
        <v>58</v>
      </c>
      <c r="D11" s="1">
        <v>40</v>
      </c>
      <c r="E11" s="1">
        <v>59</v>
      </c>
      <c r="F11" s="1">
        <v>18</v>
      </c>
      <c r="G11" s="1">
        <v>10</v>
      </c>
      <c r="H11" s="2">
        <v>27.9</v>
      </c>
      <c r="I11" s="1" t="s">
        <v>67</v>
      </c>
      <c r="J11" s="1">
        <v>93</v>
      </c>
      <c r="K11" s="1">
        <v>34</v>
      </c>
      <c r="L11" s="1">
        <v>16</v>
      </c>
      <c r="M11" s="1">
        <v>32</v>
      </c>
      <c r="N11" s="1">
        <v>7</v>
      </c>
      <c r="O11" s="1">
        <v>4</v>
      </c>
      <c r="P11" s="2">
        <v>26.7</v>
      </c>
      <c r="Q11" s="1">
        <v>92</v>
      </c>
      <c r="R11" s="1">
        <v>24</v>
      </c>
      <c r="S11" s="1">
        <v>24</v>
      </c>
      <c r="T11" s="1">
        <v>27</v>
      </c>
      <c r="U11" s="1">
        <v>11</v>
      </c>
      <c r="V11" s="1">
        <v>6</v>
      </c>
      <c r="W11" s="2">
        <v>28.8</v>
      </c>
    </row>
    <row r="12" spans="1:23" x14ac:dyDescent="0.2">
      <c r="A12" s="1" t="s">
        <v>68</v>
      </c>
      <c r="B12" s="1">
        <v>37</v>
      </c>
      <c r="C12" s="1">
        <v>10</v>
      </c>
      <c r="D12" s="1">
        <v>16</v>
      </c>
      <c r="E12" s="1">
        <v>9</v>
      </c>
      <c r="F12" s="1">
        <v>1</v>
      </c>
      <c r="G12" s="1">
        <v>1</v>
      </c>
      <c r="H12" s="2">
        <v>23</v>
      </c>
      <c r="I12" s="1" t="s">
        <v>68</v>
      </c>
      <c r="J12" s="1">
        <v>21</v>
      </c>
      <c r="K12" s="1">
        <v>6</v>
      </c>
      <c r="L12" s="1">
        <v>9</v>
      </c>
      <c r="M12" s="1">
        <v>5</v>
      </c>
      <c r="N12" s="1">
        <v>0</v>
      </c>
      <c r="O12" s="1">
        <v>1</v>
      </c>
      <c r="P12" s="2">
        <v>22.5</v>
      </c>
      <c r="Q12" s="1">
        <v>16</v>
      </c>
      <c r="R12" s="1">
        <v>4</v>
      </c>
      <c r="S12" s="1">
        <v>7</v>
      </c>
      <c r="T12" s="1">
        <v>4</v>
      </c>
      <c r="U12" s="1">
        <v>1</v>
      </c>
      <c r="V12" s="1">
        <v>0</v>
      </c>
      <c r="W12" s="2">
        <v>23.6</v>
      </c>
    </row>
    <row r="13" spans="1:23" x14ac:dyDescent="0.2">
      <c r="A13" s="1" t="s">
        <v>69</v>
      </c>
      <c r="B13" s="1">
        <v>604</v>
      </c>
      <c r="C13" s="1">
        <v>218</v>
      </c>
      <c r="D13" s="1">
        <v>162</v>
      </c>
      <c r="E13" s="1">
        <v>161</v>
      </c>
      <c r="F13" s="1">
        <v>54</v>
      </c>
      <c r="G13" s="1">
        <v>9</v>
      </c>
      <c r="H13" s="2">
        <v>22.8</v>
      </c>
      <c r="I13" s="1" t="s">
        <v>69</v>
      </c>
      <c r="J13" s="1">
        <v>286</v>
      </c>
      <c r="K13" s="1">
        <v>110</v>
      </c>
      <c r="L13" s="1">
        <v>72</v>
      </c>
      <c r="M13" s="1">
        <v>77</v>
      </c>
      <c r="N13" s="1">
        <v>24</v>
      </c>
      <c r="O13" s="1">
        <v>3</v>
      </c>
      <c r="P13" s="2">
        <v>21.9</v>
      </c>
      <c r="Q13" s="1">
        <v>318</v>
      </c>
      <c r="R13" s="1">
        <v>108</v>
      </c>
      <c r="S13" s="1">
        <v>90</v>
      </c>
      <c r="T13" s="1">
        <v>84</v>
      </c>
      <c r="U13" s="1">
        <v>30</v>
      </c>
      <c r="V13" s="1">
        <v>6</v>
      </c>
      <c r="W13" s="2">
        <v>23.5</v>
      </c>
    </row>
    <row r="14" spans="1:23" x14ac:dyDescent="0.2">
      <c r="A14" s="1" t="s">
        <v>70</v>
      </c>
      <c r="B14" s="1">
        <v>160</v>
      </c>
      <c r="C14" s="1">
        <v>46</v>
      </c>
      <c r="D14" s="1">
        <v>61</v>
      </c>
      <c r="E14" s="1">
        <v>37</v>
      </c>
      <c r="F14" s="1">
        <v>13</v>
      </c>
      <c r="G14" s="1">
        <v>3</v>
      </c>
      <c r="H14" s="2">
        <v>23.4</v>
      </c>
      <c r="I14" s="1" t="s">
        <v>70</v>
      </c>
      <c r="J14" s="1">
        <v>85</v>
      </c>
      <c r="K14" s="1">
        <v>23</v>
      </c>
      <c r="L14" s="1">
        <v>34</v>
      </c>
      <c r="M14" s="1">
        <v>20</v>
      </c>
      <c r="N14" s="1">
        <v>6</v>
      </c>
      <c r="O14" s="1">
        <v>2</v>
      </c>
      <c r="P14" s="2">
        <v>23.6</v>
      </c>
      <c r="Q14" s="1">
        <v>75</v>
      </c>
      <c r="R14" s="1">
        <v>23</v>
      </c>
      <c r="S14" s="1">
        <v>27</v>
      </c>
      <c r="T14" s="1">
        <v>17</v>
      </c>
      <c r="U14" s="1">
        <v>7</v>
      </c>
      <c r="V14" s="1">
        <v>1</v>
      </c>
      <c r="W14" s="2">
        <v>23.1</v>
      </c>
    </row>
    <row r="15" spans="1:23" x14ac:dyDescent="0.2">
      <c r="A15" s="1" t="s">
        <v>27</v>
      </c>
      <c r="B15" s="1">
        <v>60</v>
      </c>
      <c r="C15" s="1">
        <v>15</v>
      </c>
      <c r="D15" s="1">
        <v>21</v>
      </c>
      <c r="E15" s="1">
        <v>15</v>
      </c>
      <c r="F15" s="1">
        <v>7</v>
      </c>
      <c r="G15" s="1">
        <v>2</v>
      </c>
      <c r="H15" s="2">
        <v>25.7</v>
      </c>
      <c r="I15" s="1" t="s">
        <v>27</v>
      </c>
      <c r="J15" s="1">
        <v>33</v>
      </c>
      <c r="K15" s="1">
        <v>8</v>
      </c>
      <c r="L15" s="1">
        <v>9</v>
      </c>
      <c r="M15" s="1">
        <v>11</v>
      </c>
      <c r="N15" s="1">
        <v>5</v>
      </c>
      <c r="O15" s="1">
        <v>0</v>
      </c>
      <c r="P15" s="2">
        <v>29.2</v>
      </c>
      <c r="Q15" s="1">
        <v>27</v>
      </c>
      <c r="R15" s="1">
        <v>7</v>
      </c>
      <c r="S15" s="1">
        <v>12</v>
      </c>
      <c r="T15" s="1">
        <v>4</v>
      </c>
      <c r="U15" s="1">
        <v>2</v>
      </c>
      <c r="V15" s="1">
        <v>2</v>
      </c>
      <c r="W15" s="2">
        <v>23.1</v>
      </c>
    </row>
    <row r="16" spans="1:23" x14ac:dyDescent="0.2">
      <c r="A16" s="1" t="s">
        <v>71</v>
      </c>
      <c r="B16" s="1">
        <v>78</v>
      </c>
      <c r="C16" s="1">
        <v>23</v>
      </c>
      <c r="D16" s="1">
        <v>21</v>
      </c>
      <c r="E16" s="1">
        <v>26</v>
      </c>
      <c r="F16" s="1">
        <v>8</v>
      </c>
      <c r="G16" s="1">
        <v>0</v>
      </c>
      <c r="H16" s="2">
        <v>26.4</v>
      </c>
      <c r="I16" s="1" t="s">
        <v>71</v>
      </c>
      <c r="J16" s="1">
        <v>38</v>
      </c>
      <c r="K16" s="1">
        <v>9</v>
      </c>
      <c r="L16" s="1">
        <v>9</v>
      </c>
      <c r="M16" s="1">
        <v>16</v>
      </c>
      <c r="N16" s="1">
        <v>4</v>
      </c>
      <c r="O16" s="1">
        <v>0</v>
      </c>
      <c r="P16" s="2">
        <v>30.9</v>
      </c>
      <c r="Q16" s="1">
        <v>40</v>
      </c>
      <c r="R16" s="1">
        <v>14</v>
      </c>
      <c r="S16" s="1">
        <v>12</v>
      </c>
      <c r="T16" s="1">
        <v>10</v>
      </c>
      <c r="U16" s="1">
        <v>4</v>
      </c>
      <c r="V16" s="1">
        <v>0</v>
      </c>
      <c r="W16" s="2">
        <v>22.5</v>
      </c>
    </row>
    <row r="17" spans="1:23" x14ac:dyDescent="0.2">
      <c r="A17" s="1" t="s">
        <v>72</v>
      </c>
      <c r="B17" s="1">
        <v>1257</v>
      </c>
      <c r="C17" s="1">
        <v>431</v>
      </c>
      <c r="D17" s="1">
        <v>253</v>
      </c>
      <c r="E17" s="1">
        <v>346</v>
      </c>
      <c r="F17" s="1">
        <v>182</v>
      </c>
      <c r="G17" s="1">
        <v>45</v>
      </c>
      <c r="H17" s="2">
        <v>26.7</v>
      </c>
      <c r="I17" s="1" t="s">
        <v>72</v>
      </c>
      <c r="J17" s="1">
        <v>608</v>
      </c>
      <c r="K17" s="1">
        <v>208</v>
      </c>
      <c r="L17" s="1">
        <v>122</v>
      </c>
      <c r="M17" s="1">
        <v>179</v>
      </c>
      <c r="N17" s="1">
        <v>80</v>
      </c>
      <c r="O17" s="1">
        <v>19</v>
      </c>
      <c r="P17" s="2">
        <v>26.8</v>
      </c>
      <c r="Q17" s="1">
        <v>649</v>
      </c>
      <c r="R17" s="1">
        <v>223</v>
      </c>
      <c r="S17" s="1">
        <v>131</v>
      </c>
      <c r="T17" s="1">
        <v>167</v>
      </c>
      <c r="U17" s="1">
        <v>102</v>
      </c>
      <c r="V17" s="1">
        <v>26</v>
      </c>
      <c r="W17" s="2">
        <v>26.6</v>
      </c>
    </row>
    <row r="18" spans="1:23" x14ac:dyDescent="0.2">
      <c r="A18" s="1" t="s">
        <v>73</v>
      </c>
      <c r="B18" s="1">
        <v>120</v>
      </c>
      <c r="C18" s="1">
        <v>42</v>
      </c>
      <c r="D18" s="1">
        <v>35</v>
      </c>
      <c r="E18" s="1">
        <v>28</v>
      </c>
      <c r="F18" s="1">
        <v>15</v>
      </c>
      <c r="G18" s="1">
        <v>0</v>
      </c>
      <c r="H18" s="2">
        <v>22.7</v>
      </c>
      <c r="I18" s="1" t="s">
        <v>73</v>
      </c>
      <c r="J18" s="1">
        <v>58</v>
      </c>
      <c r="K18" s="1">
        <v>24</v>
      </c>
      <c r="L18" s="1">
        <v>14</v>
      </c>
      <c r="M18" s="1">
        <v>12</v>
      </c>
      <c r="N18" s="1">
        <v>8</v>
      </c>
      <c r="O18" s="1">
        <v>0</v>
      </c>
      <c r="P18" s="2">
        <v>20.399999999999999</v>
      </c>
      <c r="Q18" s="1">
        <v>62</v>
      </c>
      <c r="R18" s="1">
        <v>18</v>
      </c>
      <c r="S18" s="1">
        <v>21</v>
      </c>
      <c r="T18" s="1">
        <v>16</v>
      </c>
      <c r="U18" s="1">
        <v>7</v>
      </c>
      <c r="V18" s="1">
        <v>0</v>
      </c>
      <c r="W18" s="2">
        <v>24.3</v>
      </c>
    </row>
    <row r="19" spans="1:23" x14ac:dyDescent="0.2">
      <c r="A19" s="1" t="s">
        <v>74</v>
      </c>
      <c r="B19" s="1">
        <v>1114</v>
      </c>
      <c r="C19" s="1">
        <v>525</v>
      </c>
      <c r="D19" s="1">
        <v>292</v>
      </c>
      <c r="E19" s="1">
        <v>186</v>
      </c>
      <c r="F19" s="1">
        <v>97</v>
      </c>
      <c r="G19" s="1">
        <v>14</v>
      </c>
      <c r="H19" s="2">
        <v>16.600000000000001</v>
      </c>
      <c r="I19" s="1" t="s">
        <v>74</v>
      </c>
      <c r="J19" s="1">
        <v>548</v>
      </c>
      <c r="K19" s="1">
        <v>258</v>
      </c>
      <c r="L19" s="1">
        <v>139</v>
      </c>
      <c r="M19" s="1">
        <v>90</v>
      </c>
      <c r="N19" s="1">
        <v>53</v>
      </c>
      <c r="O19" s="1">
        <v>8</v>
      </c>
      <c r="P19" s="2">
        <v>16.7</v>
      </c>
      <c r="Q19" s="1">
        <v>566</v>
      </c>
      <c r="R19" s="1">
        <v>267</v>
      </c>
      <c r="S19" s="1">
        <v>153</v>
      </c>
      <c r="T19" s="1">
        <v>96</v>
      </c>
      <c r="U19" s="1">
        <v>44</v>
      </c>
      <c r="V19" s="1">
        <v>6</v>
      </c>
      <c r="W19" s="2">
        <v>16.600000000000001</v>
      </c>
    </row>
    <row r="20" spans="1:23" x14ac:dyDescent="0.2">
      <c r="A20" s="1" t="s">
        <v>75</v>
      </c>
      <c r="B20" s="1">
        <v>30</v>
      </c>
      <c r="C20" s="1">
        <v>19</v>
      </c>
      <c r="D20" s="1">
        <v>4</v>
      </c>
      <c r="E20" s="1">
        <v>2</v>
      </c>
      <c r="F20" s="1">
        <v>2</v>
      </c>
      <c r="G20" s="1">
        <v>3</v>
      </c>
      <c r="H20" s="2">
        <v>11.8</v>
      </c>
      <c r="I20" s="1" t="s">
        <v>75</v>
      </c>
      <c r="J20" s="1">
        <v>18</v>
      </c>
      <c r="K20" s="1">
        <v>12</v>
      </c>
      <c r="L20" s="1">
        <v>1</v>
      </c>
      <c r="M20" s="1">
        <v>1</v>
      </c>
      <c r="N20" s="1">
        <v>1</v>
      </c>
      <c r="O20" s="1">
        <v>3</v>
      </c>
      <c r="P20" s="2">
        <v>11.3</v>
      </c>
      <c r="Q20" s="1">
        <v>12</v>
      </c>
      <c r="R20" s="1">
        <v>7</v>
      </c>
      <c r="S20" s="1">
        <v>3</v>
      </c>
      <c r="T20" s="1">
        <v>1</v>
      </c>
      <c r="U20" s="1">
        <v>1</v>
      </c>
      <c r="V20" s="1">
        <v>0</v>
      </c>
      <c r="W20" s="2">
        <v>12.9</v>
      </c>
    </row>
    <row r="21" spans="1:23" x14ac:dyDescent="0.2">
      <c r="A21" s="1" t="s">
        <v>76</v>
      </c>
      <c r="B21" s="1">
        <v>53</v>
      </c>
      <c r="C21" s="1">
        <v>12</v>
      </c>
      <c r="D21" s="1">
        <v>19</v>
      </c>
      <c r="E21" s="1">
        <v>13</v>
      </c>
      <c r="F21" s="1">
        <v>7</v>
      </c>
      <c r="G21" s="1">
        <v>2</v>
      </c>
      <c r="H21" s="2">
        <v>26.4</v>
      </c>
      <c r="I21" s="1" t="s">
        <v>76</v>
      </c>
      <c r="J21" s="1">
        <v>31</v>
      </c>
      <c r="K21" s="1">
        <v>7</v>
      </c>
      <c r="L21" s="1">
        <v>10</v>
      </c>
      <c r="M21" s="1">
        <v>7</v>
      </c>
      <c r="N21" s="1">
        <v>5</v>
      </c>
      <c r="O21" s="1">
        <v>2</v>
      </c>
      <c r="P21" s="2">
        <v>27.8</v>
      </c>
      <c r="Q21" s="1">
        <v>22</v>
      </c>
      <c r="R21" s="1">
        <v>5</v>
      </c>
      <c r="S21" s="1">
        <v>9</v>
      </c>
      <c r="T21" s="1">
        <v>6</v>
      </c>
      <c r="U21" s="1">
        <v>2</v>
      </c>
      <c r="V21" s="1">
        <v>0</v>
      </c>
      <c r="W21" s="2">
        <v>25</v>
      </c>
    </row>
    <row r="22" spans="1:23" x14ac:dyDescent="0.2">
      <c r="A22" s="1" t="s">
        <v>35</v>
      </c>
      <c r="B22" s="1">
        <v>215</v>
      </c>
      <c r="C22" s="1">
        <v>75</v>
      </c>
      <c r="D22" s="1">
        <v>30</v>
      </c>
      <c r="E22" s="1">
        <v>77</v>
      </c>
      <c r="F22" s="1">
        <v>26</v>
      </c>
      <c r="G22" s="1">
        <v>7</v>
      </c>
      <c r="H22" s="2">
        <v>30.5</v>
      </c>
      <c r="I22" s="1" t="s">
        <v>35</v>
      </c>
      <c r="J22" s="1">
        <v>96</v>
      </c>
      <c r="K22" s="1">
        <v>34</v>
      </c>
      <c r="L22" s="1">
        <v>17</v>
      </c>
      <c r="M22" s="1">
        <v>27</v>
      </c>
      <c r="N22" s="1">
        <v>15</v>
      </c>
      <c r="O22" s="1">
        <v>3</v>
      </c>
      <c r="P22" s="2">
        <v>27.4</v>
      </c>
      <c r="Q22" s="1">
        <v>119</v>
      </c>
      <c r="R22" s="1">
        <v>41</v>
      </c>
      <c r="S22" s="1">
        <v>13</v>
      </c>
      <c r="T22" s="1">
        <v>50</v>
      </c>
      <c r="U22" s="1">
        <v>11</v>
      </c>
      <c r="V22" s="1">
        <v>4</v>
      </c>
      <c r="W22" s="2">
        <v>31.6</v>
      </c>
    </row>
    <row r="24" spans="1:23" x14ac:dyDescent="0.2">
      <c r="A24" s="1" t="s">
        <v>98</v>
      </c>
      <c r="I24" s="1" t="s">
        <v>98</v>
      </c>
    </row>
    <row r="26" spans="1:23" x14ac:dyDescent="0.2">
      <c r="A26" s="1" t="s">
        <v>0</v>
      </c>
      <c r="B26" s="1">
        <v>5286</v>
      </c>
      <c r="C26" s="1">
        <v>1925</v>
      </c>
      <c r="D26" s="1">
        <v>1372</v>
      </c>
      <c r="E26" s="1">
        <v>1296</v>
      </c>
      <c r="F26" s="1">
        <v>563</v>
      </c>
      <c r="G26" s="1">
        <v>130</v>
      </c>
      <c r="H26" s="2">
        <v>22.8</v>
      </c>
      <c r="I26" s="1" t="s">
        <v>0</v>
      </c>
      <c r="J26" s="1">
        <v>2576</v>
      </c>
      <c r="K26" s="1">
        <v>979</v>
      </c>
      <c r="L26" s="1">
        <v>637</v>
      </c>
      <c r="M26" s="1">
        <v>623</v>
      </c>
      <c r="N26" s="1">
        <v>275</v>
      </c>
      <c r="O26" s="1">
        <v>62</v>
      </c>
      <c r="P26" s="2">
        <v>22.3</v>
      </c>
      <c r="Q26" s="1">
        <v>2710</v>
      </c>
      <c r="R26" s="1">
        <v>946</v>
      </c>
      <c r="S26" s="1">
        <v>735</v>
      </c>
      <c r="T26" s="1">
        <v>673</v>
      </c>
      <c r="U26" s="1">
        <v>288</v>
      </c>
      <c r="V26" s="1">
        <v>68</v>
      </c>
      <c r="W26" s="2">
        <v>23.3</v>
      </c>
    </row>
    <row r="27" spans="1:23" x14ac:dyDescent="0.2">
      <c r="A27" s="1" t="s">
        <v>63</v>
      </c>
      <c r="B27" s="1">
        <v>336</v>
      </c>
      <c r="C27" s="1">
        <v>61</v>
      </c>
      <c r="D27" s="1">
        <v>121</v>
      </c>
      <c r="E27" s="1">
        <v>115</v>
      </c>
      <c r="F27" s="1">
        <v>36</v>
      </c>
      <c r="G27" s="1">
        <v>3</v>
      </c>
      <c r="H27" s="2">
        <v>28.3</v>
      </c>
      <c r="I27" s="1" t="s">
        <v>63</v>
      </c>
      <c r="J27" s="1">
        <v>146</v>
      </c>
      <c r="K27" s="1">
        <v>35</v>
      </c>
      <c r="L27" s="1">
        <v>44</v>
      </c>
      <c r="M27" s="1">
        <v>46</v>
      </c>
      <c r="N27" s="1">
        <v>18</v>
      </c>
      <c r="O27" s="1">
        <v>3</v>
      </c>
      <c r="P27" s="2">
        <v>28</v>
      </c>
      <c r="Q27" s="1">
        <v>190</v>
      </c>
      <c r="R27" s="1">
        <v>26</v>
      </c>
      <c r="S27" s="1">
        <v>77</v>
      </c>
      <c r="T27" s="1">
        <v>69</v>
      </c>
      <c r="U27" s="1">
        <v>18</v>
      </c>
      <c r="V27" s="1">
        <v>0</v>
      </c>
      <c r="W27" s="2">
        <v>28.4</v>
      </c>
    </row>
    <row r="28" spans="1:23" x14ac:dyDescent="0.2">
      <c r="A28" s="1" t="s">
        <v>64</v>
      </c>
      <c r="B28" s="1">
        <v>70</v>
      </c>
      <c r="C28" s="1">
        <v>13</v>
      </c>
      <c r="D28" s="1">
        <v>37</v>
      </c>
      <c r="E28" s="1">
        <v>17</v>
      </c>
      <c r="F28" s="1">
        <v>3</v>
      </c>
      <c r="G28" s="1">
        <v>0</v>
      </c>
      <c r="H28" s="2">
        <v>23.9</v>
      </c>
      <c r="I28" s="1" t="s">
        <v>64</v>
      </c>
      <c r="J28" s="1">
        <v>32</v>
      </c>
      <c r="K28" s="1">
        <v>5</v>
      </c>
      <c r="L28" s="1">
        <v>15</v>
      </c>
      <c r="M28" s="1">
        <v>12</v>
      </c>
      <c r="N28" s="1">
        <v>0</v>
      </c>
      <c r="O28" s="1">
        <v>0</v>
      </c>
      <c r="P28" s="2">
        <v>26</v>
      </c>
      <c r="Q28" s="1">
        <v>38</v>
      </c>
      <c r="R28" s="1">
        <v>8</v>
      </c>
      <c r="S28" s="1">
        <v>22</v>
      </c>
      <c r="T28" s="1">
        <v>5</v>
      </c>
      <c r="U28" s="1">
        <v>3</v>
      </c>
      <c r="V28" s="1">
        <v>0</v>
      </c>
      <c r="W28" s="2">
        <v>22.5</v>
      </c>
    </row>
    <row r="29" spans="1:23" x14ac:dyDescent="0.2">
      <c r="A29" s="1" t="s">
        <v>65</v>
      </c>
      <c r="B29" s="1">
        <v>56</v>
      </c>
      <c r="C29" s="1">
        <v>5</v>
      </c>
      <c r="D29" s="1">
        <v>19</v>
      </c>
      <c r="E29" s="1">
        <v>29</v>
      </c>
      <c r="F29" s="1">
        <v>3</v>
      </c>
      <c r="G29" s="1">
        <v>0</v>
      </c>
      <c r="H29" s="2">
        <v>32.1</v>
      </c>
      <c r="I29" s="1" t="s">
        <v>65</v>
      </c>
      <c r="J29" s="1">
        <v>24</v>
      </c>
      <c r="K29" s="1">
        <v>3</v>
      </c>
      <c r="L29" s="1">
        <v>9</v>
      </c>
      <c r="M29" s="1">
        <v>11</v>
      </c>
      <c r="N29" s="1">
        <v>1</v>
      </c>
      <c r="O29" s="1">
        <v>0</v>
      </c>
      <c r="P29" s="2">
        <v>30</v>
      </c>
      <c r="Q29" s="1">
        <v>32</v>
      </c>
      <c r="R29" s="1">
        <v>2</v>
      </c>
      <c r="S29" s="1">
        <v>10</v>
      </c>
      <c r="T29" s="1">
        <v>18</v>
      </c>
      <c r="U29" s="1">
        <v>2</v>
      </c>
      <c r="V29" s="1">
        <v>0</v>
      </c>
      <c r="W29" s="2">
        <v>33.299999999999997</v>
      </c>
    </row>
    <row r="30" spans="1:23" x14ac:dyDescent="0.2">
      <c r="A30" s="1" t="s">
        <v>66</v>
      </c>
      <c r="B30" s="1">
        <v>21</v>
      </c>
      <c r="C30" s="1">
        <v>4</v>
      </c>
      <c r="D30" s="1">
        <v>9</v>
      </c>
      <c r="E30" s="1">
        <v>7</v>
      </c>
      <c r="F30" s="1">
        <v>1</v>
      </c>
      <c r="G30" s="1">
        <v>0</v>
      </c>
      <c r="H30" s="2">
        <v>25.8</v>
      </c>
      <c r="I30" s="1" t="s">
        <v>66</v>
      </c>
      <c r="J30" s="1">
        <v>10</v>
      </c>
      <c r="K30" s="1">
        <v>2</v>
      </c>
      <c r="L30" s="1">
        <v>4</v>
      </c>
      <c r="M30" s="1">
        <v>4</v>
      </c>
      <c r="N30" s="1">
        <v>0</v>
      </c>
      <c r="O30" s="1">
        <v>0</v>
      </c>
      <c r="P30" s="2">
        <v>26.3</v>
      </c>
      <c r="Q30" s="1">
        <v>11</v>
      </c>
      <c r="R30" s="1">
        <v>2</v>
      </c>
      <c r="S30" s="1">
        <v>5</v>
      </c>
      <c r="T30" s="1">
        <v>3</v>
      </c>
      <c r="U30" s="1">
        <v>1</v>
      </c>
      <c r="V30" s="1">
        <v>0</v>
      </c>
      <c r="W30" s="2">
        <v>25.5</v>
      </c>
    </row>
    <row r="31" spans="1:23" x14ac:dyDescent="0.2">
      <c r="A31" s="1" t="s">
        <v>67</v>
      </c>
      <c r="B31" s="1">
        <v>29</v>
      </c>
      <c r="C31" s="1">
        <v>2</v>
      </c>
      <c r="D31" s="1">
        <v>11</v>
      </c>
      <c r="E31" s="1">
        <v>15</v>
      </c>
      <c r="F31" s="1">
        <v>1</v>
      </c>
      <c r="G31" s="1">
        <v>0</v>
      </c>
      <c r="H31" s="2">
        <v>31.5</v>
      </c>
      <c r="I31" s="1" t="s">
        <v>67</v>
      </c>
      <c r="J31" s="1">
        <v>17</v>
      </c>
      <c r="K31" s="1">
        <v>0</v>
      </c>
      <c r="L31" s="1">
        <v>3</v>
      </c>
      <c r="M31" s="1">
        <v>13</v>
      </c>
      <c r="N31" s="1">
        <v>1</v>
      </c>
      <c r="O31" s="1">
        <v>0</v>
      </c>
      <c r="P31" s="2">
        <v>36.299999999999997</v>
      </c>
      <c r="Q31" s="1">
        <v>12</v>
      </c>
      <c r="R31" s="1">
        <v>2</v>
      </c>
      <c r="S31" s="1">
        <v>8</v>
      </c>
      <c r="T31" s="1">
        <v>2</v>
      </c>
      <c r="U31" s="1">
        <v>0</v>
      </c>
      <c r="V31" s="1">
        <v>0</v>
      </c>
      <c r="W31" s="2">
        <v>22.5</v>
      </c>
    </row>
    <row r="32" spans="1:23" x14ac:dyDescent="0.2">
      <c r="A32" s="1" t="s">
        <v>68</v>
      </c>
      <c r="B32" s="1">
        <v>21</v>
      </c>
      <c r="C32" s="1">
        <v>2</v>
      </c>
      <c r="D32" s="1">
        <v>14</v>
      </c>
      <c r="E32" s="1">
        <v>4</v>
      </c>
      <c r="F32" s="1">
        <v>1</v>
      </c>
      <c r="G32" s="1">
        <v>0</v>
      </c>
      <c r="H32" s="2">
        <v>24.1</v>
      </c>
      <c r="I32" s="1" t="s">
        <v>68</v>
      </c>
      <c r="J32" s="1">
        <v>9</v>
      </c>
      <c r="K32" s="1">
        <v>1</v>
      </c>
      <c r="L32" s="1">
        <v>7</v>
      </c>
      <c r="M32" s="1">
        <v>1</v>
      </c>
      <c r="N32" s="1">
        <v>0</v>
      </c>
      <c r="O32" s="1">
        <v>0</v>
      </c>
      <c r="P32" s="2">
        <v>22.5</v>
      </c>
      <c r="Q32" s="1">
        <v>12</v>
      </c>
      <c r="R32" s="1">
        <v>1</v>
      </c>
      <c r="S32" s="1">
        <v>7</v>
      </c>
      <c r="T32" s="1">
        <v>3</v>
      </c>
      <c r="U32" s="1">
        <v>1</v>
      </c>
      <c r="V32" s="1">
        <v>0</v>
      </c>
      <c r="W32" s="2">
        <v>25.7</v>
      </c>
    </row>
    <row r="33" spans="1:23" x14ac:dyDescent="0.2">
      <c r="A33" s="1" t="s">
        <v>69</v>
      </c>
      <c r="B33" s="1">
        <v>171</v>
      </c>
      <c r="C33" s="1">
        <v>16</v>
      </c>
      <c r="D33" s="1">
        <v>75</v>
      </c>
      <c r="E33" s="1">
        <v>67</v>
      </c>
      <c r="F33" s="1">
        <v>13</v>
      </c>
      <c r="G33" s="1">
        <v>0</v>
      </c>
      <c r="H33" s="2">
        <v>28.9</v>
      </c>
      <c r="I33" s="1" t="s">
        <v>69</v>
      </c>
      <c r="J33" s="1">
        <v>70</v>
      </c>
      <c r="K33" s="1">
        <v>8</v>
      </c>
      <c r="L33" s="1">
        <v>29</v>
      </c>
      <c r="M33" s="1">
        <v>29</v>
      </c>
      <c r="N33" s="1">
        <v>4</v>
      </c>
      <c r="O33" s="1">
        <v>0</v>
      </c>
      <c r="P33" s="2">
        <v>29</v>
      </c>
      <c r="Q33" s="1">
        <v>101</v>
      </c>
      <c r="R33" s="1">
        <v>8</v>
      </c>
      <c r="S33" s="1">
        <v>46</v>
      </c>
      <c r="T33" s="1">
        <v>38</v>
      </c>
      <c r="U33" s="1">
        <v>9</v>
      </c>
      <c r="V33" s="1">
        <v>0</v>
      </c>
      <c r="W33" s="2">
        <v>28.9</v>
      </c>
    </row>
    <row r="34" spans="1:23" x14ac:dyDescent="0.2">
      <c r="A34" s="1" t="s">
        <v>70</v>
      </c>
      <c r="B34" s="1">
        <v>63</v>
      </c>
      <c r="C34" s="1">
        <v>17</v>
      </c>
      <c r="D34" s="1">
        <v>21</v>
      </c>
      <c r="E34" s="1">
        <v>22</v>
      </c>
      <c r="F34" s="1">
        <v>2</v>
      </c>
      <c r="G34" s="1">
        <v>1</v>
      </c>
      <c r="H34" s="2">
        <v>25.4</v>
      </c>
      <c r="I34" s="1" t="s">
        <v>70</v>
      </c>
      <c r="J34" s="1">
        <v>34</v>
      </c>
      <c r="K34" s="1">
        <v>9</v>
      </c>
      <c r="L34" s="1">
        <v>14</v>
      </c>
      <c r="M34" s="1">
        <v>9</v>
      </c>
      <c r="N34" s="1">
        <v>2</v>
      </c>
      <c r="O34" s="1">
        <v>0</v>
      </c>
      <c r="P34" s="2">
        <v>23.6</v>
      </c>
      <c r="Q34" s="1">
        <v>29</v>
      </c>
      <c r="R34" s="1">
        <v>8</v>
      </c>
      <c r="S34" s="1">
        <v>7</v>
      </c>
      <c r="T34" s="1">
        <v>13</v>
      </c>
      <c r="U34" s="1">
        <v>0</v>
      </c>
      <c r="V34" s="1">
        <v>1</v>
      </c>
      <c r="W34" s="2">
        <v>28.9</v>
      </c>
    </row>
    <row r="35" spans="1:23" x14ac:dyDescent="0.2">
      <c r="A35" s="1" t="s">
        <v>27</v>
      </c>
      <c r="B35" s="1">
        <v>11</v>
      </c>
      <c r="C35" s="1">
        <v>0</v>
      </c>
      <c r="D35" s="1">
        <v>4</v>
      </c>
      <c r="E35" s="1">
        <v>6</v>
      </c>
      <c r="F35" s="1">
        <v>1</v>
      </c>
      <c r="G35" s="1">
        <v>0</v>
      </c>
      <c r="H35" s="2">
        <v>33.799999999999997</v>
      </c>
      <c r="I35" s="1" t="s">
        <v>27</v>
      </c>
      <c r="J35" s="1">
        <v>8</v>
      </c>
      <c r="K35" s="1">
        <v>0</v>
      </c>
      <c r="L35" s="1">
        <v>2</v>
      </c>
      <c r="M35" s="1">
        <v>5</v>
      </c>
      <c r="N35" s="1">
        <v>1</v>
      </c>
      <c r="O35" s="1">
        <v>0</v>
      </c>
      <c r="P35" s="2">
        <v>36</v>
      </c>
      <c r="Q35" s="1">
        <v>3</v>
      </c>
      <c r="R35" s="1">
        <v>0</v>
      </c>
      <c r="S35" s="1">
        <v>2</v>
      </c>
      <c r="T35" s="1">
        <v>1</v>
      </c>
      <c r="U35" s="1">
        <v>0</v>
      </c>
      <c r="V35" s="1">
        <v>0</v>
      </c>
      <c r="W35" s="2">
        <v>26.3</v>
      </c>
    </row>
    <row r="36" spans="1:23" x14ac:dyDescent="0.2">
      <c r="A36" s="1" t="s">
        <v>71</v>
      </c>
      <c r="B36" s="1">
        <v>18</v>
      </c>
      <c r="C36" s="1">
        <v>2</v>
      </c>
      <c r="D36" s="1">
        <v>6</v>
      </c>
      <c r="E36" s="1">
        <v>7</v>
      </c>
      <c r="F36" s="1">
        <v>3</v>
      </c>
      <c r="G36" s="1">
        <v>0</v>
      </c>
      <c r="H36" s="2">
        <v>32.1</v>
      </c>
      <c r="I36" s="1" t="s">
        <v>71</v>
      </c>
      <c r="J36" s="1">
        <v>10</v>
      </c>
      <c r="K36" s="1">
        <v>1</v>
      </c>
      <c r="L36" s="1">
        <v>3</v>
      </c>
      <c r="M36" s="1">
        <v>4</v>
      </c>
      <c r="N36" s="1">
        <v>2</v>
      </c>
      <c r="O36" s="1">
        <v>0</v>
      </c>
      <c r="P36" s="2">
        <v>33.799999999999997</v>
      </c>
      <c r="Q36" s="1">
        <v>8</v>
      </c>
      <c r="R36" s="1">
        <v>1</v>
      </c>
      <c r="S36" s="1">
        <v>3</v>
      </c>
      <c r="T36" s="1">
        <v>3</v>
      </c>
      <c r="U36" s="1">
        <v>1</v>
      </c>
      <c r="V36" s="1">
        <v>0</v>
      </c>
      <c r="W36" s="2">
        <v>30</v>
      </c>
    </row>
    <row r="37" spans="1:23" x14ac:dyDescent="0.2">
      <c r="A37" s="1" t="s">
        <v>72</v>
      </c>
      <c r="B37" s="1">
        <v>337</v>
      </c>
      <c r="C37" s="1">
        <v>51</v>
      </c>
      <c r="D37" s="1">
        <v>84</v>
      </c>
      <c r="E37" s="1">
        <v>158</v>
      </c>
      <c r="F37" s="1">
        <v>43</v>
      </c>
      <c r="G37" s="1">
        <v>1</v>
      </c>
      <c r="H37" s="2">
        <v>33.200000000000003</v>
      </c>
      <c r="I37" s="1" t="s">
        <v>72</v>
      </c>
      <c r="J37" s="1">
        <v>153</v>
      </c>
      <c r="K37" s="1">
        <v>20</v>
      </c>
      <c r="L37" s="1">
        <v>31</v>
      </c>
      <c r="M37" s="1">
        <v>81</v>
      </c>
      <c r="N37" s="1">
        <v>21</v>
      </c>
      <c r="O37" s="1">
        <v>0</v>
      </c>
      <c r="P37" s="2">
        <v>34.700000000000003</v>
      </c>
      <c r="Q37" s="1">
        <v>184</v>
      </c>
      <c r="R37" s="1">
        <v>31</v>
      </c>
      <c r="S37" s="1">
        <v>53</v>
      </c>
      <c r="T37" s="1">
        <v>77</v>
      </c>
      <c r="U37" s="1">
        <v>22</v>
      </c>
      <c r="V37" s="1">
        <v>1</v>
      </c>
      <c r="W37" s="2">
        <v>31.6</v>
      </c>
    </row>
    <row r="38" spans="1:23" x14ac:dyDescent="0.2">
      <c r="A38" s="1" t="s">
        <v>73</v>
      </c>
      <c r="B38" s="1">
        <v>33</v>
      </c>
      <c r="C38" s="1">
        <v>9</v>
      </c>
      <c r="D38" s="1">
        <v>13</v>
      </c>
      <c r="E38" s="1">
        <v>8</v>
      </c>
      <c r="F38" s="1">
        <v>3</v>
      </c>
      <c r="G38" s="1">
        <v>0</v>
      </c>
      <c r="H38" s="2">
        <v>23.7</v>
      </c>
      <c r="I38" s="1" t="s">
        <v>73</v>
      </c>
      <c r="J38" s="1">
        <v>13</v>
      </c>
      <c r="K38" s="1">
        <v>4</v>
      </c>
      <c r="L38" s="1">
        <v>4</v>
      </c>
      <c r="M38" s="1">
        <v>3</v>
      </c>
      <c r="N38" s="1">
        <v>2</v>
      </c>
      <c r="O38" s="1">
        <v>0</v>
      </c>
      <c r="P38" s="2">
        <v>24.4</v>
      </c>
      <c r="Q38" s="1">
        <v>20</v>
      </c>
      <c r="R38" s="1">
        <v>5</v>
      </c>
      <c r="S38" s="1">
        <v>9</v>
      </c>
      <c r="T38" s="1">
        <v>5</v>
      </c>
      <c r="U38" s="1">
        <v>1</v>
      </c>
      <c r="V38" s="1">
        <v>0</v>
      </c>
      <c r="W38" s="2">
        <v>23.3</v>
      </c>
    </row>
    <row r="39" spans="1:23" x14ac:dyDescent="0.2">
      <c r="A39" s="1" t="s">
        <v>74</v>
      </c>
      <c r="B39" s="1">
        <v>2541</v>
      </c>
      <c r="C39" s="1">
        <v>1610</v>
      </c>
      <c r="D39" s="1">
        <v>686</v>
      </c>
      <c r="E39" s="1">
        <v>212</v>
      </c>
      <c r="F39" s="1">
        <v>29</v>
      </c>
      <c r="G39" s="1">
        <v>4</v>
      </c>
      <c r="H39" s="2">
        <v>11.8</v>
      </c>
      <c r="I39" s="1" t="s">
        <v>74</v>
      </c>
      <c r="J39" s="1">
        <v>1258</v>
      </c>
      <c r="K39" s="1">
        <v>816</v>
      </c>
      <c r="L39" s="1">
        <v>330</v>
      </c>
      <c r="M39" s="1">
        <v>99</v>
      </c>
      <c r="N39" s="1">
        <v>11</v>
      </c>
      <c r="O39" s="1">
        <v>2</v>
      </c>
      <c r="P39" s="2">
        <v>11.6</v>
      </c>
      <c r="Q39" s="1">
        <v>1283</v>
      </c>
      <c r="R39" s="1">
        <v>794</v>
      </c>
      <c r="S39" s="1">
        <v>356</v>
      </c>
      <c r="T39" s="1">
        <v>113</v>
      </c>
      <c r="U39" s="1">
        <v>18</v>
      </c>
      <c r="V39" s="1">
        <v>2</v>
      </c>
      <c r="W39" s="2">
        <v>12.1</v>
      </c>
    </row>
    <row r="40" spans="1:23" x14ac:dyDescent="0.2">
      <c r="A40" s="1" t="s">
        <v>75</v>
      </c>
      <c r="B40" s="1">
        <v>81</v>
      </c>
      <c r="C40" s="1">
        <v>38</v>
      </c>
      <c r="D40" s="1">
        <v>28</v>
      </c>
      <c r="E40" s="1">
        <v>13</v>
      </c>
      <c r="F40" s="1">
        <v>2</v>
      </c>
      <c r="G40" s="1">
        <v>0</v>
      </c>
      <c r="H40" s="2">
        <v>16.3</v>
      </c>
      <c r="I40" s="1" t="s">
        <v>75</v>
      </c>
      <c r="J40" s="1">
        <v>45</v>
      </c>
      <c r="K40" s="1">
        <v>25</v>
      </c>
      <c r="L40" s="1">
        <v>12</v>
      </c>
      <c r="M40" s="1">
        <v>6</v>
      </c>
      <c r="N40" s="1">
        <v>2</v>
      </c>
      <c r="O40" s="1">
        <v>0</v>
      </c>
      <c r="P40" s="2">
        <v>13.5</v>
      </c>
      <c r="Q40" s="1">
        <v>36</v>
      </c>
      <c r="R40" s="1">
        <v>13</v>
      </c>
      <c r="S40" s="1">
        <v>16</v>
      </c>
      <c r="T40" s="1">
        <v>7</v>
      </c>
      <c r="U40" s="1">
        <v>0</v>
      </c>
      <c r="V40" s="1">
        <v>0</v>
      </c>
      <c r="W40" s="2">
        <v>19.7</v>
      </c>
    </row>
    <row r="41" spans="1:23" x14ac:dyDescent="0.2">
      <c r="A41" s="1" t="s">
        <v>76</v>
      </c>
      <c r="B41" s="1">
        <v>89</v>
      </c>
      <c r="C41" s="1">
        <v>39</v>
      </c>
      <c r="D41" s="1">
        <v>25</v>
      </c>
      <c r="E41" s="1">
        <v>17</v>
      </c>
      <c r="F41" s="1">
        <v>8</v>
      </c>
      <c r="G41" s="1">
        <v>0</v>
      </c>
      <c r="H41" s="2">
        <v>18.3</v>
      </c>
      <c r="I41" s="1" t="s">
        <v>76</v>
      </c>
      <c r="J41" s="1">
        <v>46</v>
      </c>
      <c r="K41" s="1">
        <v>20</v>
      </c>
      <c r="L41" s="1">
        <v>13</v>
      </c>
      <c r="M41" s="1">
        <v>8</v>
      </c>
      <c r="N41" s="1">
        <v>5</v>
      </c>
      <c r="O41" s="1">
        <v>0</v>
      </c>
      <c r="P41" s="2">
        <v>18.5</v>
      </c>
      <c r="Q41" s="1">
        <v>43</v>
      </c>
      <c r="R41" s="1">
        <v>19</v>
      </c>
      <c r="S41" s="1">
        <v>12</v>
      </c>
      <c r="T41" s="1">
        <v>9</v>
      </c>
      <c r="U41" s="1">
        <v>3</v>
      </c>
      <c r="V41" s="1">
        <v>0</v>
      </c>
      <c r="W41" s="2">
        <v>18.100000000000001</v>
      </c>
    </row>
    <row r="42" spans="1:23" x14ac:dyDescent="0.2">
      <c r="A42" s="1" t="s">
        <v>35</v>
      </c>
      <c r="B42" s="1">
        <v>1409</v>
      </c>
      <c r="C42" s="1">
        <v>56</v>
      </c>
      <c r="D42" s="1">
        <v>219</v>
      </c>
      <c r="E42" s="1">
        <v>599</v>
      </c>
      <c r="F42" s="1">
        <v>414</v>
      </c>
      <c r="G42" s="1">
        <v>121</v>
      </c>
      <c r="H42" s="2">
        <v>40.799999999999997</v>
      </c>
      <c r="I42" s="1" t="s">
        <v>35</v>
      </c>
      <c r="J42" s="1">
        <v>701</v>
      </c>
      <c r="K42" s="1">
        <v>30</v>
      </c>
      <c r="L42" s="1">
        <v>117</v>
      </c>
      <c r="M42" s="1">
        <v>292</v>
      </c>
      <c r="N42" s="1">
        <v>205</v>
      </c>
      <c r="O42" s="1">
        <v>57</v>
      </c>
      <c r="P42" s="2">
        <v>40.5</v>
      </c>
      <c r="Q42" s="1">
        <v>708</v>
      </c>
      <c r="R42" s="1">
        <v>26</v>
      </c>
      <c r="S42" s="1">
        <v>102</v>
      </c>
      <c r="T42" s="1">
        <v>307</v>
      </c>
      <c r="U42" s="1">
        <v>209</v>
      </c>
      <c r="V42" s="1">
        <v>64</v>
      </c>
      <c r="W42" s="2">
        <v>41</v>
      </c>
    </row>
    <row r="43" spans="1:23" x14ac:dyDescent="0.2">
      <c r="A43" s="21" t="s">
        <v>209</v>
      </c>
      <c r="B43" s="21"/>
      <c r="C43" s="21"/>
      <c r="D43" s="21"/>
      <c r="E43" s="21"/>
      <c r="F43" s="21"/>
      <c r="G43" s="21"/>
      <c r="H43" s="21"/>
      <c r="I43" s="21" t="s">
        <v>209</v>
      </c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</row>
  </sheetData>
  <mergeCells count="5">
    <mergeCell ref="J2:P2"/>
    <mergeCell ref="Q2:W2"/>
    <mergeCell ref="B2:H2"/>
    <mergeCell ref="A43:H43"/>
    <mergeCell ref="I43:W4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A28D2-7BCD-4BB7-BFBE-8D45C1B316C0}">
  <dimension ref="A1:W40"/>
  <sheetViews>
    <sheetView view="pageBreakPreview" zoomScale="125" zoomScaleNormal="100" zoomScaleSheetLayoutView="125" workbookViewId="0">
      <selection activeCell="I1" sqref="I1:I1048576"/>
    </sheetView>
  </sheetViews>
  <sheetFormatPr defaultRowHeight="10.199999999999999" x14ac:dyDescent="0.2"/>
  <cols>
    <col min="1" max="1" width="13" style="1" customWidth="1"/>
    <col min="2" max="7" width="10.5546875" style="1" customWidth="1"/>
    <col min="8" max="8" width="10.5546875" style="2" customWidth="1"/>
    <col min="9" max="9" width="13" style="1" customWidth="1"/>
    <col min="10" max="15" width="5.109375" style="1" customWidth="1"/>
    <col min="16" max="16" width="5.109375" style="2" customWidth="1"/>
    <col min="17" max="22" width="5.109375" style="1" customWidth="1"/>
    <col min="23" max="23" width="5.109375" style="2" customWidth="1"/>
    <col min="24" max="16384" width="8.88671875" style="1"/>
  </cols>
  <sheetData>
    <row r="1" spans="1:23" x14ac:dyDescent="0.2">
      <c r="A1" s="1" t="s">
        <v>218</v>
      </c>
      <c r="I1" s="1" t="s">
        <v>218</v>
      </c>
    </row>
    <row r="2" spans="1:23" x14ac:dyDescent="0.2">
      <c r="A2" s="9" t="s">
        <v>216</v>
      </c>
      <c r="B2" s="4" t="s">
        <v>0</v>
      </c>
      <c r="C2" s="4"/>
      <c r="D2" s="4"/>
      <c r="E2" s="4"/>
      <c r="F2" s="4"/>
      <c r="G2" s="4"/>
      <c r="H2" s="5"/>
      <c r="I2" s="9" t="s">
        <v>216</v>
      </c>
      <c r="J2" s="4" t="s">
        <v>1</v>
      </c>
      <c r="K2" s="4"/>
      <c r="L2" s="4"/>
      <c r="M2" s="4"/>
      <c r="N2" s="4"/>
      <c r="O2" s="4"/>
      <c r="P2" s="4"/>
      <c r="Q2" s="4" t="s">
        <v>2</v>
      </c>
      <c r="R2" s="4"/>
      <c r="S2" s="4"/>
      <c r="T2" s="4"/>
      <c r="U2" s="4"/>
      <c r="V2" s="4"/>
      <c r="W2" s="5"/>
    </row>
    <row r="3" spans="1:23" x14ac:dyDescent="0.2">
      <c r="A3" s="10" t="s">
        <v>217</v>
      </c>
      <c r="B3" s="6" t="s">
        <v>0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8" t="s">
        <v>8</v>
      </c>
      <c r="I3" s="10" t="s">
        <v>217</v>
      </c>
      <c r="J3" s="6" t="s">
        <v>0</v>
      </c>
      <c r="K3" s="6" t="s">
        <v>3</v>
      </c>
      <c r="L3" s="6" t="s">
        <v>4</v>
      </c>
      <c r="M3" s="6" t="s">
        <v>5</v>
      </c>
      <c r="N3" s="6" t="s">
        <v>6</v>
      </c>
      <c r="O3" s="6" t="s">
        <v>7</v>
      </c>
      <c r="P3" s="7" t="s">
        <v>8</v>
      </c>
      <c r="Q3" s="6" t="s">
        <v>0</v>
      </c>
      <c r="R3" s="6" t="s">
        <v>3</v>
      </c>
      <c r="S3" s="6" t="s">
        <v>4</v>
      </c>
      <c r="T3" s="6" t="s">
        <v>5</v>
      </c>
      <c r="U3" s="6" t="s">
        <v>6</v>
      </c>
      <c r="V3" s="6" t="s">
        <v>7</v>
      </c>
      <c r="W3" s="8" t="s">
        <v>8</v>
      </c>
    </row>
    <row r="4" spans="1:23" x14ac:dyDescent="0.2">
      <c r="A4" s="1" t="s">
        <v>215</v>
      </c>
      <c r="I4" s="1" t="s">
        <v>215</v>
      </c>
    </row>
    <row r="6" spans="1:23" x14ac:dyDescent="0.2">
      <c r="A6" s="1" t="s">
        <v>0</v>
      </c>
      <c r="B6" s="1">
        <v>5287</v>
      </c>
      <c r="C6" s="1">
        <v>1925</v>
      </c>
      <c r="D6" s="1">
        <v>1372</v>
      </c>
      <c r="E6" s="1">
        <v>1297</v>
      </c>
      <c r="F6" s="1">
        <v>563</v>
      </c>
      <c r="G6" s="1">
        <v>130</v>
      </c>
      <c r="H6" s="2">
        <v>22.9</v>
      </c>
      <c r="I6" s="1" t="s">
        <v>0</v>
      </c>
      <c r="J6" s="1">
        <v>2577</v>
      </c>
      <c r="K6" s="1">
        <v>979</v>
      </c>
      <c r="L6" s="1">
        <v>637</v>
      </c>
      <c r="M6" s="1">
        <v>624</v>
      </c>
      <c r="N6" s="1">
        <v>275</v>
      </c>
      <c r="O6" s="1">
        <v>62</v>
      </c>
      <c r="P6" s="2">
        <v>22.3</v>
      </c>
      <c r="Q6" s="1">
        <v>2710</v>
      </c>
      <c r="R6" s="1">
        <v>946</v>
      </c>
      <c r="S6" s="1">
        <v>735</v>
      </c>
      <c r="T6" s="1">
        <v>673</v>
      </c>
      <c r="U6" s="1">
        <v>288</v>
      </c>
      <c r="V6" s="1">
        <v>68</v>
      </c>
      <c r="W6" s="2">
        <v>23.3</v>
      </c>
    </row>
    <row r="7" spans="1:23" x14ac:dyDescent="0.2">
      <c r="A7" s="1" t="s">
        <v>99</v>
      </c>
      <c r="B7" s="1">
        <v>1475</v>
      </c>
      <c r="C7" s="1">
        <v>1013</v>
      </c>
      <c r="D7" s="1">
        <v>420</v>
      </c>
      <c r="E7" s="1">
        <v>29</v>
      </c>
      <c r="F7" s="1">
        <v>12</v>
      </c>
      <c r="G7" s="1">
        <v>1</v>
      </c>
      <c r="H7" s="2">
        <v>10.9</v>
      </c>
      <c r="I7" s="1" t="s">
        <v>99</v>
      </c>
      <c r="J7" s="1">
        <v>716</v>
      </c>
      <c r="K7" s="1">
        <v>521</v>
      </c>
      <c r="L7" s="1">
        <v>180</v>
      </c>
      <c r="M7" s="1">
        <v>10</v>
      </c>
      <c r="N7" s="1">
        <v>4</v>
      </c>
      <c r="O7" s="1">
        <v>1</v>
      </c>
      <c r="P7" s="2">
        <v>10.3</v>
      </c>
      <c r="Q7" s="1">
        <v>759</v>
      </c>
      <c r="R7" s="1">
        <v>492</v>
      </c>
      <c r="S7" s="1">
        <v>240</v>
      </c>
      <c r="T7" s="1">
        <v>19</v>
      </c>
      <c r="U7" s="1">
        <v>8</v>
      </c>
      <c r="V7" s="1">
        <v>0</v>
      </c>
      <c r="W7" s="2">
        <v>11.6</v>
      </c>
    </row>
    <row r="8" spans="1:23" x14ac:dyDescent="0.2">
      <c r="A8" s="1" t="s">
        <v>100</v>
      </c>
      <c r="B8" s="1">
        <v>57</v>
      </c>
      <c r="C8" s="1">
        <v>42</v>
      </c>
      <c r="D8" s="1">
        <v>10</v>
      </c>
      <c r="E8" s="1">
        <v>1</v>
      </c>
      <c r="F8" s="1">
        <v>4</v>
      </c>
      <c r="G8" s="1">
        <v>0</v>
      </c>
      <c r="H8" s="2">
        <v>10.199999999999999</v>
      </c>
      <c r="I8" s="1" t="s">
        <v>100</v>
      </c>
      <c r="J8" s="1">
        <v>26</v>
      </c>
      <c r="K8" s="1">
        <v>19</v>
      </c>
      <c r="L8" s="1">
        <v>3</v>
      </c>
      <c r="M8" s="1">
        <v>0</v>
      </c>
      <c r="N8" s="1">
        <v>4</v>
      </c>
      <c r="O8" s="1">
        <v>0</v>
      </c>
      <c r="P8" s="2">
        <v>10.3</v>
      </c>
      <c r="Q8" s="1">
        <v>31</v>
      </c>
      <c r="R8" s="1">
        <v>23</v>
      </c>
      <c r="S8" s="1">
        <v>7</v>
      </c>
      <c r="T8" s="1">
        <v>1</v>
      </c>
      <c r="U8" s="1">
        <v>0</v>
      </c>
      <c r="V8" s="1">
        <v>0</v>
      </c>
      <c r="W8" s="2">
        <v>10.1</v>
      </c>
    </row>
    <row r="9" spans="1:23" x14ac:dyDescent="0.2">
      <c r="A9" s="1" t="s">
        <v>101</v>
      </c>
      <c r="B9" s="1">
        <v>3755</v>
      </c>
      <c r="C9" s="1">
        <v>870</v>
      </c>
      <c r="D9" s="1">
        <v>942</v>
      </c>
      <c r="E9" s="1">
        <v>1267</v>
      </c>
      <c r="F9" s="1">
        <v>547</v>
      </c>
      <c r="G9" s="1">
        <v>129</v>
      </c>
      <c r="H9" s="2">
        <v>30.8</v>
      </c>
      <c r="I9" s="1" t="s">
        <v>101</v>
      </c>
      <c r="J9" s="1">
        <v>1835</v>
      </c>
      <c r="K9" s="1">
        <v>439</v>
      </c>
      <c r="L9" s="1">
        <v>454</v>
      </c>
      <c r="M9" s="1">
        <v>614</v>
      </c>
      <c r="N9" s="1">
        <v>267</v>
      </c>
      <c r="O9" s="1">
        <v>61</v>
      </c>
      <c r="P9" s="2">
        <v>30.6</v>
      </c>
      <c r="Q9" s="1">
        <v>1920</v>
      </c>
      <c r="R9" s="1">
        <v>431</v>
      </c>
      <c r="S9" s="1">
        <v>488</v>
      </c>
      <c r="T9" s="1">
        <v>653</v>
      </c>
      <c r="U9" s="1">
        <v>280</v>
      </c>
      <c r="V9" s="1">
        <v>68</v>
      </c>
      <c r="W9" s="2">
        <v>30.9</v>
      </c>
    </row>
    <row r="11" spans="1:23" x14ac:dyDescent="0.2">
      <c r="A11" s="1" t="s">
        <v>214</v>
      </c>
      <c r="I11" s="1" t="s">
        <v>214</v>
      </c>
    </row>
    <row r="13" spans="1:23" x14ac:dyDescent="0.2">
      <c r="A13" s="1" t="s">
        <v>210</v>
      </c>
      <c r="B13" s="1">
        <v>2422</v>
      </c>
      <c r="C13" s="1">
        <v>0</v>
      </c>
      <c r="D13" s="1">
        <v>432</v>
      </c>
      <c r="E13" s="1">
        <v>1297</v>
      </c>
      <c r="F13" s="1">
        <v>563</v>
      </c>
      <c r="G13" s="1">
        <v>130</v>
      </c>
      <c r="H13" s="2">
        <v>39</v>
      </c>
      <c r="I13" s="1" t="s">
        <v>210</v>
      </c>
      <c r="J13" s="1">
        <v>1165</v>
      </c>
      <c r="K13" s="1">
        <v>0</v>
      </c>
      <c r="L13" s="1">
        <v>204</v>
      </c>
      <c r="M13" s="1">
        <v>624</v>
      </c>
      <c r="N13" s="1">
        <v>275</v>
      </c>
      <c r="O13" s="1">
        <v>62</v>
      </c>
      <c r="P13" s="2">
        <v>39.1</v>
      </c>
      <c r="Q13" s="1">
        <v>1257</v>
      </c>
      <c r="R13" s="1">
        <v>0</v>
      </c>
      <c r="S13" s="1">
        <v>228</v>
      </c>
      <c r="T13" s="1">
        <v>673</v>
      </c>
      <c r="U13" s="1">
        <v>288</v>
      </c>
      <c r="V13" s="1">
        <v>68</v>
      </c>
      <c r="W13" s="2">
        <v>38.9</v>
      </c>
    </row>
    <row r="14" spans="1:23" x14ac:dyDescent="0.2">
      <c r="A14" s="1" t="s">
        <v>102</v>
      </c>
      <c r="B14" s="1">
        <v>196</v>
      </c>
      <c r="C14" s="1">
        <v>0</v>
      </c>
      <c r="D14" s="1">
        <v>25</v>
      </c>
      <c r="E14" s="1">
        <v>67</v>
      </c>
      <c r="F14" s="1">
        <v>64</v>
      </c>
      <c r="G14" s="1">
        <v>40</v>
      </c>
      <c r="H14" s="2">
        <v>46.4</v>
      </c>
      <c r="I14" s="1" t="s">
        <v>102</v>
      </c>
      <c r="J14" s="1">
        <v>89</v>
      </c>
      <c r="K14" s="1">
        <v>0</v>
      </c>
      <c r="L14" s="1">
        <v>14</v>
      </c>
      <c r="M14" s="1">
        <v>31</v>
      </c>
      <c r="N14" s="1">
        <v>27</v>
      </c>
      <c r="O14" s="1">
        <v>17</v>
      </c>
      <c r="P14" s="2">
        <v>44.8</v>
      </c>
      <c r="Q14" s="1">
        <v>107</v>
      </c>
      <c r="R14" s="1">
        <v>0</v>
      </c>
      <c r="S14" s="1">
        <v>11</v>
      </c>
      <c r="T14" s="1">
        <v>36</v>
      </c>
      <c r="U14" s="1">
        <v>37</v>
      </c>
      <c r="V14" s="1">
        <v>23</v>
      </c>
      <c r="W14" s="2">
        <v>47.6</v>
      </c>
    </row>
    <row r="15" spans="1:23" x14ac:dyDescent="0.2">
      <c r="A15" s="1" t="s">
        <v>103</v>
      </c>
      <c r="B15" s="1">
        <v>348</v>
      </c>
      <c r="C15" s="1">
        <v>0</v>
      </c>
      <c r="D15" s="1">
        <v>64</v>
      </c>
      <c r="E15" s="1">
        <v>150</v>
      </c>
      <c r="F15" s="1">
        <v>90</v>
      </c>
      <c r="G15" s="1">
        <v>44</v>
      </c>
      <c r="H15" s="2">
        <v>41</v>
      </c>
      <c r="I15" s="1" t="s">
        <v>103</v>
      </c>
      <c r="J15" s="1">
        <v>143</v>
      </c>
      <c r="K15" s="1">
        <v>0</v>
      </c>
      <c r="L15" s="1">
        <v>28</v>
      </c>
      <c r="M15" s="1">
        <v>64</v>
      </c>
      <c r="N15" s="1">
        <v>33</v>
      </c>
      <c r="O15" s="1">
        <v>18</v>
      </c>
      <c r="P15" s="2">
        <v>40.200000000000003</v>
      </c>
      <c r="Q15" s="1">
        <v>205</v>
      </c>
      <c r="R15" s="1">
        <v>0</v>
      </c>
      <c r="S15" s="1">
        <v>36</v>
      </c>
      <c r="T15" s="1">
        <v>86</v>
      </c>
      <c r="U15" s="1">
        <v>57</v>
      </c>
      <c r="V15" s="1">
        <v>26</v>
      </c>
      <c r="W15" s="2">
        <v>41.6</v>
      </c>
    </row>
    <row r="16" spans="1:23" x14ac:dyDescent="0.2">
      <c r="A16" s="1" t="s">
        <v>104</v>
      </c>
      <c r="B16" s="1">
        <v>506</v>
      </c>
      <c r="C16" s="1">
        <v>0</v>
      </c>
      <c r="D16" s="1">
        <v>110</v>
      </c>
      <c r="E16" s="1">
        <v>294</v>
      </c>
      <c r="F16" s="1">
        <v>93</v>
      </c>
      <c r="G16" s="1">
        <v>9</v>
      </c>
      <c r="H16" s="2">
        <v>37.299999999999997</v>
      </c>
      <c r="I16" s="1" t="s">
        <v>104</v>
      </c>
      <c r="J16" s="1">
        <v>247</v>
      </c>
      <c r="K16" s="1">
        <v>0</v>
      </c>
      <c r="L16" s="1">
        <v>56</v>
      </c>
      <c r="M16" s="1">
        <v>147</v>
      </c>
      <c r="N16" s="1">
        <v>39</v>
      </c>
      <c r="O16" s="1">
        <v>5</v>
      </c>
      <c r="P16" s="2">
        <v>36.9</v>
      </c>
      <c r="Q16" s="1">
        <v>259</v>
      </c>
      <c r="R16" s="1">
        <v>0</v>
      </c>
      <c r="S16" s="1">
        <v>54</v>
      </c>
      <c r="T16" s="1">
        <v>147</v>
      </c>
      <c r="U16" s="1">
        <v>54</v>
      </c>
      <c r="V16" s="1">
        <v>4</v>
      </c>
      <c r="W16" s="2">
        <v>37.700000000000003</v>
      </c>
    </row>
    <row r="17" spans="1:23" x14ac:dyDescent="0.2">
      <c r="A17" s="1" t="s">
        <v>105</v>
      </c>
      <c r="B17" s="1">
        <v>959</v>
      </c>
      <c r="C17" s="1">
        <v>0</v>
      </c>
      <c r="D17" s="1">
        <v>166</v>
      </c>
      <c r="E17" s="1">
        <v>572</v>
      </c>
      <c r="F17" s="1">
        <v>201</v>
      </c>
      <c r="G17" s="1">
        <v>20</v>
      </c>
      <c r="H17" s="2">
        <v>38.200000000000003</v>
      </c>
      <c r="I17" s="1" t="s">
        <v>105</v>
      </c>
      <c r="J17" s="1">
        <v>481</v>
      </c>
      <c r="K17" s="1">
        <v>0</v>
      </c>
      <c r="L17" s="1">
        <v>81</v>
      </c>
      <c r="M17" s="1">
        <v>275</v>
      </c>
      <c r="N17" s="1">
        <v>113</v>
      </c>
      <c r="O17" s="1">
        <v>12</v>
      </c>
      <c r="P17" s="2">
        <v>38.700000000000003</v>
      </c>
      <c r="Q17" s="1">
        <v>478</v>
      </c>
      <c r="R17" s="1">
        <v>0</v>
      </c>
      <c r="S17" s="1">
        <v>85</v>
      </c>
      <c r="T17" s="1">
        <v>297</v>
      </c>
      <c r="U17" s="1">
        <v>88</v>
      </c>
      <c r="V17" s="1">
        <v>8</v>
      </c>
      <c r="W17" s="2">
        <v>37.799999999999997</v>
      </c>
    </row>
    <row r="18" spans="1:23" x14ac:dyDescent="0.2">
      <c r="A18" s="1" t="s">
        <v>106</v>
      </c>
      <c r="B18" s="1">
        <v>198</v>
      </c>
      <c r="C18" s="1">
        <v>0</v>
      </c>
      <c r="D18" s="1">
        <v>43</v>
      </c>
      <c r="E18" s="1">
        <v>117</v>
      </c>
      <c r="F18" s="1">
        <v>35</v>
      </c>
      <c r="G18" s="1">
        <v>3</v>
      </c>
      <c r="H18" s="2">
        <v>37.200000000000003</v>
      </c>
      <c r="I18" s="1" t="s">
        <v>106</v>
      </c>
      <c r="J18" s="1">
        <v>95</v>
      </c>
      <c r="K18" s="1">
        <v>0</v>
      </c>
      <c r="L18" s="1">
        <v>17</v>
      </c>
      <c r="M18" s="1">
        <v>57</v>
      </c>
      <c r="N18" s="1">
        <v>19</v>
      </c>
      <c r="O18" s="1">
        <v>2</v>
      </c>
      <c r="P18" s="2">
        <v>38</v>
      </c>
      <c r="Q18" s="1">
        <v>103</v>
      </c>
      <c r="R18" s="1">
        <v>0</v>
      </c>
      <c r="S18" s="1">
        <v>26</v>
      </c>
      <c r="T18" s="1">
        <v>60</v>
      </c>
      <c r="U18" s="1">
        <v>16</v>
      </c>
      <c r="V18" s="1">
        <v>1</v>
      </c>
      <c r="W18" s="2">
        <v>36.4</v>
      </c>
    </row>
    <row r="19" spans="1:23" x14ac:dyDescent="0.2">
      <c r="A19" s="1" t="s">
        <v>107</v>
      </c>
      <c r="B19" s="1">
        <v>46</v>
      </c>
      <c r="C19" s="1">
        <v>0</v>
      </c>
      <c r="D19" s="1">
        <v>5</v>
      </c>
      <c r="E19" s="1">
        <v>23</v>
      </c>
      <c r="F19" s="1">
        <v>15</v>
      </c>
      <c r="G19" s="1">
        <v>3</v>
      </c>
      <c r="H19" s="2">
        <v>41.7</v>
      </c>
      <c r="I19" s="1" t="s">
        <v>107</v>
      </c>
      <c r="J19" s="1">
        <v>29</v>
      </c>
      <c r="K19" s="1">
        <v>0</v>
      </c>
      <c r="L19" s="1">
        <v>2</v>
      </c>
      <c r="M19" s="1">
        <v>15</v>
      </c>
      <c r="N19" s="1">
        <v>10</v>
      </c>
      <c r="O19" s="1">
        <v>2</v>
      </c>
      <c r="P19" s="2">
        <v>42.5</v>
      </c>
      <c r="Q19" s="1">
        <v>17</v>
      </c>
      <c r="R19" s="1">
        <v>0</v>
      </c>
      <c r="S19" s="1">
        <v>3</v>
      </c>
      <c r="T19" s="1">
        <v>8</v>
      </c>
      <c r="U19" s="1">
        <v>5</v>
      </c>
      <c r="V19" s="1">
        <v>1</v>
      </c>
      <c r="W19" s="2">
        <v>40.299999999999997</v>
      </c>
    </row>
    <row r="20" spans="1:23" x14ac:dyDescent="0.2">
      <c r="A20" s="1" t="s">
        <v>108</v>
      </c>
      <c r="B20" s="1">
        <v>49</v>
      </c>
      <c r="C20" s="1">
        <v>0</v>
      </c>
      <c r="D20" s="1">
        <v>8</v>
      </c>
      <c r="E20" s="1">
        <v>26</v>
      </c>
      <c r="F20" s="1">
        <v>13</v>
      </c>
      <c r="G20" s="1">
        <v>2</v>
      </c>
      <c r="H20" s="2">
        <v>39.5</v>
      </c>
      <c r="I20" s="1" t="s">
        <v>108</v>
      </c>
      <c r="J20" s="1">
        <v>20</v>
      </c>
      <c r="K20" s="1">
        <v>0</v>
      </c>
      <c r="L20" s="1">
        <v>2</v>
      </c>
      <c r="M20" s="1">
        <v>10</v>
      </c>
      <c r="N20" s="1">
        <v>8</v>
      </c>
      <c r="O20" s="1">
        <v>0</v>
      </c>
      <c r="P20" s="2">
        <v>42</v>
      </c>
      <c r="Q20" s="1">
        <v>29</v>
      </c>
      <c r="R20" s="1">
        <v>0</v>
      </c>
      <c r="S20" s="1">
        <v>6</v>
      </c>
      <c r="T20" s="1">
        <v>16</v>
      </c>
      <c r="U20" s="1">
        <v>5</v>
      </c>
      <c r="V20" s="1">
        <v>2</v>
      </c>
      <c r="W20" s="2">
        <v>38</v>
      </c>
    </row>
    <row r="21" spans="1:23" x14ac:dyDescent="0.2">
      <c r="A21" s="1" t="s">
        <v>109</v>
      </c>
      <c r="B21" s="1">
        <v>97</v>
      </c>
      <c r="C21" s="1">
        <v>0</v>
      </c>
      <c r="D21" s="1">
        <v>9</v>
      </c>
      <c r="E21" s="1">
        <v>41</v>
      </c>
      <c r="F21" s="1">
        <v>41</v>
      </c>
      <c r="G21" s="1">
        <v>6</v>
      </c>
      <c r="H21" s="2">
        <v>44.5</v>
      </c>
      <c r="I21" s="1" t="s">
        <v>109</v>
      </c>
      <c r="J21" s="1">
        <v>44</v>
      </c>
      <c r="K21" s="1">
        <v>0</v>
      </c>
      <c r="L21" s="1">
        <v>2</v>
      </c>
      <c r="M21" s="1">
        <v>19</v>
      </c>
      <c r="N21" s="1">
        <v>20</v>
      </c>
      <c r="O21" s="1">
        <v>3</v>
      </c>
      <c r="P21" s="2">
        <v>45.8</v>
      </c>
      <c r="Q21" s="1">
        <v>53</v>
      </c>
      <c r="R21" s="1">
        <v>0</v>
      </c>
      <c r="S21" s="1">
        <v>7</v>
      </c>
      <c r="T21" s="1">
        <v>22</v>
      </c>
      <c r="U21" s="1">
        <v>21</v>
      </c>
      <c r="V21" s="1">
        <v>3</v>
      </c>
      <c r="W21" s="2">
        <v>43.3</v>
      </c>
    </row>
    <row r="22" spans="1:23" x14ac:dyDescent="0.2">
      <c r="A22" s="1" t="s">
        <v>110</v>
      </c>
      <c r="B22" s="1">
        <v>23</v>
      </c>
      <c r="C22" s="1">
        <v>0</v>
      </c>
      <c r="D22" s="1">
        <v>2</v>
      </c>
      <c r="E22" s="1">
        <v>7</v>
      </c>
      <c r="F22" s="1">
        <v>11</v>
      </c>
      <c r="G22" s="1">
        <v>3</v>
      </c>
      <c r="H22" s="2">
        <v>48.4</v>
      </c>
      <c r="I22" s="1" t="s">
        <v>110</v>
      </c>
      <c r="J22" s="1">
        <v>17</v>
      </c>
      <c r="K22" s="1">
        <v>0</v>
      </c>
      <c r="L22" s="1">
        <v>2</v>
      </c>
      <c r="M22" s="1">
        <v>6</v>
      </c>
      <c r="N22" s="1">
        <v>6</v>
      </c>
      <c r="O22" s="1">
        <v>3</v>
      </c>
      <c r="P22" s="2">
        <v>46.3</v>
      </c>
      <c r="Q22" s="1">
        <v>6</v>
      </c>
      <c r="R22" s="1">
        <v>0</v>
      </c>
      <c r="S22" s="1">
        <v>0</v>
      </c>
      <c r="T22" s="1">
        <v>1</v>
      </c>
      <c r="U22" s="1">
        <v>5</v>
      </c>
      <c r="V22" s="1">
        <v>0</v>
      </c>
      <c r="W22" s="2">
        <v>51</v>
      </c>
    </row>
    <row r="23" spans="1:23" x14ac:dyDescent="0.2">
      <c r="A23" s="1" t="s">
        <v>212</v>
      </c>
      <c r="B23" s="2">
        <f>SUM(B17:B22)*100/B13</f>
        <v>56.647398843930638</v>
      </c>
      <c r="C23" s="2"/>
      <c r="D23" s="2">
        <f t="shared" ref="C23:W23" si="0">SUM(D17:D22)*100/D13</f>
        <v>53.935185185185183</v>
      </c>
      <c r="E23" s="2">
        <f t="shared" si="0"/>
        <v>60.601387818041637</v>
      </c>
      <c r="F23" s="2">
        <f t="shared" si="0"/>
        <v>56.127886323268207</v>
      </c>
      <c r="G23" s="2">
        <f t="shared" si="0"/>
        <v>28.46153846153846</v>
      </c>
      <c r="I23" s="1" t="s">
        <v>212</v>
      </c>
      <c r="J23" s="2">
        <f t="shared" si="0"/>
        <v>58.884120171673821</v>
      </c>
      <c r="K23" s="2"/>
      <c r="L23" s="2">
        <f t="shared" si="0"/>
        <v>51.96078431372549</v>
      </c>
      <c r="M23" s="2">
        <f t="shared" si="0"/>
        <v>61.217948717948715</v>
      </c>
      <c r="N23" s="2">
        <f t="shared" si="0"/>
        <v>64</v>
      </c>
      <c r="O23" s="2">
        <f t="shared" si="0"/>
        <v>35.483870967741936</v>
      </c>
      <c r="Q23" s="2">
        <f t="shared" si="0"/>
        <v>54.574383452665074</v>
      </c>
      <c r="R23" s="2"/>
      <c r="S23" s="2">
        <f t="shared" si="0"/>
        <v>55.701754385964911</v>
      </c>
      <c r="T23" s="2">
        <f t="shared" si="0"/>
        <v>60.029717682020802</v>
      </c>
      <c r="U23" s="2">
        <f t="shared" si="0"/>
        <v>48.611111111111114</v>
      </c>
      <c r="V23" s="2">
        <f t="shared" si="0"/>
        <v>22.058823529411764</v>
      </c>
    </row>
    <row r="24" spans="1:23" x14ac:dyDescent="0.2">
      <c r="A24" s="1" t="s">
        <v>213</v>
      </c>
      <c r="B24" s="2">
        <f>(B21+B22)*100/B13</f>
        <v>4.9545829892650701</v>
      </c>
      <c r="C24" s="2"/>
      <c r="D24" s="2">
        <f t="shared" ref="C24:W24" si="1">(D21+D22)*100/D13</f>
        <v>2.5462962962962963</v>
      </c>
      <c r="E24" s="2">
        <f t="shared" si="1"/>
        <v>3.7008481110254432</v>
      </c>
      <c r="F24" s="2">
        <f t="shared" si="1"/>
        <v>9.2362344582593252</v>
      </c>
      <c r="G24" s="2">
        <f t="shared" si="1"/>
        <v>6.9230769230769234</v>
      </c>
      <c r="I24" s="1" t="s">
        <v>213</v>
      </c>
      <c r="J24" s="2">
        <f t="shared" si="1"/>
        <v>5.2360515021459229</v>
      </c>
      <c r="K24" s="2"/>
      <c r="L24" s="2">
        <f t="shared" si="1"/>
        <v>1.9607843137254901</v>
      </c>
      <c r="M24" s="2">
        <f t="shared" si="1"/>
        <v>4.0064102564102564</v>
      </c>
      <c r="N24" s="2">
        <f t="shared" si="1"/>
        <v>9.454545454545455</v>
      </c>
      <c r="O24" s="2">
        <f t="shared" si="1"/>
        <v>9.67741935483871</v>
      </c>
      <c r="Q24" s="2">
        <f t="shared" si="1"/>
        <v>4.6937151949085125</v>
      </c>
      <c r="R24" s="2"/>
      <c r="S24" s="2">
        <f t="shared" si="1"/>
        <v>3.0701754385964914</v>
      </c>
      <c r="T24" s="2">
        <f t="shared" si="1"/>
        <v>3.4175334323922733</v>
      </c>
      <c r="U24" s="2">
        <f t="shared" si="1"/>
        <v>9.0277777777777786</v>
      </c>
      <c r="V24" s="2">
        <f t="shared" si="1"/>
        <v>4.4117647058823533</v>
      </c>
    </row>
    <row r="26" spans="1:23" x14ac:dyDescent="0.2">
      <c r="A26" s="1" t="s">
        <v>214</v>
      </c>
      <c r="I26" s="1" t="s">
        <v>214</v>
      </c>
    </row>
    <row r="28" spans="1:23" x14ac:dyDescent="0.2">
      <c r="A28" s="1" t="s">
        <v>211</v>
      </c>
      <c r="B28" s="1">
        <v>3035</v>
      </c>
      <c r="C28" s="1">
        <v>0</v>
      </c>
      <c r="D28" s="1">
        <v>1045</v>
      </c>
      <c r="E28" s="1">
        <v>1297</v>
      </c>
      <c r="F28" s="1">
        <v>563</v>
      </c>
      <c r="G28" s="1">
        <v>130</v>
      </c>
      <c r="H28" s="2">
        <v>35.5</v>
      </c>
      <c r="I28" s="1" t="s">
        <v>211</v>
      </c>
      <c r="J28" s="1">
        <v>1444</v>
      </c>
      <c r="K28" s="1">
        <v>0</v>
      </c>
      <c r="L28" s="1">
        <v>483</v>
      </c>
      <c r="M28" s="1">
        <v>624</v>
      </c>
      <c r="N28" s="1">
        <v>275</v>
      </c>
      <c r="O28" s="1">
        <v>62</v>
      </c>
      <c r="P28" s="2">
        <v>35.700000000000003</v>
      </c>
      <c r="Q28" s="1">
        <v>1591</v>
      </c>
      <c r="R28" s="1">
        <v>0</v>
      </c>
      <c r="S28" s="1">
        <v>562</v>
      </c>
      <c r="T28" s="1">
        <v>673</v>
      </c>
      <c r="U28" s="1">
        <v>288</v>
      </c>
      <c r="V28" s="1">
        <v>68</v>
      </c>
      <c r="W28" s="2">
        <v>35.200000000000003</v>
      </c>
    </row>
    <row r="29" spans="1:23" x14ac:dyDescent="0.2">
      <c r="A29" s="1" t="s">
        <v>102</v>
      </c>
      <c r="B29" s="1">
        <v>232</v>
      </c>
      <c r="C29" s="1">
        <v>0</v>
      </c>
      <c r="D29" s="1">
        <v>61</v>
      </c>
      <c r="E29" s="1">
        <v>67</v>
      </c>
      <c r="F29" s="1">
        <v>64</v>
      </c>
      <c r="G29" s="1">
        <v>40</v>
      </c>
      <c r="H29" s="2">
        <v>42.3</v>
      </c>
      <c r="I29" s="1" t="s">
        <v>102</v>
      </c>
      <c r="J29" s="1">
        <v>108</v>
      </c>
      <c r="K29" s="1">
        <v>0</v>
      </c>
      <c r="L29" s="1">
        <v>33</v>
      </c>
      <c r="M29" s="1">
        <v>31</v>
      </c>
      <c r="N29" s="1">
        <v>27</v>
      </c>
      <c r="O29" s="1">
        <v>17</v>
      </c>
      <c r="P29" s="2">
        <v>40.200000000000003</v>
      </c>
      <c r="Q29" s="1">
        <v>124</v>
      </c>
      <c r="R29" s="1">
        <v>0</v>
      </c>
      <c r="S29" s="1">
        <v>28</v>
      </c>
      <c r="T29" s="1">
        <v>36</v>
      </c>
      <c r="U29" s="1">
        <v>37</v>
      </c>
      <c r="V29" s="1">
        <v>23</v>
      </c>
      <c r="W29" s="2">
        <v>44.2</v>
      </c>
    </row>
    <row r="30" spans="1:23" x14ac:dyDescent="0.2">
      <c r="A30" s="1" t="s">
        <v>103</v>
      </c>
      <c r="B30" s="1">
        <v>413</v>
      </c>
      <c r="C30" s="1">
        <v>0</v>
      </c>
      <c r="D30" s="1">
        <v>129</v>
      </c>
      <c r="E30" s="1">
        <v>150</v>
      </c>
      <c r="F30" s="1">
        <v>90</v>
      </c>
      <c r="G30" s="1">
        <v>44</v>
      </c>
      <c r="H30" s="2">
        <v>37.799999999999997</v>
      </c>
      <c r="I30" s="1" t="s">
        <v>103</v>
      </c>
      <c r="J30" s="1">
        <v>172</v>
      </c>
      <c r="K30" s="1">
        <v>0</v>
      </c>
      <c r="L30" s="1">
        <v>57</v>
      </c>
      <c r="M30" s="1">
        <v>64</v>
      </c>
      <c r="N30" s="1">
        <v>33</v>
      </c>
      <c r="O30" s="1">
        <v>18</v>
      </c>
      <c r="P30" s="2">
        <v>36.799999999999997</v>
      </c>
      <c r="Q30" s="1">
        <v>241</v>
      </c>
      <c r="R30" s="1">
        <v>0</v>
      </c>
      <c r="S30" s="1">
        <v>72</v>
      </c>
      <c r="T30" s="1">
        <v>86</v>
      </c>
      <c r="U30" s="1">
        <v>57</v>
      </c>
      <c r="V30" s="1">
        <v>26</v>
      </c>
      <c r="W30" s="2">
        <v>38.5</v>
      </c>
    </row>
    <row r="31" spans="1:23" x14ac:dyDescent="0.2">
      <c r="A31" s="1" t="s">
        <v>104</v>
      </c>
      <c r="B31" s="1">
        <v>707</v>
      </c>
      <c r="C31" s="1">
        <v>0</v>
      </c>
      <c r="D31" s="1">
        <v>311</v>
      </c>
      <c r="E31" s="1">
        <v>294</v>
      </c>
      <c r="F31" s="1">
        <v>93</v>
      </c>
      <c r="G31" s="1">
        <v>9</v>
      </c>
      <c r="H31" s="2">
        <v>32.200000000000003</v>
      </c>
      <c r="I31" s="1" t="s">
        <v>104</v>
      </c>
      <c r="J31" s="1">
        <v>346</v>
      </c>
      <c r="K31" s="1">
        <v>0</v>
      </c>
      <c r="L31" s="1">
        <v>155</v>
      </c>
      <c r="M31" s="1">
        <v>147</v>
      </c>
      <c r="N31" s="1">
        <v>39</v>
      </c>
      <c r="O31" s="1">
        <v>5</v>
      </c>
      <c r="P31" s="2">
        <v>31.8</v>
      </c>
      <c r="Q31" s="1">
        <v>361</v>
      </c>
      <c r="R31" s="1">
        <v>0</v>
      </c>
      <c r="S31" s="1">
        <v>156</v>
      </c>
      <c r="T31" s="1">
        <v>147</v>
      </c>
      <c r="U31" s="1">
        <v>54</v>
      </c>
      <c r="V31" s="1">
        <v>4</v>
      </c>
      <c r="W31" s="2">
        <v>32.5</v>
      </c>
    </row>
    <row r="32" spans="1:23" x14ac:dyDescent="0.2">
      <c r="A32" s="1" t="s">
        <v>105</v>
      </c>
      <c r="B32" s="1">
        <v>1180</v>
      </c>
      <c r="C32" s="1">
        <v>0</v>
      </c>
      <c r="D32" s="1">
        <v>387</v>
      </c>
      <c r="E32" s="1">
        <v>572</v>
      </c>
      <c r="F32" s="1">
        <v>201</v>
      </c>
      <c r="G32" s="1">
        <v>20</v>
      </c>
      <c r="H32" s="2">
        <v>35.299999999999997</v>
      </c>
      <c r="I32" s="1" t="s">
        <v>105</v>
      </c>
      <c r="J32" s="1">
        <v>579</v>
      </c>
      <c r="K32" s="1">
        <v>0</v>
      </c>
      <c r="L32" s="1">
        <v>179</v>
      </c>
      <c r="M32" s="1">
        <v>275</v>
      </c>
      <c r="N32" s="1">
        <v>113</v>
      </c>
      <c r="O32" s="1">
        <v>12</v>
      </c>
      <c r="P32" s="2">
        <v>36</v>
      </c>
      <c r="Q32" s="1">
        <v>601</v>
      </c>
      <c r="R32" s="1">
        <v>0</v>
      </c>
      <c r="S32" s="1">
        <v>208</v>
      </c>
      <c r="T32" s="1">
        <v>297</v>
      </c>
      <c r="U32" s="1">
        <v>88</v>
      </c>
      <c r="V32" s="1">
        <v>8</v>
      </c>
      <c r="W32" s="2">
        <v>34.700000000000003</v>
      </c>
    </row>
    <row r="33" spans="1:23" x14ac:dyDescent="0.2">
      <c r="A33" s="1" t="s">
        <v>106</v>
      </c>
      <c r="B33" s="1">
        <v>282</v>
      </c>
      <c r="C33" s="1">
        <v>0</v>
      </c>
      <c r="D33" s="1">
        <v>127</v>
      </c>
      <c r="E33" s="1">
        <v>117</v>
      </c>
      <c r="F33" s="1">
        <v>35</v>
      </c>
      <c r="G33" s="1">
        <v>3</v>
      </c>
      <c r="H33" s="2">
        <v>31.8</v>
      </c>
      <c r="I33" s="1" t="s">
        <v>106</v>
      </c>
      <c r="J33" s="1">
        <v>128</v>
      </c>
      <c r="K33" s="1">
        <v>0</v>
      </c>
      <c r="L33" s="1">
        <v>50</v>
      </c>
      <c r="M33" s="1">
        <v>57</v>
      </c>
      <c r="N33" s="1">
        <v>19</v>
      </c>
      <c r="O33" s="1">
        <v>2</v>
      </c>
      <c r="P33" s="2">
        <v>33.700000000000003</v>
      </c>
      <c r="Q33" s="1">
        <v>154</v>
      </c>
      <c r="R33" s="1">
        <v>0</v>
      </c>
      <c r="S33" s="1">
        <v>77</v>
      </c>
      <c r="T33" s="1">
        <v>60</v>
      </c>
      <c r="U33" s="1">
        <v>16</v>
      </c>
      <c r="V33" s="1">
        <v>1</v>
      </c>
      <c r="W33" s="2">
        <v>30</v>
      </c>
    </row>
    <row r="34" spans="1:23" x14ac:dyDescent="0.2">
      <c r="A34" s="1" t="s">
        <v>107</v>
      </c>
      <c r="B34" s="1">
        <v>48</v>
      </c>
      <c r="C34" s="1">
        <v>0</v>
      </c>
      <c r="D34" s="1">
        <v>7</v>
      </c>
      <c r="E34" s="1">
        <v>23</v>
      </c>
      <c r="F34" s="1">
        <v>15</v>
      </c>
      <c r="G34" s="1">
        <v>3</v>
      </c>
      <c r="H34" s="2">
        <v>41.1</v>
      </c>
      <c r="I34" s="1" t="s">
        <v>107</v>
      </c>
      <c r="J34" s="1">
        <v>29</v>
      </c>
      <c r="K34" s="1">
        <v>0</v>
      </c>
      <c r="L34" s="1">
        <v>2</v>
      </c>
      <c r="M34" s="1">
        <v>15</v>
      </c>
      <c r="N34" s="1">
        <v>10</v>
      </c>
      <c r="O34" s="1">
        <v>2</v>
      </c>
      <c r="P34" s="2">
        <v>42.5</v>
      </c>
      <c r="Q34" s="1">
        <v>19</v>
      </c>
      <c r="R34" s="1">
        <v>0</v>
      </c>
      <c r="S34" s="1">
        <v>5</v>
      </c>
      <c r="T34" s="1">
        <v>8</v>
      </c>
      <c r="U34" s="1">
        <v>5</v>
      </c>
      <c r="V34" s="1">
        <v>1</v>
      </c>
      <c r="W34" s="2">
        <v>38.4</v>
      </c>
    </row>
    <row r="35" spans="1:23" x14ac:dyDescent="0.2">
      <c r="A35" s="1" t="s">
        <v>108</v>
      </c>
      <c r="B35" s="1">
        <v>52</v>
      </c>
      <c r="C35" s="1">
        <v>0</v>
      </c>
      <c r="D35" s="1">
        <v>11</v>
      </c>
      <c r="E35" s="1">
        <v>26</v>
      </c>
      <c r="F35" s="1">
        <v>13</v>
      </c>
      <c r="G35" s="1">
        <v>2</v>
      </c>
      <c r="H35" s="2">
        <v>38.700000000000003</v>
      </c>
      <c r="I35" s="1" t="s">
        <v>108</v>
      </c>
      <c r="J35" s="1">
        <v>20</v>
      </c>
      <c r="K35" s="1">
        <v>0</v>
      </c>
      <c r="L35" s="1">
        <v>2</v>
      </c>
      <c r="M35" s="1">
        <v>10</v>
      </c>
      <c r="N35" s="1">
        <v>8</v>
      </c>
      <c r="O35" s="1">
        <v>0</v>
      </c>
      <c r="P35" s="2">
        <v>42</v>
      </c>
      <c r="Q35" s="1">
        <v>32</v>
      </c>
      <c r="R35" s="1">
        <v>0</v>
      </c>
      <c r="S35" s="1">
        <v>9</v>
      </c>
      <c r="T35" s="1">
        <v>16</v>
      </c>
      <c r="U35" s="1">
        <v>5</v>
      </c>
      <c r="V35" s="1">
        <v>2</v>
      </c>
      <c r="W35" s="2">
        <v>36.6</v>
      </c>
    </row>
    <row r="36" spans="1:23" x14ac:dyDescent="0.2">
      <c r="A36" s="1" t="s">
        <v>109</v>
      </c>
      <c r="B36" s="1">
        <v>98</v>
      </c>
      <c r="C36" s="1">
        <v>0</v>
      </c>
      <c r="D36" s="1">
        <v>10</v>
      </c>
      <c r="E36" s="1">
        <v>41</v>
      </c>
      <c r="F36" s="1">
        <v>41</v>
      </c>
      <c r="G36" s="1">
        <v>6</v>
      </c>
      <c r="H36" s="2">
        <v>44.3</v>
      </c>
      <c r="I36" s="1" t="s">
        <v>109</v>
      </c>
      <c r="J36" s="1">
        <v>45</v>
      </c>
      <c r="K36" s="1">
        <v>0</v>
      </c>
      <c r="L36" s="1">
        <v>3</v>
      </c>
      <c r="M36" s="1">
        <v>19</v>
      </c>
      <c r="N36" s="1">
        <v>20</v>
      </c>
      <c r="O36" s="1">
        <v>3</v>
      </c>
      <c r="P36" s="2">
        <v>45.4</v>
      </c>
      <c r="Q36" s="1">
        <v>53</v>
      </c>
      <c r="R36" s="1">
        <v>0</v>
      </c>
      <c r="S36" s="1">
        <v>7</v>
      </c>
      <c r="T36" s="1">
        <v>22</v>
      </c>
      <c r="U36" s="1">
        <v>21</v>
      </c>
      <c r="V36" s="1">
        <v>3</v>
      </c>
      <c r="W36" s="2">
        <v>43.3</v>
      </c>
    </row>
    <row r="37" spans="1:23" x14ac:dyDescent="0.2">
      <c r="A37" s="1" t="s">
        <v>110</v>
      </c>
      <c r="B37" s="1">
        <v>23</v>
      </c>
      <c r="C37" s="1">
        <v>0</v>
      </c>
      <c r="D37" s="1">
        <v>2</v>
      </c>
      <c r="E37" s="1">
        <v>7</v>
      </c>
      <c r="F37" s="1">
        <v>11</v>
      </c>
      <c r="G37" s="1">
        <v>3</v>
      </c>
      <c r="H37" s="2">
        <v>48.4</v>
      </c>
      <c r="I37" s="1" t="s">
        <v>110</v>
      </c>
      <c r="J37" s="1">
        <v>17</v>
      </c>
      <c r="K37" s="1">
        <v>0</v>
      </c>
      <c r="L37" s="1">
        <v>2</v>
      </c>
      <c r="M37" s="1">
        <v>6</v>
      </c>
      <c r="N37" s="1">
        <v>6</v>
      </c>
      <c r="O37" s="1">
        <v>3</v>
      </c>
      <c r="P37" s="2">
        <v>46.3</v>
      </c>
      <c r="Q37" s="1">
        <v>6</v>
      </c>
      <c r="R37" s="1">
        <v>0</v>
      </c>
      <c r="S37" s="1">
        <v>0</v>
      </c>
      <c r="T37" s="1">
        <v>1</v>
      </c>
      <c r="U37" s="1">
        <v>5</v>
      </c>
      <c r="V37" s="1">
        <v>0</v>
      </c>
      <c r="W37" s="2">
        <v>51</v>
      </c>
    </row>
    <row r="38" spans="1:23" x14ac:dyDescent="0.2">
      <c r="A38" s="1" t="s">
        <v>212</v>
      </c>
      <c r="B38" s="2">
        <f>SUM(B32:B37)*100/B28</f>
        <v>55.453047775947283</v>
      </c>
      <c r="C38" s="2"/>
      <c r="D38" s="2">
        <f t="shared" ref="D38" si="2">SUM(D32:D37)*100/D28</f>
        <v>52.057416267942585</v>
      </c>
      <c r="E38" s="2">
        <f t="shared" ref="E38" si="3">SUM(E32:E37)*100/E28</f>
        <v>60.601387818041637</v>
      </c>
      <c r="F38" s="2">
        <f t="shared" ref="F38" si="4">SUM(F32:F37)*100/F28</f>
        <v>56.127886323268207</v>
      </c>
      <c r="G38" s="2">
        <f t="shared" ref="G38" si="5">SUM(G32:G37)*100/G28</f>
        <v>28.46153846153846</v>
      </c>
      <c r="I38" s="1" t="s">
        <v>212</v>
      </c>
      <c r="J38" s="2">
        <f t="shared" ref="J38" si="6">SUM(J32:J37)*100/J28</f>
        <v>56.64819944598338</v>
      </c>
      <c r="K38" s="2"/>
      <c r="L38" s="2">
        <f t="shared" ref="L38" si="7">SUM(L32:L37)*100/L28</f>
        <v>49.275362318840578</v>
      </c>
      <c r="M38" s="2">
        <f t="shared" ref="M38" si="8">SUM(M32:M37)*100/M28</f>
        <v>61.217948717948715</v>
      </c>
      <c r="N38" s="2">
        <f t="shared" ref="N38" si="9">SUM(N32:N37)*100/N28</f>
        <v>64</v>
      </c>
      <c r="O38" s="2">
        <f t="shared" ref="O38" si="10">SUM(O32:O37)*100/O28</f>
        <v>35.483870967741936</v>
      </c>
      <c r="Q38" s="2">
        <f t="shared" ref="Q38" si="11">SUM(Q32:Q37)*100/Q28</f>
        <v>54.368321810182273</v>
      </c>
      <c r="R38" s="2"/>
      <c r="S38" s="2">
        <f t="shared" ref="S38" si="12">SUM(S32:S37)*100/S28</f>
        <v>54.448398576512453</v>
      </c>
      <c r="T38" s="2">
        <f t="shared" ref="T38" si="13">SUM(T32:T37)*100/T28</f>
        <v>60.029717682020802</v>
      </c>
      <c r="U38" s="2">
        <f t="shared" ref="U38" si="14">SUM(U32:U37)*100/U28</f>
        <v>48.611111111111114</v>
      </c>
      <c r="V38" s="2">
        <f t="shared" ref="V38" si="15">SUM(V32:V37)*100/V28</f>
        <v>22.058823529411764</v>
      </c>
    </row>
    <row r="39" spans="1:23" x14ac:dyDescent="0.2">
      <c r="A39" s="1" t="s">
        <v>213</v>
      </c>
      <c r="B39" s="2">
        <f>(B36+B37)*100/B28</f>
        <v>3.9868204283360789</v>
      </c>
      <c r="C39" s="2"/>
      <c r="D39" s="2">
        <f t="shared" ref="D39:X39" si="16">(D36+D37)*100/D28</f>
        <v>1.1483253588516746</v>
      </c>
      <c r="E39" s="2">
        <f t="shared" si="16"/>
        <v>3.7008481110254432</v>
      </c>
      <c r="F39" s="2">
        <f t="shared" si="16"/>
        <v>9.2362344582593252</v>
      </c>
      <c r="G39" s="2">
        <f t="shared" si="16"/>
        <v>6.9230769230769234</v>
      </c>
      <c r="I39" s="1" t="s">
        <v>213</v>
      </c>
      <c r="J39" s="2">
        <f t="shared" ref="I39:AC39" si="17">(J36+J37)*100/J28</f>
        <v>4.2936288088642662</v>
      </c>
      <c r="K39" s="2"/>
      <c r="L39" s="2">
        <f t="shared" ref="L39:AF39" si="18">(L36+L37)*100/L28</f>
        <v>1.0351966873706004</v>
      </c>
      <c r="M39" s="2">
        <f t="shared" si="18"/>
        <v>4.0064102564102564</v>
      </c>
      <c r="N39" s="2">
        <f t="shared" si="18"/>
        <v>9.454545454545455</v>
      </c>
      <c r="O39" s="2">
        <f t="shared" si="18"/>
        <v>9.67741935483871</v>
      </c>
      <c r="Q39" s="2">
        <f t="shared" ref="Q39:AK39" si="19">(Q36+Q37)*100/Q28</f>
        <v>3.7083595223130108</v>
      </c>
      <c r="R39" s="2"/>
      <c r="S39" s="2">
        <f t="shared" ref="S39:AM39" si="20">(S36+S37)*100/S28</f>
        <v>1.2455516014234875</v>
      </c>
      <c r="T39" s="2">
        <f t="shared" si="20"/>
        <v>3.4175334323922733</v>
      </c>
      <c r="U39" s="2">
        <f t="shared" si="20"/>
        <v>9.0277777777777786</v>
      </c>
      <c r="V39" s="2">
        <f t="shared" si="20"/>
        <v>4.4117647058823533</v>
      </c>
    </row>
    <row r="40" spans="1:23" x14ac:dyDescent="0.2">
      <c r="A40" s="21" t="s">
        <v>209</v>
      </c>
      <c r="B40" s="21"/>
      <c r="C40" s="21"/>
      <c r="D40" s="21"/>
      <c r="E40" s="21"/>
      <c r="F40" s="21"/>
      <c r="G40" s="21"/>
      <c r="H40" s="21"/>
      <c r="I40" s="21" t="s">
        <v>209</v>
      </c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</sheetData>
  <mergeCells count="5">
    <mergeCell ref="J2:P2"/>
    <mergeCell ref="Q2:W2"/>
    <mergeCell ref="B2:H2"/>
    <mergeCell ref="A40:H40"/>
    <mergeCell ref="I40:W4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73200-C5CF-4683-822B-DBF199EA0C33}">
  <dimension ref="A1:W50"/>
  <sheetViews>
    <sheetView view="pageBreakPreview" zoomScale="125" zoomScaleNormal="100" zoomScaleSheetLayoutView="125" workbookViewId="0">
      <selection activeCell="I1" sqref="I1:I1048576"/>
    </sheetView>
  </sheetViews>
  <sheetFormatPr defaultRowHeight="10.199999999999999" x14ac:dyDescent="0.2"/>
  <cols>
    <col min="1" max="1" width="13" style="1" customWidth="1"/>
    <col min="2" max="7" width="10.5546875" style="1" customWidth="1"/>
    <col min="8" max="8" width="10.5546875" style="2" customWidth="1"/>
    <col min="9" max="9" width="13" style="1" customWidth="1"/>
    <col min="10" max="15" width="5.109375" style="1" customWidth="1"/>
    <col min="16" max="16" width="5.109375" style="2" customWidth="1"/>
    <col min="17" max="22" width="5.109375" style="1" customWidth="1"/>
    <col min="23" max="23" width="5.109375" style="2" customWidth="1"/>
    <col min="24" max="16384" width="8.88671875" style="1"/>
  </cols>
  <sheetData>
    <row r="1" spans="1:23" x14ac:dyDescent="0.2">
      <c r="A1" s="1" t="s">
        <v>241</v>
      </c>
      <c r="I1" s="1" t="s">
        <v>241</v>
      </c>
    </row>
    <row r="2" spans="1:23" x14ac:dyDescent="0.2">
      <c r="A2" s="9" t="s">
        <v>239</v>
      </c>
      <c r="B2" s="4" t="s">
        <v>0</v>
      </c>
      <c r="C2" s="4"/>
      <c r="D2" s="4"/>
      <c r="E2" s="4"/>
      <c r="F2" s="4"/>
      <c r="G2" s="4"/>
      <c r="H2" s="5"/>
      <c r="I2" s="9" t="s">
        <v>239</v>
      </c>
      <c r="J2" s="4" t="s">
        <v>1</v>
      </c>
      <c r="K2" s="4"/>
      <c r="L2" s="4"/>
      <c r="M2" s="4"/>
      <c r="N2" s="4"/>
      <c r="O2" s="4"/>
      <c r="P2" s="4"/>
      <c r="Q2" s="4" t="s">
        <v>2</v>
      </c>
      <c r="R2" s="4"/>
      <c r="S2" s="4"/>
      <c r="T2" s="4"/>
      <c r="U2" s="4"/>
      <c r="V2" s="4"/>
      <c r="W2" s="5"/>
    </row>
    <row r="3" spans="1:23" x14ac:dyDescent="0.2">
      <c r="A3" s="10" t="s">
        <v>240</v>
      </c>
      <c r="B3" s="6" t="s">
        <v>0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8" t="s">
        <v>8</v>
      </c>
      <c r="I3" s="10" t="s">
        <v>240</v>
      </c>
      <c r="J3" s="6" t="s">
        <v>0</v>
      </c>
      <c r="K3" s="6" t="s">
        <v>3</v>
      </c>
      <c r="L3" s="6" t="s">
        <v>4</v>
      </c>
      <c r="M3" s="6" t="s">
        <v>5</v>
      </c>
      <c r="N3" s="6" t="s">
        <v>6</v>
      </c>
      <c r="O3" s="6" t="s">
        <v>7</v>
      </c>
      <c r="P3" s="7" t="s">
        <v>8</v>
      </c>
      <c r="Q3" s="6" t="s">
        <v>0</v>
      </c>
      <c r="R3" s="6" t="s">
        <v>3</v>
      </c>
      <c r="S3" s="6" t="s">
        <v>4</v>
      </c>
      <c r="T3" s="6" t="s">
        <v>5</v>
      </c>
      <c r="U3" s="6" t="s">
        <v>6</v>
      </c>
      <c r="V3" s="6" t="s">
        <v>7</v>
      </c>
      <c r="W3" s="8" t="s">
        <v>8</v>
      </c>
    </row>
    <row r="4" spans="1:23" x14ac:dyDescent="0.2">
      <c r="A4" s="1" t="s">
        <v>111</v>
      </c>
      <c r="I4" s="1" t="s">
        <v>111</v>
      </c>
    </row>
    <row r="5" spans="1:23" x14ac:dyDescent="0.2">
      <c r="A5" s="1" t="s">
        <v>0</v>
      </c>
      <c r="B5" s="1">
        <v>413</v>
      </c>
      <c r="C5" s="1">
        <v>165</v>
      </c>
      <c r="D5" s="1">
        <v>145</v>
      </c>
      <c r="E5" s="1">
        <v>72</v>
      </c>
      <c r="F5" s="1">
        <v>27</v>
      </c>
      <c r="G5" s="1">
        <v>4</v>
      </c>
      <c r="H5" s="2">
        <v>19.3</v>
      </c>
      <c r="I5" s="1" t="s">
        <v>0</v>
      </c>
      <c r="J5" s="1">
        <v>183</v>
      </c>
      <c r="K5" s="1">
        <v>87</v>
      </c>
      <c r="L5" s="1">
        <v>49</v>
      </c>
      <c r="M5" s="1">
        <v>30</v>
      </c>
      <c r="N5" s="1">
        <v>13</v>
      </c>
      <c r="O5" s="1">
        <v>4</v>
      </c>
      <c r="P5" s="2">
        <v>16.399999999999999</v>
      </c>
      <c r="Q5" s="1">
        <v>230</v>
      </c>
      <c r="R5" s="1">
        <v>78</v>
      </c>
      <c r="S5" s="1">
        <v>96</v>
      </c>
      <c r="T5" s="1">
        <v>42</v>
      </c>
      <c r="U5" s="1">
        <v>14</v>
      </c>
      <c r="V5" s="1">
        <v>0</v>
      </c>
      <c r="W5" s="2">
        <v>20.8</v>
      </c>
    </row>
    <row r="6" spans="1:23" x14ac:dyDescent="0.2">
      <c r="A6" s="1" t="s">
        <v>112</v>
      </c>
      <c r="B6" s="1">
        <v>34</v>
      </c>
      <c r="C6" s="1">
        <v>1</v>
      </c>
      <c r="D6" s="1">
        <v>21</v>
      </c>
      <c r="E6" s="1">
        <v>11</v>
      </c>
      <c r="F6" s="1">
        <v>1</v>
      </c>
      <c r="G6" s="1">
        <v>0</v>
      </c>
      <c r="H6" s="2">
        <v>26.4</v>
      </c>
      <c r="I6" s="1" t="s">
        <v>112</v>
      </c>
      <c r="J6" s="1">
        <v>8</v>
      </c>
      <c r="K6" s="1">
        <v>0</v>
      </c>
      <c r="L6" s="1">
        <v>2</v>
      </c>
      <c r="M6" s="1">
        <v>5</v>
      </c>
      <c r="N6" s="1">
        <v>1</v>
      </c>
      <c r="O6" s="1">
        <v>0</v>
      </c>
      <c r="P6" s="2">
        <v>36</v>
      </c>
      <c r="Q6" s="1">
        <v>26</v>
      </c>
      <c r="R6" s="1">
        <v>1</v>
      </c>
      <c r="S6" s="1">
        <v>19</v>
      </c>
      <c r="T6" s="1">
        <v>6</v>
      </c>
      <c r="U6" s="1">
        <v>0</v>
      </c>
      <c r="V6" s="1">
        <v>0</v>
      </c>
      <c r="W6" s="2">
        <v>24.5</v>
      </c>
    </row>
    <row r="7" spans="1:23" x14ac:dyDescent="0.2">
      <c r="A7" s="1" t="s">
        <v>113</v>
      </c>
      <c r="B7" s="1">
        <v>379</v>
      </c>
      <c r="C7" s="1">
        <v>164</v>
      </c>
      <c r="D7" s="1">
        <v>124</v>
      </c>
      <c r="E7" s="1">
        <v>61</v>
      </c>
      <c r="F7" s="1">
        <v>26</v>
      </c>
      <c r="G7" s="1">
        <v>4</v>
      </c>
      <c r="H7" s="2">
        <v>18.100000000000001</v>
      </c>
      <c r="I7" s="1" t="s">
        <v>113</v>
      </c>
      <c r="J7" s="1">
        <v>175</v>
      </c>
      <c r="K7" s="1">
        <v>87</v>
      </c>
      <c r="L7" s="1">
        <v>47</v>
      </c>
      <c r="M7" s="1">
        <v>25</v>
      </c>
      <c r="N7" s="1">
        <v>12</v>
      </c>
      <c r="O7" s="1">
        <v>4</v>
      </c>
      <c r="P7" s="2">
        <v>15.2</v>
      </c>
      <c r="Q7" s="1">
        <v>204</v>
      </c>
      <c r="R7" s="1">
        <v>77</v>
      </c>
      <c r="S7" s="1">
        <v>77</v>
      </c>
      <c r="T7" s="1">
        <v>36</v>
      </c>
      <c r="U7" s="1">
        <v>14</v>
      </c>
      <c r="V7" s="1">
        <v>0</v>
      </c>
      <c r="W7" s="2">
        <v>19.899999999999999</v>
      </c>
    </row>
    <row r="9" spans="1:23" x14ac:dyDescent="0.2">
      <c r="A9" s="1" t="s">
        <v>114</v>
      </c>
      <c r="I9" s="1" t="s">
        <v>114</v>
      </c>
    </row>
    <row r="11" spans="1:23" x14ac:dyDescent="0.2">
      <c r="A11" s="1" t="s">
        <v>0</v>
      </c>
      <c r="B11" s="1">
        <v>409</v>
      </c>
      <c r="C11" s="1">
        <v>163</v>
      </c>
      <c r="D11" s="1">
        <v>144</v>
      </c>
      <c r="E11" s="1">
        <v>72</v>
      </c>
      <c r="F11" s="1">
        <v>26</v>
      </c>
      <c r="G11" s="1">
        <v>4</v>
      </c>
      <c r="H11" s="2">
        <v>19.3</v>
      </c>
      <c r="I11" s="1" t="s">
        <v>0</v>
      </c>
      <c r="J11" s="1">
        <v>181</v>
      </c>
      <c r="K11" s="1">
        <v>87</v>
      </c>
      <c r="L11" s="1">
        <v>48</v>
      </c>
      <c r="M11" s="1">
        <v>29</v>
      </c>
      <c r="N11" s="1">
        <v>13</v>
      </c>
      <c r="O11" s="1">
        <v>4</v>
      </c>
      <c r="P11" s="2">
        <v>16.100000000000001</v>
      </c>
      <c r="Q11" s="1">
        <v>228</v>
      </c>
      <c r="R11" s="1">
        <v>76</v>
      </c>
      <c r="S11" s="1">
        <v>96</v>
      </c>
      <c r="T11" s="1">
        <v>43</v>
      </c>
      <c r="U11" s="1">
        <v>13</v>
      </c>
      <c r="V11" s="1">
        <v>0</v>
      </c>
      <c r="W11" s="2">
        <v>20.9</v>
      </c>
    </row>
    <row r="12" spans="1:23" x14ac:dyDescent="0.2">
      <c r="A12" s="1" t="s">
        <v>115</v>
      </c>
      <c r="B12" s="1">
        <v>6</v>
      </c>
      <c r="C12" s="1">
        <v>0</v>
      </c>
      <c r="D12" s="1">
        <v>2</v>
      </c>
      <c r="E12" s="1">
        <v>4</v>
      </c>
      <c r="F12" s="1">
        <v>0</v>
      </c>
      <c r="G12" s="1">
        <v>0</v>
      </c>
      <c r="H12" s="2">
        <v>33.799999999999997</v>
      </c>
      <c r="I12" s="1" t="s">
        <v>115</v>
      </c>
      <c r="J12" s="1">
        <v>2</v>
      </c>
      <c r="K12" s="1">
        <v>0</v>
      </c>
      <c r="L12" s="1">
        <v>0</v>
      </c>
      <c r="M12" s="1">
        <v>2</v>
      </c>
      <c r="N12" s="1">
        <v>0</v>
      </c>
      <c r="O12" s="1">
        <v>0</v>
      </c>
      <c r="P12" s="2">
        <v>37.5</v>
      </c>
      <c r="Q12" s="1">
        <v>4</v>
      </c>
      <c r="R12" s="1">
        <v>0</v>
      </c>
      <c r="S12" s="1">
        <v>2</v>
      </c>
      <c r="T12" s="1">
        <v>2</v>
      </c>
      <c r="U12" s="1">
        <v>0</v>
      </c>
      <c r="V12" s="1">
        <v>0</v>
      </c>
      <c r="W12" s="2">
        <v>30</v>
      </c>
    </row>
    <row r="13" spans="1:23" x14ac:dyDescent="0.2">
      <c r="A13" s="1" t="s">
        <v>113</v>
      </c>
      <c r="B13" s="1">
        <v>403</v>
      </c>
      <c r="C13" s="1">
        <v>163</v>
      </c>
      <c r="D13" s="1">
        <v>142</v>
      </c>
      <c r="E13" s="1">
        <v>68</v>
      </c>
      <c r="F13" s="1">
        <v>26</v>
      </c>
      <c r="G13" s="1">
        <v>4</v>
      </c>
      <c r="H13" s="2">
        <v>19.100000000000001</v>
      </c>
      <c r="I13" s="1" t="s">
        <v>113</v>
      </c>
      <c r="J13" s="1">
        <v>179</v>
      </c>
      <c r="K13" s="1">
        <v>87</v>
      </c>
      <c r="L13" s="1">
        <v>48</v>
      </c>
      <c r="M13" s="1">
        <v>27</v>
      </c>
      <c r="N13" s="1">
        <v>13</v>
      </c>
      <c r="O13" s="1">
        <v>4</v>
      </c>
      <c r="P13" s="2">
        <v>15.8</v>
      </c>
      <c r="Q13" s="1">
        <v>224</v>
      </c>
      <c r="R13" s="1">
        <v>76</v>
      </c>
      <c r="S13" s="1">
        <v>94</v>
      </c>
      <c r="T13" s="1">
        <v>41</v>
      </c>
      <c r="U13" s="1">
        <v>13</v>
      </c>
      <c r="V13" s="1">
        <v>0</v>
      </c>
      <c r="W13" s="2">
        <v>20.7</v>
      </c>
    </row>
    <row r="15" spans="1:23" x14ac:dyDescent="0.2">
      <c r="A15" s="1" t="s">
        <v>116</v>
      </c>
      <c r="I15" s="1" t="s">
        <v>116</v>
      </c>
    </row>
    <row r="17" spans="1:23" x14ac:dyDescent="0.2">
      <c r="A17" s="1" t="s">
        <v>0</v>
      </c>
      <c r="B17" s="1">
        <v>409</v>
      </c>
      <c r="C17" s="1">
        <v>163</v>
      </c>
      <c r="D17" s="1">
        <v>144</v>
      </c>
      <c r="E17" s="1">
        <v>72</v>
      </c>
      <c r="F17" s="1">
        <v>26</v>
      </c>
      <c r="G17" s="1">
        <v>4</v>
      </c>
      <c r="H17" s="2">
        <v>19.3</v>
      </c>
      <c r="I17" s="1" t="s">
        <v>0</v>
      </c>
      <c r="J17" s="1">
        <v>181</v>
      </c>
      <c r="K17" s="1">
        <v>87</v>
      </c>
      <c r="L17" s="1">
        <v>48</v>
      </c>
      <c r="M17" s="1">
        <v>29</v>
      </c>
      <c r="N17" s="1">
        <v>13</v>
      </c>
      <c r="O17" s="1">
        <v>4</v>
      </c>
      <c r="P17" s="2">
        <v>16.100000000000001</v>
      </c>
      <c r="Q17" s="1">
        <v>228</v>
      </c>
      <c r="R17" s="1">
        <v>76</v>
      </c>
      <c r="S17" s="1">
        <v>96</v>
      </c>
      <c r="T17" s="1">
        <v>43</v>
      </c>
      <c r="U17" s="1">
        <v>13</v>
      </c>
      <c r="V17" s="1">
        <v>0</v>
      </c>
      <c r="W17" s="2">
        <v>20.9</v>
      </c>
    </row>
    <row r="18" spans="1:23" x14ac:dyDescent="0.2">
      <c r="A18" s="1" t="s">
        <v>117</v>
      </c>
      <c r="B18" s="1">
        <v>12</v>
      </c>
      <c r="C18" s="1">
        <v>0</v>
      </c>
      <c r="D18" s="1">
        <v>6</v>
      </c>
      <c r="E18" s="1">
        <v>6</v>
      </c>
      <c r="F18" s="1">
        <v>0</v>
      </c>
      <c r="G18" s="1">
        <v>0</v>
      </c>
      <c r="H18" s="2">
        <v>30</v>
      </c>
      <c r="I18" s="1" t="s">
        <v>117</v>
      </c>
      <c r="J18" s="1">
        <v>4</v>
      </c>
      <c r="K18" s="1">
        <v>0</v>
      </c>
      <c r="L18" s="1">
        <v>1</v>
      </c>
      <c r="M18" s="1">
        <v>3</v>
      </c>
      <c r="N18" s="1">
        <v>0</v>
      </c>
      <c r="O18" s="1">
        <v>0</v>
      </c>
      <c r="P18" s="2">
        <v>35</v>
      </c>
      <c r="Q18" s="1">
        <v>8</v>
      </c>
      <c r="R18" s="1">
        <v>0</v>
      </c>
      <c r="S18" s="1">
        <v>5</v>
      </c>
      <c r="T18" s="1">
        <v>3</v>
      </c>
      <c r="U18" s="1">
        <v>0</v>
      </c>
      <c r="V18" s="1">
        <v>0</v>
      </c>
      <c r="W18" s="2">
        <v>27</v>
      </c>
    </row>
    <row r="19" spans="1:23" x14ac:dyDescent="0.2">
      <c r="A19" s="1" t="s">
        <v>113</v>
      </c>
      <c r="B19" s="1">
        <v>397</v>
      </c>
      <c r="C19" s="1">
        <v>163</v>
      </c>
      <c r="D19" s="1">
        <v>138</v>
      </c>
      <c r="E19" s="1">
        <v>66</v>
      </c>
      <c r="F19" s="1">
        <v>26</v>
      </c>
      <c r="G19" s="1">
        <v>4</v>
      </c>
      <c r="H19" s="2">
        <v>18.899999999999999</v>
      </c>
      <c r="I19" s="1" t="s">
        <v>113</v>
      </c>
      <c r="J19" s="1">
        <v>177</v>
      </c>
      <c r="K19" s="1">
        <v>87</v>
      </c>
      <c r="L19" s="1">
        <v>47</v>
      </c>
      <c r="M19" s="1">
        <v>26</v>
      </c>
      <c r="N19" s="1">
        <v>13</v>
      </c>
      <c r="O19" s="1">
        <v>4</v>
      </c>
      <c r="P19" s="2">
        <v>15.5</v>
      </c>
      <c r="Q19" s="1">
        <v>220</v>
      </c>
      <c r="R19" s="1">
        <v>76</v>
      </c>
      <c r="S19" s="1">
        <v>91</v>
      </c>
      <c r="T19" s="1">
        <v>40</v>
      </c>
      <c r="U19" s="1">
        <v>13</v>
      </c>
      <c r="V19" s="1">
        <v>0</v>
      </c>
      <c r="W19" s="2">
        <v>20.6</v>
      </c>
    </row>
    <row r="21" spans="1:23" x14ac:dyDescent="0.2">
      <c r="A21" s="1" t="s">
        <v>118</v>
      </c>
      <c r="I21" s="1" t="s">
        <v>118</v>
      </c>
    </row>
    <row r="23" spans="1:23" x14ac:dyDescent="0.2">
      <c r="A23" s="1" t="s">
        <v>0</v>
      </c>
      <c r="B23" s="1">
        <v>5284</v>
      </c>
      <c r="C23" s="1">
        <v>1925</v>
      </c>
      <c r="D23" s="1">
        <v>1370</v>
      </c>
      <c r="E23" s="1">
        <v>1296</v>
      </c>
      <c r="F23" s="1">
        <v>563</v>
      </c>
      <c r="G23" s="1">
        <v>130</v>
      </c>
      <c r="H23" s="2">
        <v>22.9</v>
      </c>
      <c r="I23" s="1" t="s">
        <v>0</v>
      </c>
      <c r="J23" s="1">
        <v>2577</v>
      </c>
      <c r="K23" s="1">
        <v>979</v>
      </c>
      <c r="L23" s="1">
        <v>637</v>
      </c>
      <c r="M23" s="1">
        <v>624</v>
      </c>
      <c r="N23" s="1">
        <v>275</v>
      </c>
      <c r="O23" s="1">
        <v>62</v>
      </c>
      <c r="P23" s="2">
        <v>22.3</v>
      </c>
      <c r="Q23" s="1">
        <v>2707</v>
      </c>
      <c r="R23" s="1">
        <v>946</v>
      </c>
      <c r="S23" s="1">
        <v>733</v>
      </c>
      <c r="T23" s="1">
        <v>672</v>
      </c>
      <c r="U23" s="1">
        <v>288</v>
      </c>
      <c r="V23" s="1">
        <v>68</v>
      </c>
      <c r="W23" s="2">
        <v>23.3</v>
      </c>
    </row>
    <row r="24" spans="1:23" x14ac:dyDescent="0.2">
      <c r="A24" s="1" t="s">
        <v>119</v>
      </c>
      <c r="B24" s="1">
        <v>16</v>
      </c>
      <c r="C24" s="1">
        <v>2</v>
      </c>
      <c r="D24" s="1">
        <v>3</v>
      </c>
      <c r="E24" s="1">
        <v>6</v>
      </c>
      <c r="F24" s="1">
        <v>5</v>
      </c>
      <c r="G24" s="1">
        <v>0</v>
      </c>
      <c r="H24" s="2">
        <v>37.5</v>
      </c>
      <c r="I24" s="1" t="s">
        <v>119</v>
      </c>
      <c r="J24" s="1">
        <v>2</v>
      </c>
      <c r="K24" s="1">
        <v>0</v>
      </c>
      <c r="L24" s="1">
        <v>0</v>
      </c>
      <c r="M24" s="1">
        <v>1</v>
      </c>
      <c r="N24" s="1">
        <v>1</v>
      </c>
      <c r="O24" s="1">
        <v>0</v>
      </c>
      <c r="P24" s="2">
        <v>45</v>
      </c>
      <c r="Q24" s="1">
        <v>14</v>
      </c>
      <c r="R24" s="1">
        <v>2</v>
      </c>
      <c r="S24" s="1">
        <v>3</v>
      </c>
      <c r="T24" s="1">
        <v>5</v>
      </c>
      <c r="U24" s="1">
        <v>4</v>
      </c>
      <c r="V24" s="1">
        <v>0</v>
      </c>
      <c r="W24" s="2">
        <v>36</v>
      </c>
    </row>
    <row r="25" spans="1:23" x14ac:dyDescent="0.2">
      <c r="A25" s="1" t="s">
        <v>120</v>
      </c>
      <c r="B25" s="1">
        <v>1</v>
      </c>
      <c r="C25" s="1">
        <v>0</v>
      </c>
      <c r="D25" s="1">
        <v>0</v>
      </c>
      <c r="E25" s="1">
        <v>0</v>
      </c>
      <c r="F25" s="1">
        <v>1</v>
      </c>
      <c r="G25" s="1">
        <v>0</v>
      </c>
      <c r="H25" s="2">
        <v>52.5</v>
      </c>
      <c r="I25" s="1" t="s">
        <v>120</v>
      </c>
      <c r="J25" s="1">
        <v>1</v>
      </c>
      <c r="K25" s="1">
        <v>0</v>
      </c>
      <c r="L25" s="1">
        <v>0</v>
      </c>
      <c r="M25" s="1">
        <v>0</v>
      </c>
      <c r="N25" s="1">
        <v>1</v>
      </c>
      <c r="O25" s="1">
        <v>0</v>
      </c>
      <c r="P25" s="2">
        <v>52.5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2">
        <v>0</v>
      </c>
    </row>
    <row r="26" spans="1:23" x14ac:dyDescent="0.2">
      <c r="A26" s="1" t="s">
        <v>121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2">
        <v>0</v>
      </c>
      <c r="I26" s="1" t="s">
        <v>121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2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2">
        <v>0</v>
      </c>
    </row>
    <row r="27" spans="1:23" x14ac:dyDescent="0.2">
      <c r="A27" s="1" t="s">
        <v>122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2">
        <v>0</v>
      </c>
      <c r="I27" s="1" t="s">
        <v>122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2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2">
        <v>0</v>
      </c>
    </row>
    <row r="28" spans="1:23" x14ac:dyDescent="0.2">
      <c r="A28" s="1" t="s">
        <v>123</v>
      </c>
      <c r="B28" s="1">
        <v>5</v>
      </c>
      <c r="C28" s="1">
        <v>0</v>
      </c>
      <c r="D28" s="1">
        <v>0</v>
      </c>
      <c r="E28" s="1">
        <v>3</v>
      </c>
      <c r="F28" s="1">
        <v>2</v>
      </c>
      <c r="G28" s="1">
        <v>0</v>
      </c>
      <c r="H28" s="2">
        <v>42.5</v>
      </c>
      <c r="I28" s="1" t="s">
        <v>123</v>
      </c>
      <c r="J28" s="1">
        <v>4</v>
      </c>
      <c r="K28" s="1">
        <v>0</v>
      </c>
      <c r="L28" s="1">
        <v>0</v>
      </c>
      <c r="M28" s="1">
        <v>2</v>
      </c>
      <c r="N28" s="1">
        <v>2</v>
      </c>
      <c r="O28" s="1">
        <v>0</v>
      </c>
      <c r="P28" s="2">
        <v>45</v>
      </c>
      <c r="Q28" s="1">
        <v>1</v>
      </c>
      <c r="R28" s="1">
        <v>0</v>
      </c>
      <c r="S28" s="1">
        <v>0</v>
      </c>
      <c r="T28" s="1">
        <v>1</v>
      </c>
      <c r="U28" s="1">
        <v>0</v>
      </c>
      <c r="V28" s="1">
        <v>0</v>
      </c>
      <c r="W28" s="2">
        <v>37.5</v>
      </c>
    </row>
    <row r="29" spans="1:23" x14ac:dyDescent="0.2">
      <c r="A29" s="1" t="s">
        <v>124</v>
      </c>
      <c r="B29" s="1">
        <v>18</v>
      </c>
      <c r="C29" s="1">
        <v>0</v>
      </c>
      <c r="D29" s="1">
        <v>6</v>
      </c>
      <c r="E29" s="1">
        <v>3</v>
      </c>
      <c r="F29" s="1">
        <v>9</v>
      </c>
      <c r="G29" s="1">
        <v>0</v>
      </c>
      <c r="H29" s="2">
        <v>45</v>
      </c>
      <c r="I29" s="1" t="s">
        <v>124</v>
      </c>
      <c r="J29" s="1">
        <v>9</v>
      </c>
      <c r="K29" s="1">
        <v>0</v>
      </c>
      <c r="L29" s="1">
        <v>1</v>
      </c>
      <c r="M29" s="1">
        <v>3</v>
      </c>
      <c r="N29" s="1">
        <v>5</v>
      </c>
      <c r="O29" s="1">
        <v>0</v>
      </c>
      <c r="P29" s="2">
        <v>46.5</v>
      </c>
      <c r="Q29" s="1">
        <v>9</v>
      </c>
      <c r="R29" s="1">
        <v>0</v>
      </c>
      <c r="S29" s="1">
        <v>5</v>
      </c>
      <c r="T29" s="1">
        <v>0</v>
      </c>
      <c r="U29" s="1">
        <v>4</v>
      </c>
      <c r="V29" s="1">
        <v>0</v>
      </c>
      <c r="W29" s="2">
        <v>28.5</v>
      </c>
    </row>
    <row r="30" spans="1:23" x14ac:dyDescent="0.2">
      <c r="A30" s="1" t="s">
        <v>125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2">
        <v>0</v>
      </c>
      <c r="I30" s="1" t="s">
        <v>125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2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2">
        <v>0</v>
      </c>
    </row>
    <row r="31" spans="1:23" x14ac:dyDescent="0.2">
      <c r="A31" s="1" t="s">
        <v>126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2">
        <v>0</v>
      </c>
      <c r="I31" s="1" t="s">
        <v>126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2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2">
        <v>0</v>
      </c>
    </row>
    <row r="32" spans="1:23" x14ac:dyDescent="0.2">
      <c r="A32" s="1" t="s">
        <v>127</v>
      </c>
      <c r="B32" s="1">
        <v>4</v>
      </c>
      <c r="C32" s="1">
        <v>0</v>
      </c>
      <c r="D32" s="1">
        <v>1</v>
      </c>
      <c r="E32" s="1">
        <v>2</v>
      </c>
      <c r="F32" s="1">
        <v>1</v>
      </c>
      <c r="G32" s="1">
        <v>0</v>
      </c>
      <c r="H32" s="2">
        <v>37.5</v>
      </c>
      <c r="I32" s="1" t="s">
        <v>127</v>
      </c>
      <c r="J32" s="1">
        <v>2</v>
      </c>
      <c r="K32" s="1">
        <v>0</v>
      </c>
      <c r="L32" s="1">
        <v>0</v>
      </c>
      <c r="M32" s="1">
        <v>2</v>
      </c>
      <c r="N32" s="1">
        <v>0</v>
      </c>
      <c r="O32" s="1">
        <v>0</v>
      </c>
      <c r="P32" s="2">
        <v>37.5</v>
      </c>
      <c r="Q32" s="1">
        <v>2</v>
      </c>
      <c r="R32" s="1">
        <v>0</v>
      </c>
      <c r="S32" s="1">
        <v>1</v>
      </c>
      <c r="T32" s="1">
        <v>0</v>
      </c>
      <c r="U32" s="1">
        <v>1</v>
      </c>
      <c r="V32" s="1">
        <v>0</v>
      </c>
      <c r="W32" s="2">
        <v>37.5</v>
      </c>
    </row>
    <row r="33" spans="1:23" x14ac:dyDescent="0.2">
      <c r="A33" s="1" t="s">
        <v>128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2">
        <v>0</v>
      </c>
      <c r="I33" s="1" t="s">
        <v>128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2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2">
        <v>0</v>
      </c>
    </row>
    <row r="34" spans="1:23" x14ac:dyDescent="0.2">
      <c r="A34" s="1" t="s">
        <v>129</v>
      </c>
      <c r="B34" s="1">
        <v>5</v>
      </c>
      <c r="C34" s="1">
        <v>0</v>
      </c>
      <c r="D34" s="1">
        <v>0</v>
      </c>
      <c r="E34" s="1">
        <v>3</v>
      </c>
      <c r="F34" s="1">
        <v>2</v>
      </c>
      <c r="G34" s="1">
        <v>0</v>
      </c>
      <c r="H34" s="2">
        <v>42.5</v>
      </c>
      <c r="I34" s="1" t="s">
        <v>129</v>
      </c>
      <c r="J34" s="1">
        <v>4</v>
      </c>
      <c r="K34" s="1">
        <v>0</v>
      </c>
      <c r="L34" s="1">
        <v>0</v>
      </c>
      <c r="M34" s="1">
        <v>2</v>
      </c>
      <c r="N34" s="1">
        <v>2</v>
      </c>
      <c r="O34" s="1">
        <v>0</v>
      </c>
      <c r="P34" s="2">
        <v>45</v>
      </c>
      <c r="Q34" s="1">
        <v>1</v>
      </c>
      <c r="R34" s="1">
        <v>0</v>
      </c>
      <c r="S34" s="1">
        <v>0</v>
      </c>
      <c r="T34" s="1">
        <v>1</v>
      </c>
      <c r="U34" s="1">
        <v>0</v>
      </c>
      <c r="V34" s="1">
        <v>0</v>
      </c>
      <c r="W34" s="2">
        <v>37.5</v>
      </c>
    </row>
    <row r="35" spans="1:23" x14ac:dyDescent="0.2">
      <c r="A35" s="1" t="s">
        <v>130</v>
      </c>
      <c r="B35" s="1">
        <v>45</v>
      </c>
      <c r="C35" s="1">
        <v>0</v>
      </c>
      <c r="D35" s="1">
        <v>7</v>
      </c>
      <c r="E35" s="1">
        <v>19</v>
      </c>
      <c r="F35" s="1">
        <v>15</v>
      </c>
      <c r="G35" s="1">
        <v>4</v>
      </c>
      <c r="H35" s="2">
        <v>42.2</v>
      </c>
      <c r="I35" s="1" t="s">
        <v>130</v>
      </c>
      <c r="J35" s="1">
        <v>23</v>
      </c>
      <c r="K35" s="1">
        <v>0</v>
      </c>
      <c r="L35" s="1">
        <v>2</v>
      </c>
      <c r="M35" s="1">
        <v>10</v>
      </c>
      <c r="N35" s="1">
        <v>8</v>
      </c>
      <c r="O35" s="1">
        <v>3</v>
      </c>
      <c r="P35" s="2">
        <v>44.3</v>
      </c>
      <c r="Q35" s="1">
        <v>22</v>
      </c>
      <c r="R35" s="1">
        <v>0</v>
      </c>
      <c r="S35" s="1">
        <v>5</v>
      </c>
      <c r="T35" s="1">
        <v>9</v>
      </c>
      <c r="U35" s="1">
        <v>7</v>
      </c>
      <c r="V35" s="1">
        <v>1</v>
      </c>
      <c r="W35" s="2">
        <v>40</v>
      </c>
    </row>
    <row r="36" spans="1:23" x14ac:dyDescent="0.2">
      <c r="A36" s="1" t="s">
        <v>131</v>
      </c>
      <c r="B36" s="1">
        <v>1</v>
      </c>
      <c r="C36" s="1">
        <v>0</v>
      </c>
      <c r="D36" s="1">
        <v>0</v>
      </c>
      <c r="E36" s="1">
        <v>0</v>
      </c>
      <c r="F36" s="1">
        <v>1</v>
      </c>
      <c r="G36" s="1">
        <v>0</v>
      </c>
      <c r="H36" s="2">
        <v>52.5</v>
      </c>
      <c r="I36" s="1" t="s">
        <v>131</v>
      </c>
      <c r="J36" s="1">
        <v>1</v>
      </c>
      <c r="K36" s="1">
        <v>0</v>
      </c>
      <c r="L36" s="1">
        <v>0</v>
      </c>
      <c r="M36" s="1">
        <v>0</v>
      </c>
      <c r="N36" s="1">
        <v>1</v>
      </c>
      <c r="O36" s="1">
        <v>0</v>
      </c>
      <c r="P36" s="2">
        <v>52.5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2">
        <v>0</v>
      </c>
    </row>
    <row r="37" spans="1:23" x14ac:dyDescent="0.2">
      <c r="A37" s="1" t="s">
        <v>132</v>
      </c>
      <c r="B37" s="1">
        <v>1</v>
      </c>
      <c r="C37" s="1">
        <v>0</v>
      </c>
      <c r="D37" s="1">
        <v>0</v>
      </c>
      <c r="E37" s="1">
        <v>1</v>
      </c>
      <c r="F37" s="1">
        <v>0</v>
      </c>
      <c r="G37" s="1">
        <v>0</v>
      </c>
      <c r="H37" s="2">
        <v>37.5</v>
      </c>
      <c r="I37" s="1" t="s">
        <v>132</v>
      </c>
      <c r="J37" s="1">
        <v>1</v>
      </c>
      <c r="K37" s="1">
        <v>0</v>
      </c>
      <c r="L37" s="1">
        <v>0</v>
      </c>
      <c r="M37" s="1">
        <v>1</v>
      </c>
      <c r="N37" s="1">
        <v>0</v>
      </c>
      <c r="O37" s="1">
        <v>0</v>
      </c>
      <c r="P37" s="2">
        <v>37.5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2">
        <v>0</v>
      </c>
    </row>
    <row r="38" spans="1:23" x14ac:dyDescent="0.2">
      <c r="A38" s="1" t="s">
        <v>133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2">
        <v>0</v>
      </c>
      <c r="I38" s="1" t="s">
        <v>133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2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2">
        <v>0</v>
      </c>
    </row>
    <row r="39" spans="1:23" x14ac:dyDescent="0.2">
      <c r="A39" s="1" t="s">
        <v>134</v>
      </c>
      <c r="B39" s="1">
        <v>1</v>
      </c>
      <c r="C39" s="1">
        <v>0</v>
      </c>
      <c r="D39" s="1">
        <v>1</v>
      </c>
      <c r="E39" s="1">
        <v>0</v>
      </c>
      <c r="F39" s="1">
        <v>0</v>
      </c>
      <c r="G39" s="1">
        <v>0</v>
      </c>
      <c r="H39" s="2">
        <v>22.5</v>
      </c>
      <c r="I39" s="1" t="s">
        <v>134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2">
        <v>0</v>
      </c>
      <c r="Q39" s="1">
        <v>1</v>
      </c>
      <c r="R39" s="1">
        <v>0</v>
      </c>
      <c r="S39" s="1">
        <v>1</v>
      </c>
      <c r="T39" s="1">
        <v>0</v>
      </c>
      <c r="U39" s="1">
        <v>0</v>
      </c>
      <c r="V39" s="1">
        <v>0</v>
      </c>
      <c r="W39" s="2">
        <v>22.5</v>
      </c>
    </row>
    <row r="40" spans="1:23" x14ac:dyDescent="0.2">
      <c r="A40" s="1" t="s">
        <v>135</v>
      </c>
      <c r="B40" s="1">
        <v>11</v>
      </c>
      <c r="C40" s="1">
        <v>0</v>
      </c>
      <c r="D40" s="1">
        <v>8</v>
      </c>
      <c r="E40" s="1">
        <v>3</v>
      </c>
      <c r="F40" s="1">
        <v>0</v>
      </c>
      <c r="G40" s="1">
        <v>0</v>
      </c>
      <c r="H40" s="2">
        <v>25.3</v>
      </c>
      <c r="I40" s="1" t="s">
        <v>135</v>
      </c>
      <c r="J40" s="1">
        <v>5</v>
      </c>
      <c r="K40" s="1">
        <v>0</v>
      </c>
      <c r="L40" s="1">
        <v>5</v>
      </c>
      <c r="M40" s="1">
        <v>0</v>
      </c>
      <c r="N40" s="1">
        <v>0</v>
      </c>
      <c r="O40" s="1">
        <v>0</v>
      </c>
      <c r="P40" s="2">
        <v>22.5</v>
      </c>
      <c r="Q40" s="1">
        <v>6</v>
      </c>
      <c r="R40" s="1">
        <v>0</v>
      </c>
      <c r="S40" s="1">
        <v>3</v>
      </c>
      <c r="T40" s="1">
        <v>3</v>
      </c>
      <c r="U40" s="1">
        <v>0</v>
      </c>
      <c r="V40" s="1">
        <v>0</v>
      </c>
      <c r="W40" s="2">
        <v>30</v>
      </c>
    </row>
    <row r="41" spans="1:23" x14ac:dyDescent="0.2">
      <c r="A41" s="1" t="s">
        <v>136</v>
      </c>
      <c r="B41" s="1">
        <v>12</v>
      </c>
      <c r="C41" s="1">
        <v>0</v>
      </c>
      <c r="D41" s="1">
        <v>2</v>
      </c>
      <c r="E41" s="1">
        <v>5</v>
      </c>
      <c r="F41" s="1">
        <v>5</v>
      </c>
      <c r="G41" s="1">
        <v>0</v>
      </c>
      <c r="H41" s="2">
        <v>42</v>
      </c>
      <c r="I41" s="1" t="s">
        <v>136</v>
      </c>
      <c r="J41" s="1">
        <v>4</v>
      </c>
      <c r="K41" s="1">
        <v>0</v>
      </c>
      <c r="L41" s="1">
        <v>0</v>
      </c>
      <c r="M41" s="1">
        <v>1</v>
      </c>
      <c r="N41" s="1">
        <v>3</v>
      </c>
      <c r="O41" s="1">
        <v>0</v>
      </c>
      <c r="P41" s="2">
        <v>50</v>
      </c>
      <c r="Q41" s="1">
        <v>8</v>
      </c>
      <c r="R41" s="1">
        <v>0</v>
      </c>
      <c r="S41" s="1">
        <v>2</v>
      </c>
      <c r="T41" s="1">
        <v>4</v>
      </c>
      <c r="U41" s="1">
        <v>2</v>
      </c>
      <c r="V41" s="1">
        <v>0</v>
      </c>
      <c r="W41" s="2">
        <v>37.5</v>
      </c>
    </row>
    <row r="42" spans="1:23" x14ac:dyDescent="0.2">
      <c r="A42" s="1" t="s">
        <v>137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2">
        <v>0</v>
      </c>
      <c r="I42" s="1" t="s">
        <v>137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2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2">
        <v>0</v>
      </c>
    </row>
    <row r="43" spans="1:23" x14ac:dyDescent="0.2">
      <c r="A43" s="1" t="s">
        <v>138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2">
        <v>0</v>
      </c>
      <c r="I43" s="1" t="s">
        <v>138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2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2">
        <v>0</v>
      </c>
    </row>
    <row r="44" spans="1:23" x14ac:dyDescent="0.2">
      <c r="A44" s="1" t="s">
        <v>139</v>
      </c>
      <c r="B44" s="1">
        <v>3</v>
      </c>
      <c r="C44" s="1">
        <v>0</v>
      </c>
      <c r="D44" s="1">
        <v>1</v>
      </c>
      <c r="E44" s="1">
        <v>2</v>
      </c>
      <c r="F44" s="1">
        <v>0</v>
      </c>
      <c r="G44" s="1">
        <v>0</v>
      </c>
      <c r="H44" s="2">
        <v>33.799999999999997</v>
      </c>
      <c r="I44" s="1" t="s">
        <v>139</v>
      </c>
      <c r="J44" s="1">
        <v>1</v>
      </c>
      <c r="K44" s="1">
        <v>0</v>
      </c>
      <c r="L44" s="1">
        <v>0</v>
      </c>
      <c r="M44" s="1">
        <v>1</v>
      </c>
      <c r="N44" s="1">
        <v>0</v>
      </c>
      <c r="O44" s="1">
        <v>0</v>
      </c>
      <c r="P44" s="2">
        <v>37.5</v>
      </c>
      <c r="Q44" s="1">
        <v>2</v>
      </c>
      <c r="R44" s="1">
        <v>0</v>
      </c>
      <c r="S44" s="1">
        <v>1</v>
      </c>
      <c r="T44" s="1">
        <v>1</v>
      </c>
      <c r="U44" s="1">
        <v>0</v>
      </c>
      <c r="V44" s="1">
        <v>0</v>
      </c>
      <c r="W44" s="2">
        <v>30</v>
      </c>
    </row>
    <row r="45" spans="1:23" x14ac:dyDescent="0.2">
      <c r="A45" s="1" t="s">
        <v>140</v>
      </c>
      <c r="B45" s="1">
        <v>2</v>
      </c>
      <c r="C45" s="1">
        <v>0</v>
      </c>
      <c r="D45" s="1">
        <v>0</v>
      </c>
      <c r="E45" s="1">
        <v>2</v>
      </c>
      <c r="F45" s="1">
        <v>0</v>
      </c>
      <c r="G45" s="1">
        <v>0</v>
      </c>
      <c r="H45" s="2">
        <v>37.5</v>
      </c>
      <c r="I45" s="1" t="s">
        <v>140</v>
      </c>
      <c r="J45" s="1">
        <v>2</v>
      </c>
      <c r="K45" s="1">
        <v>0</v>
      </c>
      <c r="L45" s="1">
        <v>0</v>
      </c>
      <c r="M45" s="1">
        <v>2</v>
      </c>
      <c r="N45" s="1">
        <v>0</v>
      </c>
      <c r="O45" s="1">
        <v>0</v>
      </c>
      <c r="P45" s="2">
        <v>37.5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2">
        <v>0</v>
      </c>
    </row>
    <row r="46" spans="1:23" x14ac:dyDescent="0.2">
      <c r="A46" s="1" t="s">
        <v>141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2">
        <v>0</v>
      </c>
      <c r="I46" s="1" t="s">
        <v>141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2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2">
        <v>0</v>
      </c>
    </row>
    <row r="47" spans="1:23" x14ac:dyDescent="0.2">
      <c r="A47" s="1" t="s">
        <v>142</v>
      </c>
      <c r="B47" s="1">
        <v>6</v>
      </c>
      <c r="C47" s="1">
        <v>0</v>
      </c>
      <c r="D47" s="1">
        <v>0</v>
      </c>
      <c r="E47" s="1">
        <v>2</v>
      </c>
      <c r="F47" s="1">
        <v>3</v>
      </c>
      <c r="G47" s="1">
        <v>1</v>
      </c>
      <c r="H47" s="2">
        <v>50</v>
      </c>
      <c r="I47" s="1" t="s">
        <v>142</v>
      </c>
      <c r="J47" s="1">
        <v>4</v>
      </c>
      <c r="K47" s="1">
        <v>0</v>
      </c>
      <c r="L47" s="1">
        <v>0</v>
      </c>
      <c r="M47" s="1">
        <v>1</v>
      </c>
      <c r="N47" s="1">
        <v>2</v>
      </c>
      <c r="O47" s="1">
        <v>1</v>
      </c>
      <c r="P47" s="2">
        <v>52.5</v>
      </c>
      <c r="Q47" s="1">
        <v>2</v>
      </c>
      <c r="R47" s="1">
        <v>0</v>
      </c>
      <c r="S47" s="1">
        <v>0</v>
      </c>
      <c r="T47" s="1">
        <v>1</v>
      </c>
      <c r="U47" s="1">
        <v>1</v>
      </c>
      <c r="V47" s="1">
        <v>0</v>
      </c>
      <c r="W47" s="2">
        <v>45</v>
      </c>
    </row>
    <row r="48" spans="1:23" x14ac:dyDescent="0.2">
      <c r="A48" s="1" t="s">
        <v>143</v>
      </c>
      <c r="B48" s="1">
        <v>657</v>
      </c>
      <c r="C48" s="1">
        <v>344</v>
      </c>
      <c r="D48" s="1">
        <v>71</v>
      </c>
      <c r="E48" s="1">
        <v>113</v>
      </c>
      <c r="F48" s="1">
        <v>92</v>
      </c>
      <c r="G48" s="1">
        <v>37</v>
      </c>
      <c r="H48" s="2">
        <v>14.3</v>
      </c>
      <c r="I48" s="1" t="s">
        <v>143</v>
      </c>
      <c r="J48" s="1">
        <v>329</v>
      </c>
      <c r="K48" s="1">
        <v>177</v>
      </c>
      <c r="L48" s="1">
        <v>34</v>
      </c>
      <c r="M48" s="1">
        <v>56</v>
      </c>
      <c r="N48" s="1">
        <v>44</v>
      </c>
      <c r="O48" s="1">
        <v>18</v>
      </c>
      <c r="P48" s="2">
        <v>13.9</v>
      </c>
      <c r="Q48" s="1">
        <v>328</v>
      </c>
      <c r="R48" s="1">
        <v>167</v>
      </c>
      <c r="S48" s="1">
        <v>37</v>
      </c>
      <c r="T48" s="1">
        <v>57</v>
      </c>
      <c r="U48" s="1">
        <v>48</v>
      </c>
      <c r="V48" s="1">
        <v>19</v>
      </c>
      <c r="W48" s="2">
        <v>14.7</v>
      </c>
    </row>
    <row r="49" spans="1:23" x14ac:dyDescent="0.2">
      <c r="A49" s="1" t="s">
        <v>144</v>
      </c>
      <c r="B49" s="1">
        <v>4496</v>
      </c>
      <c r="C49" s="1">
        <v>1579</v>
      </c>
      <c r="D49" s="1">
        <v>1270</v>
      </c>
      <c r="E49" s="1">
        <v>1132</v>
      </c>
      <c r="F49" s="1">
        <v>427</v>
      </c>
      <c r="G49" s="1">
        <v>88</v>
      </c>
      <c r="H49" s="2">
        <v>22.9</v>
      </c>
      <c r="I49" s="1" t="s">
        <v>144</v>
      </c>
      <c r="J49" s="1">
        <v>2185</v>
      </c>
      <c r="K49" s="1">
        <v>802</v>
      </c>
      <c r="L49" s="1">
        <v>595</v>
      </c>
      <c r="M49" s="1">
        <v>542</v>
      </c>
      <c r="N49" s="1">
        <v>206</v>
      </c>
      <c r="O49" s="1">
        <v>40</v>
      </c>
      <c r="P49" s="2">
        <v>22.3</v>
      </c>
      <c r="Q49" s="1">
        <v>2311</v>
      </c>
      <c r="R49" s="1">
        <v>777</v>
      </c>
      <c r="S49" s="1">
        <v>675</v>
      </c>
      <c r="T49" s="1">
        <v>590</v>
      </c>
      <c r="U49" s="1">
        <v>221</v>
      </c>
      <c r="V49" s="1">
        <v>48</v>
      </c>
      <c r="W49" s="2">
        <v>23.4</v>
      </c>
    </row>
    <row r="50" spans="1:23" x14ac:dyDescent="0.2">
      <c r="A50" s="21" t="s">
        <v>209</v>
      </c>
      <c r="B50" s="21"/>
      <c r="C50" s="21"/>
      <c r="D50" s="21"/>
      <c r="E50" s="21"/>
      <c r="F50" s="21"/>
      <c r="G50" s="21"/>
      <c r="H50" s="21"/>
      <c r="I50" s="21" t="s">
        <v>209</v>
      </c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</row>
  </sheetData>
  <mergeCells count="5">
    <mergeCell ref="J2:P2"/>
    <mergeCell ref="Q2:W2"/>
    <mergeCell ref="B2:H2"/>
    <mergeCell ref="A50:H50"/>
    <mergeCell ref="I50:W5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CNMI Micro Migrants 2003</vt:lpstr>
      <vt:lpstr>Ethnicity</vt:lpstr>
      <vt:lpstr>Religion</vt:lpstr>
      <vt:lpstr>Marital Status</vt:lpstr>
      <vt:lpstr>BP Citiz</vt:lpstr>
      <vt:lpstr>Mo BP</vt:lpstr>
      <vt:lpstr>Fa BP</vt:lpstr>
      <vt:lpstr>Education</vt:lpstr>
      <vt:lpstr>Educ fund</vt:lpstr>
      <vt:lpstr>Res 10 yrs</vt:lpstr>
      <vt:lpstr>Language</vt:lpstr>
      <vt:lpstr>Work last week</vt:lpstr>
      <vt:lpstr>Work last 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2019-07-29T00:54:38Z</dcterms:created>
  <dcterms:modified xsi:type="dcterms:W3CDTF">2019-07-29T02:12:10Z</dcterms:modified>
</cp:coreProperties>
</file>