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MicronesianMigrants\CNMI\"/>
    </mc:Choice>
  </mc:AlternateContent>
  <xr:revisionPtr revIDLastSave="0" documentId="8_{E69F5072-9D64-4359-B7A7-C09483D8EE26}" xr6:coauthVersionLast="45" xr6:coauthVersionMax="45" xr10:uidLastSave="{00000000-0000-0000-0000-000000000000}"/>
  <bookViews>
    <workbookView xWindow="-108" yWindow="-108" windowWidth="23256" windowHeight="12576" xr2:uid="{E30B7808-5074-452A-AC6B-E3CF1272FF29}"/>
  </bookViews>
  <sheets>
    <sheet name="CNMI 2017 LFS Impact" sheetId="2" r:id="rId1"/>
    <sheet name="Relationship" sheetId="1" r:id="rId2"/>
    <sheet name="SMAM" sheetId="3" r:id="rId3"/>
    <sheet name="Birthplace" sheetId="4" r:id="rId4"/>
    <sheet name="Citizenship" sheetId="5" r:id="rId5"/>
    <sheet name="Year of Entry" sheetId="6" r:id="rId6"/>
    <sheet name="Reason Migrated" sheetId="7" r:id="rId7"/>
    <sheet name="Parent's Birthplace" sheetId="8" r:id="rId8"/>
    <sheet name="Schooling" sheetId="9" r:id="rId9"/>
    <sheet name="Grandparents" sheetId="10" r:id="rId10"/>
    <sheet name="Residence in 2016" sheetId="11" r:id="rId11"/>
    <sheet name="Language" sheetId="12" r:id="rId12"/>
    <sheet name="Health insurance" sheetId="13" r:id="rId13"/>
    <sheet name="Disability" sheetId="14" r:id="rId14"/>
    <sheet name="Fertility" sheetId="15" r:id="rId15"/>
    <sheet name="Cham Caro" sheetId="16" r:id="rId16"/>
    <sheet name="Employ Status" sheetId="17" r:id="rId17"/>
    <sheet name="Recovered_Sheet1" sheetId="18" r:id="rId18"/>
    <sheet name="Looking for work" sheetId="19" r:id="rId19"/>
    <sheet name="Industry" sheetId="20" r:id="rId20"/>
    <sheet name="Occupation" sheetId="21" r:id="rId21"/>
    <sheet name="Work in 2016" sheetId="22" r:id="rId22"/>
    <sheet name="Wages" sheetId="23" r:id="rId23"/>
    <sheet name="Total Income" sheetId="24" r:id="rId24"/>
  </sheets>
  <calcPr calcId="191029" iterate="1" iterateCount="1000" calcOnSave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7" l="1"/>
  <c r="D12" i="17"/>
  <c r="E12" i="17"/>
  <c r="F12" i="17"/>
  <c r="G12" i="17"/>
  <c r="H12" i="17"/>
  <c r="I12" i="17"/>
  <c r="J12" i="17"/>
  <c r="N12" i="17"/>
  <c r="O12" i="17"/>
  <c r="P12" i="17"/>
  <c r="B12" i="17"/>
  <c r="C7" i="17"/>
  <c r="C8" i="17" s="1"/>
  <c r="D7" i="17"/>
  <c r="D8" i="17" s="1"/>
  <c r="E7" i="17"/>
  <c r="F7" i="17"/>
  <c r="F8" i="17" s="1"/>
  <c r="G7" i="17"/>
  <c r="G8" i="17" s="1"/>
  <c r="H7" i="17"/>
  <c r="I7" i="17"/>
  <c r="J7" i="17"/>
  <c r="J8" i="17" s="1"/>
  <c r="K7" i="17"/>
  <c r="L7" i="17"/>
  <c r="M7" i="17"/>
  <c r="N7" i="17"/>
  <c r="O7" i="17"/>
  <c r="O8" i="17" s="1"/>
  <c r="P7" i="17"/>
  <c r="P8" i="17" s="1"/>
  <c r="E8" i="17"/>
  <c r="H8" i="17"/>
  <c r="I8" i="17"/>
  <c r="N8" i="17"/>
  <c r="B8" i="17"/>
  <c r="B7" i="17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B13" i="14"/>
  <c r="B14" i="14"/>
  <c r="B15" i="14"/>
  <c r="B16" i="14"/>
  <c r="B17" i="14"/>
  <c r="B12" i="14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B15" i="13"/>
  <c r="B16" i="13"/>
  <c r="B17" i="13"/>
  <c r="B18" i="13"/>
  <c r="B19" i="13"/>
  <c r="B20" i="13"/>
  <c r="B21" i="13"/>
  <c r="B14" i="13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B8" i="12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B8" i="11"/>
  <c r="C8" i="10"/>
  <c r="D8" i="10"/>
  <c r="H8" i="10"/>
  <c r="I8" i="10"/>
  <c r="J8" i="10"/>
  <c r="N8" i="10"/>
  <c r="O8" i="10"/>
  <c r="P8" i="10"/>
  <c r="B8" i="10"/>
  <c r="C15" i="10"/>
  <c r="D15" i="10"/>
  <c r="E15" i="10"/>
  <c r="F15" i="10"/>
  <c r="G15" i="10"/>
  <c r="H15" i="10"/>
  <c r="I15" i="10"/>
  <c r="J15" i="10"/>
  <c r="N15" i="10"/>
  <c r="O15" i="10"/>
  <c r="P15" i="10"/>
  <c r="B15" i="10"/>
  <c r="C36" i="9"/>
  <c r="D36" i="9"/>
  <c r="H36" i="9"/>
  <c r="I36" i="9"/>
  <c r="J36" i="9"/>
  <c r="N36" i="9"/>
  <c r="O36" i="9"/>
  <c r="P36" i="9"/>
  <c r="C37" i="9"/>
  <c r="D37" i="9"/>
  <c r="H37" i="9"/>
  <c r="I37" i="9"/>
  <c r="J37" i="9"/>
  <c r="N37" i="9"/>
  <c r="O37" i="9"/>
  <c r="P37" i="9"/>
  <c r="B37" i="9"/>
  <c r="B36" i="9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B6" i="5"/>
  <c r="E6" i="1"/>
  <c r="N6" i="1"/>
  <c r="B6" i="1"/>
</calcChain>
</file>

<file path=xl/sharedStrings.xml><?xml version="1.0" encoding="utf-8"?>
<sst xmlns="http://schemas.openxmlformats.org/spreadsheetml/2006/main" count="932" uniqueCount="316">
  <si>
    <t>Total</t>
  </si>
  <si>
    <t>Impact Pop</t>
  </si>
  <si>
    <t>Born in FAS</t>
  </si>
  <si>
    <t>Child &lt; 18 FAS Parent</t>
  </si>
  <si>
    <t>All others</t>
  </si>
  <si>
    <t>Male</t>
  </si>
  <si>
    <t>Female</t>
  </si>
  <si>
    <t>Householder</t>
  </si>
  <si>
    <t>Spouse</t>
  </si>
  <si>
    <t>Child</t>
  </si>
  <si>
    <t>Step-child</t>
  </si>
  <si>
    <t>Sibling</t>
  </si>
  <si>
    <t>Parent</t>
  </si>
  <si>
    <t>Grandchild</t>
  </si>
  <si>
    <t>Other relative</t>
  </si>
  <si>
    <t>Roomer</t>
  </si>
  <si>
    <t>Domestic worker</t>
  </si>
  <si>
    <t>Unmarried partner</t>
  </si>
  <si>
    <t>Other nonrelative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</si>
  <si>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</si>
  <si>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</si>
  <si>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</si>
  <si>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</si>
  <si>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</si>
  <si>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</si>
  <si>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</si>
  <si>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</si>
  <si>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</si>
  <si>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</si>
  <si>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</si>
  <si>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</si>
  <si>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</si>
  <si>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</si>
  <si>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</si>
  <si>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</si>
  <si>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Never-ever</t>
  </si>
  <si>
    <t xml:space="preserve">   SMAM Agese</t>
  </si>
  <si>
    <t xml:space="preserve">   Never married</t>
  </si>
  <si>
    <t xml:space="preserve">   Ever married</t>
  </si>
  <si>
    <t>Tinian</t>
  </si>
  <si>
    <t>Rota</t>
  </si>
  <si>
    <t>Guam</t>
  </si>
  <si>
    <t>U.S</t>
  </si>
  <si>
    <t>FSM</t>
  </si>
  <si>
    <t>Palau RMI Micronesia</t>
  </si>
  <si>
    <t>China</t>
  </si>
  <si>
    <t>Korea</t>
  </si>
  <si>
    <t>Phillippines</t>
  </si>
  <si>
    <t>Elsewhere</t>
  </si>
  <si>
    <t>2010 to 2014</t>
  </si>
  <si>
    <t>2005 to 2009</t>
  </si>
  <si>
    <t>2000 to 2004</t>
  </si>
  <si>
    <t>1995 to 1999</t>
  </si>
  <si>
    <t>1990 to 1994</t>
  </si>
  <si>
    <t>1980 to 1989</t>
  </si>
  <si>
    <t>Before 1980</t>
  </si>
  <si>
    <t>Employment</t>
  </si>
  <si>
    <t>Spouse of employed person</t>
  </si>
  <si>
    <t>Family member of employed person</t>
  </si>
  <si>
    <t>Student</t>
  </si>
  <si>
    <t>Missionary</t>
  </si>
  <si>
    <t>Medical reasons</t>
  </si>
  <si>
    <t>Visiting/vacation</t>
  </si>
  <si>
    <t>Other</t>
  </si>
  <si>
    <t>Saipan</t>
  </si>
  <si>
    <t>N. Islands</t>
  </si>
  <si>
    <t>No school completed</t>
  </si>
  <si>
    <t>Nursary school</t>
  </si>
  <si>
    <t>Kindergarten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</si>
  <si>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</si>
  <si>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</si>
  <si>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</si>
  <si>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</si>
  <si>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</si>
  <si>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</si>
  <si>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</si>
  <si>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</si>
  <si>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</si>
  <si>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</si>
  <si>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</si>
  <si>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 no dip[loma</t>
  </si>
  <si>
    <t>High School graduate</t>
  </si>
  <si>
    <t>Some college no degree</t>
  </si>
  <si>
    <t>Vocational certicifcation</t>
  </si>
  <si>
    <t>Associate degree occupational</t>
  </si>
  <si>
    <t>Associate degree academic</t>
  </si>
  <si>
    <t>Bachelor's degree</t>
  </si>
  <si>
    <t>Master's degree or more</t>
  </si>
  <si>
    <t>No</t>
  </si>
  <si>
    <t>English only</t>
  </si>
  <si>
    <t>Chamorro</t>
  </si>
  <si>
    <t>Carolinian</t>
  </si>
  <si>
    <t>FSM language</t>
  </si>
  <si>
    <t>Palauan</t>
  </si>
  <si>
    <t>Chinese</t>
  </si>
  <si>
    <t>Korean</t>
  </si>
  <si>
    <t>Filipino</t>
  </si>
  <si>
    <t>Other language</t>
  </si>
  <si>
    <t xml:space="preserve">   Frequency of language</t>
  </si>
  <si>
    <t>English more</t>
  </si>
  <si>
    <t>Speak both equally</t>
  </si>
  <si>
    <t>Other language more</t>
  </si>
  <si>
    <t>0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</si>
  <si>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</si>
  <si>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</si>
  <si>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</si>
  <si>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</si>
  <si>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</si>
  <si>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</si>
  <si>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</si>
  <si>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</si>
  <si>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or more children</t>
  </si>
  <si>
    <t>Mean</t>
  </si>
  <si>
    <t>Chamorros and Carolinians</t>
  </si>
  <si>
    <t>Others Citizens and Green cards</t>
  </si>
  <si>
    <t>Others Foreigners</t>
  </si>
  <si>
    <t>Not in the labor force</t>
  </si>
  <si>
    <t>Paid and no subsistence</t>
  </si>
  <si>
    <t>Paid and subsistence</t>
  </si>
  <si>
    <t>Subsistence only</t>
  </si>
  <si>
    <t xml:space="preserve">   HOURS</t>
  </si>
  <si>
    <t>Less than 20</t>
  </si>
  <si>
    <t>20 to 39</t>
  </si>
  <si>
    <t>More than 40</t>
  </si>
  <si>
    <t xml:space="preserve">   COMMUTE</t>
  </si>
  <si>
    <t>Car trunk private van</t>
  </si>
  <si>
    <t>Taxi</t>
  </si>
  <si>
    <t>Motorcycle</t>
  </si>
  <si>
    <t>Bicucle</t>
  </si>
  <si>
    <t>Walked</t>
  </si>
  <si>
    <t>Worked at home</t>
  </si>
  <si>
    <t>Other method</t>
  </si>
  <si>
    <t xml:space="preserve">   CARPOOL</t>
  </si>
  <si>
    <t>1 people</t>
  </si>
  <si>
    <t>2 people</t>
  </si>
  <si>
    <t>3 people</t>
  </si>
  <si>
    <t>4 people</t>
  </si>
  <si>
    <t>5 or more people</t>
  </si>
  <si>
    <t xml:space="preserve">   MINUTES</t>
  </si>
  <si>
    <t>0 - 4 minutes</t>
  </si>
  <si>
    <t>5 - 9 minutes</t>
  </si>
  <si>
    <t>10 - 14 minutes</t>
  </si>
  <si>
    <t>15 - 19 minutes</t>
  </si>
  <si>
    <t>20 - 24 minutes</t>
  </si>
  <si>
    <t>25 - 29 minutes</t>
  </si>
  <si>
    <t>30 - 34 minutes</t>
  </si>
  <si>
    <t>35 - 39 minutes</t>
  </si>
  <si>
    <t>40 or more minutes</t>
  </si>
  <si>
    <t>No already has a job</t>
  </si>
  <si>
    <t>No temporarily ill</t>
  </si>
  <si>
    <t>No other reasons</t>
  </si>
  <si>
    <t>Yes could take a job</t>
  </si>
  <si>
    <t>Agriculture fishing quarrying utilities</t>
  </si>
  <si>
    <t>Construction</t>
  </si>
  <si>
    <t>Manufacturing</t>
  </si>
  <si>
    <t>Wholesale and retail trade</t>
  </si>
  <si>
    <t>Transport and warehousing</t>
  </si>
  <si>
    <t>Information finance real estate</t>
  </si>
  <si>
    <t>Professinal scientific technical</t>
  </si>
  <si>
    <t>Administrative support</t>
  </si>
  <si>
    <t>Educational services</t>
  </si>
  <si>
    <t>Health care and social assis</t>
  </si>
  <si>
    <t>Arts entertainment recreation</t>
  </si>
  <si>
    <t>Accommodation and food service</t>
  </si>
  <si>
    <t>Other service (exc. public adminitsration)</t>
  </si>
  <si>
    <t>Public Administration</t>
  </si>
  <si>
    <t>Management business science and arts</t>
  </si>
  <si>
    <t>Service</t>
  </si>
  <si>
    <t>Sales and office</t>
  </si>
  <si>
    <t>Natural resources construction maintenance</t>
  </si>
  <si>
    <t>Production transportation material moving</t>
  </si>
  <si>
    <t>Private company or business</t>
  </si>
  <si>
    <t>CNMI government</t>
  </si>
  <si>
    <t>Municipal government</t>
  </si>
  <si>
    <t>U..S. government</t>
  </si>
  <si>
    <t>Other government</t>
  </si>
  <si>
    <t>Self employed</t>
  </si>
  <si>
    <t>0 - 12 weeks</t>
  </si>
  <si>
    <t>13 - 25 weeks</t>
  </si>
  <si>
    <t>26 - 38 weeks</t>
  </si>
  <si>
    <t>39 - 49 weeks</t>
  </si>
  <si>
    <t>50 - 52 weeks</t>
  </si>
  <si>
    <t xml:space="preserve">   WAGES</t>
  </si>
  <si>
    <t>No Wages</t>
  </si>
  <si>
    <t>$1 to $4999</t>
  </si>
  <si>
    <t>$5000 to $9999</t>
  </si>
  <si>
    <t>$10000 to $11249</t>
  </si>
  <si>
    <t>$11250 to $12499</t>
  </si>
  <si>
    <t>$12500 to $13749</t>
  </si>
  <si>
    <t>$13750 to $14999</t>
  </si>
  <si>
    <t>$15000 to $17499</t>
  </si>
  <si>
    <t>$17500 to $19999</t>
  </si>
  <si>
    <t>$20000 to $24999</t>
  </si>
  <si>
    <t>$25000 to $49999</t>
  </si>
  <si>
    <t>$50000 or more</t>
  </si>
  <si>
    <t xml:space="preserve">   Wages</t>
  </si>
  <si>
    <t>No wages</t>
  </si>
  <si>
    <t>$ 1 to $9999</t>
  </si>
  <si>
    <t>$10000 to $12499</t>
  </si>
  <si>
    <t>$12500 to $14999</t>
  </si>
  <si>
    <t>$15000 to $19999</t>
  </si>
  <si>
    <t>NA</t>
  </si>
  <si>
    <t xml:space="preserve">   Total income</t>
  </si>
  <si>
    <t>No income</t>
  </si>
  <si>
    <t>Less than $2500</t>
  </si>
  <si>
    <t>$2500 to $4999</t>
  </si>
  <si>
    <t>$10000 to $14999</t>
  </si>
  <si>
    <t>$15000 to $24999</t>
  </si>
  <si>
    <t>$25000 to $29999</t>
  </si>
  <si>
    <t>$30000 to $39999</t>
  </si>
  <si>
    <t>$40000 to $49999</t>
  </si>
  <si>
    <t>$50000 to $74999</t>
  </si>
  <si>
    <t>$75000 to $99999</t>
  </si>
  <si>
    <t>$100000 or more</t>
  </si>
  <si>
    <t xml:space="preserve">     Totaal</t>
  </si>
  <si>
    <t xml:space="preserve">   Persons per HH</t>
  </si>
  <si>
    <t>5 - 9</t>
  </si>
  <si>
    <t>10 - 14</t>
  </si>
  <si>
    <t xml:space="preserve">     Total</t>
  </si>
  <si>
    <t xml:space="preserve">      Total</t>
  </si>
  <si>
    <t>CNMI</t>
  </si>
  <si>
    <t>U.S. Citizen</t>
  </si>
  <si>
    <t xml:space="preserve">   Born in CNMI</t>
  </si>
  <si>
    <t xml:space="preserve">   Born in other US</t>
  </si>
  <si>
    <t xml:space="preserve">   Born of US Parents</t>
  </si>
  <si>
    <t xml:space="preserve">   US Naturalized</t>
  </si>
  <si>
    <t>Foreign Citizen</t>
  </si>
  <si>
    <t xml:space="preserve">   Green card</t>
  </si>
  <si>
    <t xml:space="preserve">   Foreign</t>
  </si>
  <si>
    <t xml:space="preserve">       Percent</t>
  </si>
  <si>
    <t>Dependent of employed</t>
  </si>
  <si>
    <t>MOTHER'S BIRTHPLACE</t>
  </si>
  <si>
    <t>FATHER'S BIRTHPLACE</t>
  </si>
  <si>
    <t>SCHOOL ENROLLMENT</t>
  </si>
  <si>
    <t>Did not attend</t>
  </si>
  <si>
    <t>Attended public school</t>
  </si>
  <si>
    <t>Attended Private School</t>
  </si>
  <si>
    <t>EDUCATIONAL ATTAINMENT</t>
  </si>
  <si>
    <t>Percent H.S. Graduate</t>
  </si>
  <si>
    <t>Percent College Grad</t>
  </si>
  <si>
    <t>GRANDPARENT AND GRANDCHILD</t>
  </si>
  <si>
    <t>GrPa and Grch</t>
  </si>
  <si>
    <t>GRANDPARENT RESPONSIBLE FOR GRANDCHILD</t>
  </si>
  <si>
    <t>GrPa Responsible</t>
  </si>
  <si>
    <t xml:space="preserve">        Percent</t>
  </si>
  <si>
    <t xml:space="preserve">    Total</t>
  </si>
  <si>
    <t>RESIDENCE IN 2016</t>
  </si>
  <si>
    <t>SAME HOUSE IN 2016</t>
  </si>
  <si>
    <t>Same house</t>
  </si>
  <si>
    <t>Different house</t>
  </si>
  <si>
    <t xml:space="preserve">      Percent</t>
  </si>
  <si>
    <t>LANGUAGE SPOKEN</t>
  </si>
  <si>
    <t>Employer insurance</t>
  </si>
  <si>
    <t>Company insurance</t>
  </si>
  <si>
    <t>Medicare</t>
  </si>
  <si>
    <t>Medicaid</t>
  </si>
  <si>
    <t>Tricare</t>
  </si>
  <si>
    <t>VA Health</t>
  </si>
  <si>
    <t>Local Med</t>
  </si>
  <si>
    <t>Other insurance</t>
  </si>
  <si>
    <t>Blind</t>
  </si>
  <si>
    <t>Memory</t>
  </si>
  <si>
    <t>Walking</t>
  </si>
  <si>
    <t>Dressing</t>
  </si>
  <si>
    <t>Errands</t>
  </si>
  <si>
    <t>Deaf</t>
  </si>
  <si>
    <t>Total Impact</t>
  </si>
  <si>
    <t>FAS born</t>
  </si>
  <si>
    <t>Children</t>
  </si>
  <si>
    <t>Others</t>
  </si>
  <si>
    <t>EMPLOYMENT STATUS</t>
  </si>
  <si>
    <t>WORK LAST WEEK</t>
  </si>
  <si>
    <t xml:space="preserve">   Paid work working</t>
  </si>
  <si>
    <t xml:space="preserve">   Paid work not working</t>
  </si>
  <si>
    <t xml:space="preserve">   Unemployed</t>
  </si>
  <si>
    <t>In the Labor Force</t>
  </si>
  <si>
    <t>Table 1. Age and Sex for Impact Population, CNMI: 2017</t>
  </si>
  <si>
    <t>Table 2. Relationship for Impact Population, CNMI: 2017</t>
  </si>
  <si>
    <t>Table 3. Marital Status for Impact Population, CNMI: 2017</t>
  </si>
  <si>
    <t>Table 4. Birthplace for Impact Population, CNMI: 2017</t>
  </si>
  <si>
    <t>Table 5. Citizenship for Impact Population, CNMI: 2017</t>
  </si>
  <si>
    <t>Table 6. Year of Entry for Impact Population, CNMI: 2017</t>
  </si>
  <si>
    <t>Table 7. Reason Migrated for Impact Population, CNMI: 2017</t>
  </si>
  <si>
    <t>Table 8. Parents' Birthplace for Impact Population, CNMI: 2017</t>
  </si>
  <si>
    <t>Table 9. School Attendacne and Educational Attainment for Impact Population, CNMI: 2017</t>
  </si>
  <si>
    <t>Table 10. Grandparents and Grandchildren for Impact Population, CNMI: 2017</t>
  </si>
  <si>
    <t>Table 11. Residence in 2016 for Impact Population, CNMI: 2017</t>
  </si>
  <si>
    <t>Table 12. Language Use for Impact Population, CNMI: 2017</t>
  </si>
  <si>
    <t>Table 13. Health Insurance for Impact Population, CNMI: 2017</t>
  </si>
  <si>
    <t>Table 14. Disability for Impact Population, CNMI: 2017</t>
  </si>
  <si>
    <t>Table 15. Fertility for Impact Population, CNMI: 2017</t>
  </si>
  <si>
    <t>Table 16. Chamorros and Carolinians for Impact Population, CNMI: 2017</t>
  </si>
  <si>
    <t>Table 17. Employment Status for Impact Population, CNMI: 2017</t>
  </si>
  <si>
    <t>Table 18. Commuting for Impact Population, CNMI: 2017</t>
  </si>
  <si>
    <t>Table 19. Looking for Work for Impact Population, CNMI: 2017</t>
  </si>
  <si>
    <t>Table 20. Industry by Impact Population, CNMI: 2017</t>
  </si>
  <si>
    <t>Table 21. Occupation for Impact Population, CNMI: 2017</t>
  </si>
  <si>
    <t>Table 22. Work in 2016 for Impact Population, CNMI: 2017</t>
  </si>
  <si>
    <t>Table 23. Wages in 2016 for Impact Population, CNMI: 2017</t>
  </si>
  <si>
    <t>Table 24. Total income in 2016 for Impact Population, CNMI: 2017</t>
  </si>
  <si>
    <t>Source: 2017 CNMI Labor Force Survey</t>
  </si>
  <si>
    <t>USUAL HOURS WORKED IN 2016</t>
  </si>
  <si>
    <t>WEEKS WORKED IN 2016</t>
  </si>
  <si>
    <t>WORK IN 2016</t>
  </si>
  <si>
    <t xml:space="preserve">Worked in 2016 </t>
  </si>
  <si>
    <t>Did not work</t>
  </si>
  <si>
    <t>CLASS OF WORKER</t>
  </si>
  <si>
    <t>OCCUPATION</t>
  </si>
  <si>
    <t xml:space="preserve">       Total</t>
  </si>
  <si>
    <t>ON LAYOFF</t>
  </si>
  <si>
    <t>LOOKING FOR WORK</t>
  </si>
  <si>
    <t>On layoff</t>
  </si>
  <si>
    <t>On vacation, or ill</t>
  </si>
  <si>
    <t>Looking for work</t>
  </si>
  <si>
    <t>Not looking</t>
  </si>
  <si>
    <t>AVAILABLE TO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</si>
</sst>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#,##0.0"/>
    <numFmt numFmtId="166" formatCode="0.0"/>
    <numFmt numFmtId="167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/>
    <xf numFmtId="0" fontId="3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4" fontId="4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5" fontId="2" fillId="0" borderId="0" xfId="0" applyNumberFormat="1" applyFont="1"/>
    <xf numFmtId="4" fontId="2" fillId="0" borderId="0" xfId="0" applyNumberFormat="1" applyFont="1"/>
    <xf numFmtId="49" fontId="2" fillId="0" borderId="0" xfId="0" applyNumberFormat="1" applyFont="1"/>
    <xf numFmtId="49" fontId="2" fillId="0" borderId="3" xfId="0" applyNumberFormat="1" applyFont="1" applyBorder="1"/>
    <xf numFmtId="49" fontId="2" fillId="0" borderId="4" xfId="0" applyNumberFormat="1" applyFont="1" applyBorder="1"/>
    <xf numFmtId="49" fontId="3" fillId="0" borderId="0" xfId="0" applyNumberFormat="1" applyFont="1"/>
    <xf numFmtId="166" fontId="3" fillId="0" borderId="0" xfId="0" applyNumberFormat="1" applyFont="1"/>
    <xf numFmtId="3" fontId="2" fillId="0" borderId="0" xfId="0" applyNumberFormat="1" applyFont="1" applyBorder="1"/>
    <xf numFmtId="0" fontId="3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167" fontId="3" fillId="0" borderId="0" xfId="1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9410-E934-4057-909E-DC78963E6AC8}">
  <dimension ref="A1:P22"/>
  <sheetViews>
    <sheetView tabSelected="1"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6.33203125" style="15" customWidth="1"/>
    <col min="2" max="16" width="4.44140625" style="2" customWidth="1"/>
    <col min="17" max="16384" width="8.88671875" style="2"/>
  </cols>
  <sheetData>
    <row r="1" spans="1:16" x14ac:dyDescent="0.2">
      <c r="A1" s="12" t="s">
        <v>276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3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14"/>
      <c r="B3" s="8" t="s">
        <v>0</v>
      </c>
      <c r="C3" s="8" t="s">
        <v>5</v>
      </c>
      <c r="D3" s="8" t="s">
        <v>6</v>
      </c>
      <c r="E3" s="8" t="s">
        <v>0</v>
      </c>
      <c r="F3" s="8" t="s">
        <v>5</v>
      </c>
      <c r="G3" s="8" t="s">
        <v>6</v>
      </c>
      <c r="H3" s="8" t="s">
        <v>0</v>
      </c>
      <c r="I3" s="8" t="s">
        <v>5</v>
      </c>
      <c r="J3" s="8" t="s">
        <v>6</v>
      </c>
      <c r="K3" s="8" t="s">
        <v>0</v>
      </c>
      <c r="L3" s="8" t="s">
        <v>5</v>
      </c>
      <c r="M3" s="8" t="s">
        <v>6</v>
      </c>
      <c r="N3" s="8" t="s">
        <v>0</v>
      </c>
      <c r="O3" s="8" t="s">
        <v>5</v>
      </c>
      <c r="P3" s="9" t="s">
        <v>6</v>
      </c>
    </row>
    <row r="4" spans="1:16" x14ac:dyDescent="0.2">
      <c r="A4" s="12" t="s">
        <v>218</v>
      </c>
      <c r="B4" s="1">
        <v>52263</v>
      </c>
      <c r="C4" s="1">
        <v>27634</v>
      </c>
      <c r="D4" s="1">
        <v>24629</v>
      </c>
      <c r="E4" s="1">
        <v>4168</v>
      </c>
      <c r="F4" s="1">
        <v>2057</v>
      </c>
      <c r="G4" s="1">
        <v>2111</v>
      </c>
      <c r="H4" s="1">
        <v>2206</v>
      </c>
      <c r="I4" s="1">
        <v>1010</v>
      </c>
      <c r="J4" s="1">
        <v>1197</v>
      </c>
      <c r="K4" s="1">
        <v>1962</v>
      </c>
      <c r="L4" s="1">
        <v>1047</v>
      </c>
      <c r="M4" s="1">
        <v>914</v>
      </c>
      <c r="N4" s="1">
        <v>48095</v>
      </c>
      <c r="O4" s="1">
        <v>25577</v>
      </c>
      <c r="P4" s="1">
        <v>22518</v>
      </c>
    </row>
    <row r="5" spans="1:16" x14ac:dyDescent="0.2">
      <c r="A5" s="12" t="s">
        <v>20</v>
      </c>
      <c r="B5" s="1">
        <v>3632</v>
      </c>
      <c r="C5" s="1">
        <v>2008</v>
      </c>
      <c r="D5" s="1">
        <v>1624</v>
      </c>
      <c r="E5" s="1">
        <v>495</v>
      </c>
      <c r="F5" s="1">
        <v>302</v>
      </c>
      <c r="G5" s="1">
        <v>194</v>
      </c>
      <c r="H5" s="1">
        <v>19</v>
      </c>
      <c r="I5" s="1">
        <v>0</v>
      </c>
      <c r="J5" s="1">
        <v>19</v>
      </c>
      <c r="K5" s="1">
        <v>476</v>
      </c>
      <c r="L5" s="1">
        <v>302</v>
      </c>
      <c r="M5" s="1">
        <v>174</v>
      </c>
      <c r="N5" s="1">
        <v>3137</v>
      </c>
      <c r="O5" s="1">
        <v>1707</v>
      </c>
      <c r="P5" s="1">
        <v>1430</v>
      </c>
    </row>
    <row r="6" spans="1:16" x14ac:dyDescent="0.2">
      <c r="A6" s="12" t="s">
        <v>216</v>
      </c>
      <c r="B6" s="1">
        <v>5102</v>
      </c>
      <c r="C6" s="1">
        <v>2811</v>
      </c>
      <c r="D6" s="1">
        <v>2291</v>
      </c>
      <c r="E6" s="1">
        <v>539</v>
      </c>
      <c r="F6" s="1">
        <v>229</v>
      </c>
      <c r="G6" s="1">
        <v>310</v>
      </c>
      <c r="H6" s="1">
        <v>38</v>
      </c>
      <c r="I6" s="1">
        <v>19</v>
      </c>
      <c r="J6" s="1">
        <v>19</v>
      </c>
      <c r="K6" s="1">
        <v>501</v>
      </c>
      <c r="L6" s="1">
        <v>210</v>
      </c>
      <c r="M6" s="1">
        <v>291</v>
      </c>
      <c r="N6" s="1">
        <v>4563</v>
      </c>
      <c r="O6" s="1">
        <v>2582</v>
      </c>
      <c r="P6" s="1">
        <v>1981</v>
      </c>
    </row>
    <row r="7" spans="1:16" x14ac:dyDescent="0.2">
      <c r="A7" s="12" t="s">
        <v>217</v>
      </c>
      <c r="B7" s="1">
        <v>5318</v>
      </c>
      <c r="C7" s="1">
        <v>2898</v>
      </c>
      <c r="D7" s="1">
        <v>2419</v>
      </c>
      <c r="E7" s="1">
        <v>673</v>
      </c>
      <c r="F7" s="1">
        <v>377</v>
      </c>
      <c r="G7" s="1">
        <v>296</v>
      </c>
      <c r="H7" s="1">
        <v>44</v>
      </c>
      <c r="I7" s="1">
        <v>44</v>
      </c>
      <c r="J7" s="1">
        <v>0</v>
      </c>
      <c r="K7" s="1">
        <v>629</v>
      </c>
      <c r="L7" s="1">
        <v>334</v>
      </c>
      <c r="M7" s="1">
        <v>296</v>
      </c>
      <c r="N7" s="1">
        <v>4645</v>
      </c>
      <c r="O7" s="1">
        <v>2521</v>
      </c>
      <c r="P7" s="1">
        <v>2124</v>
      </c>
    </row>
    <row r="8" spans="1:16" x14ac:dyDescent="0.2">
      <c r="A8" s="12" t="s">
        <v>21</v>
      </c>
      <c r="B8" s="1">
        <v>4553</v>
      </c>
      <c r="C8" s="1">
        <v>2367</v>
      </c>
      <c r="D8" s="1">
        <v>2187</v>
      </c>
      <c r="E8" s="1">
        <v>450</v>
      </c>
      <c r="F8" s="1">
        <v>278</v>
      </c>
      <c r="G8" s="1">
        <v>173</v>
      </c>
      <c r="H8" s="1">
        <v>95</v>
      </c>
      <c r="I8" s="1">
        <v>76</v>
      </c>
      <c r="J8" s="1">
        <v>19</v>
      </c>
      <c r="K8" s="1">
        <v>355</v>
      </c>
      <c r="L8" s="1">
        <v>202</v>
      </c>
      <c r="M8" s="1">
        <v>153</v>
      </c>
      <c r="N8" s="1">
        <v>4103</v>
      </c>
      <c r="O8" s="1">
        <v>2089</v>
      </c>
      <c r="P8" s="1">
        <v>2014</v>
      </c>
    </row>
    <row r="9" spans="1:16" x14ac:dyDescent="0.2">
      <c r="A9" s="12" t="s">
        <v>22</v>
      </c>
      <c r="B9" s="1">
        <v>2608</v>
      </c>
      <c r="C9" s="1">
        <v>1482</v>
      </c>
      <c r="D9" s="1">
        <v>1125</v>
      </c>
      <c r="E9" s="1">
        <v>105</v>
      </c>
      <c r="F9" s="1">
        <v>19</v>
      </c>
      <c r="G9" s="1">
        <v>86</v>
      </c>
      <c r="H9" s="1">
        <v>105</v>
      </c>
      <c r="I9" s="1">
        <v>19</v>
      </c>
      <c r="J9" s="1">
        <v>86</v>
      </c>
      <c r="K9" s="1">
        <v>0</v>
      </c>
      <c r="L9" s="1">
        <v>0</v>
      </c>
      <c r="M9" s="1">
        <v>0</v>
      </c>
      <c r="N9" s="1">
        <v>2503</v>
      </c>
      <c r="O9" s="1">
        <v>1463</v>
      </c>
      <c r="P9" s="1">
        <v>1040</v>
      </c>
    </row>
    <row r="10" spans="1:16" x14ac:dyDescent="0.2">
      <c r="A10" s="12" t="s">
        <v>23</v>
      </c>
      <c r="B10" s="1">
        <v>2513</v>
      </c>
      <c r="C10" s="1">
        <v>1411</v>
      </c>
      <c r="D10" s="1">
        <v>1102</v>
      </c>
      <c r="E10" s="1">
        <v>82</v>
      </c>
      <c r="F10" s="1">
        <v>50</v>
      </c>
      <c r="G10" s="1">
        <v>31</v>
      </c>
      <c r="H10" s="1">
        <v>82</v>
      </c>
      <c r="I10" s="1">
        <v>50</v>
      </c>
      <c r="J10" s="1">
        <v>31</v>
      </c>
      <c r="K10" s="1">
        <v>0</v>
      </c>
      <c r="L10" s="1">
        <v>0</v>
      </c>
      <c r="M10" s="1">
        <v>0</v>
      </c>
      <c r="N10" s="1">
        <v>2431</v>
      </c>
      <c r="O10" s="1">
        <v>1360</v>
      </c>
      <c r="P10" s="1">
        <v>1071</v>
      </c>
    </row>
    <row r="11" spans="1:16" x14ac:dyDescent="0.2">
      <c r="A11" s="12" t="s">
        <v>24</v>
      </c>
      <c r="B11" s="1">
        <v>2624</v>
      </c>
      <c r="C11" s="1">
        <v>1215</v>
      </c>
      <c r="D11" s="1">
        <v>1409</v>
      </c>
      <c r="E11" s="1">
        <v>213</v>
      </c>
      <c r="F11" s="1">
        <v>82</v>
      </c>
      <c r="G11" s="1">
        <v>132</v>
      </c>
      <c r="H11" s="1">
        <v>213</v>
      </c>
      <c r="I11" s="1">
        <v>82</v>
      </c>
      <c r="J11" s="1">
        <v>132</v>
      </c>
      <c r="K11" s="1">
        <v>0</v>
      </c>
      <c r="L11" s="1">
        <v>0</v>
      </c>
      <c r="M11" s="1">
        <v>0</v>
      </c>
      <c r="N11" s="1">
        <v>2410</v>
      </c>
      <c r="O11" s="1">
        <v>1133</v>
      </c>
      <c r="P11" s="1">
        <v>1277</v>
      </c>
    </row>
    <row r="12" spans="1:16" x14ac:dyDescent="0.2">
      <c r="A12" s="12" t="s">
        <v>25</v>
      </c>
      <c r="B12" s="1">
        <v>3512</v>
      </c>
      <c r="C12" s="1">
        <v>1595</v>
      </c>
      <c r="D12" s="1">
        <v>1917</v>
      </c>
      <c r="E12" s="1">
        <v>181</v>
      </c>
      <c r="F12" s="1">
        <v>42</v>
      </c>
      <c r="G12" s="1">
        <v>140</v>
      </c>
      <c r="H12" s="1">
        <v>181</v>
      </c>
      <c r="I12" s="1">
        <v>42</v>
      </c>
      <c r="J12" s="1">
        <v>140</v>
      </c>
      <c r="K12" s="1">
        <v>0</v>
      </c>
      <c r="L12" s="1">
        <v>0</v>
      </c>
      <c r="M12" s="1">
        <v>0</v>
      </c>
      <c r="N12" s="1">
        <v>3330</v>
      </c>
      <c r="O12" s="1">
        <v>1553</v>
      </c>
      <c r="P12" s="1">
        <v>1777</v>
      </c>
    </row>
    <row r="13" spans="1:16" x14ac:dyDescent="0.2">
      <c r="A13" s="12" t="s">
        <v>26</v>
      </c>
      <c r="B13" s="1">
        <v>4144</v>
      </c>
      <c r="C13" s="1">
        <v>2313</v>
      </c>
      <c r="D13" s="1">
        <v>1831</v>
      </c>
      <c r="E13" s="1">
        <v>283</v>
      </c>
      <c r="F13" s="1">
        <v>160</v>
      </c>
      <c r="G13" s="1">
        <v>123</v>
      </c>
      <c r="H13" s="1">
        <v>283</v>
      </c>
      <c r="I13" s="1">
        <v>160</v>
      </c>
      <c r="J13" s="1">
        <v>123</v>
      </c>
      <c r="K13" s="1">
        <v>0</v>
      </c>
      <c r="L13" s="1">
        <v>0</v>
      </c>
      <c r="M13" s="1">
        <v>0</v>
      </c>
      <c r="N13" s="1">
        <v>3861</v>
      </c>
      <c r="O13" s="1">
        <v>2153</v>
      </c>
      <c r="P13" s="1">
        <v>1709</v>
      </c>
    </row>
    <row r="14" spans="1:16" x14ac:dyDescent="0.2">
      <c r="A14" s="12" t="s">
        <v>27</v>
      </c>
      <c r="B14" s="1">
        <v>5079</v>
      </c>
      <c r="C14" s="1">
        <v>2457</v>
      </c>
      <c r="D14" s="1">
        <v>2622</v>
      </c>
      <c r="E14" s="1">
        <v>472</v>
      </c>
      <c r="F14" s="1">
        <v>224</v>
      </c>
      <c r="G14" s="1">
        <v>249</v>
      </c>
      <c r="H14" s="1">
        <v>472</v>
      </c>
      <c r="I14" s="1">
        <v>224</v>
      </c>
      <c r="J14" s="1">
        <v>249</v>
      </c>
      <c r="K14" s="1">
        <v>0</v>
      </c>
      <c r="L14" s="1">
        <v>0</v>
      </c>
      <c r="M14" s="1">
        <v>0</v>
      </c>
      <c r="N14" s="1">
        <v>4607</v>
      </c>
      <c r="O14" s="1">
        <v>2233</v>
      </c>
      <c r="P14" s="1">
        <v>2373</v>
      </c>
    </row>
    <row r="15" spans="1:16" x14ac:dyDescent="0.2">
      <c r="A15" s="12" t="s">
        <v>28</v>
      </c>
      <c r="B15" s="1">
        <v>4730</v>
      </c>
      <c r="C15" s="1">
        <v>2551</v>
      </c>
      <c r="D15" s="1">
        <v>2180</v>
      </c>
      <c r="E15" s="1">
        <v>124</v>
      </c>
      <c r="F15" s="1">
        <v>32</v>
      </c>
      <c r="G15" s="1">
        <v>92</v>
      </c>
      <c r="H15" s="1">
        <v>124</v>
      </c>
      <c r="I15" s="1">
        <v>32</v>
      </c>
      <c r="J15" s="1">
        <v>92</v>
      </c>
      <c r="K15" s="1">
        <v>0</v>
      </c>
      <c r="L15" s="1">
        <v>0</v>
      </c>
      <c r="M15" s="1">
        <v>0</v>
      </c>
      <c r="N15" s="1">
        <v>4606</v>
      </c>
      <c r="O15" s="1">
        <v>2519</v>
      </c>
      <c r="P15" s="1">
        <v>2088</v>
      </c>
    </row>
    <row r="16" spans="1:16" x14ac:dyDescent="0.2">
      <c r="A16" s="12" t="s">
        <v>29</v>
      </c>
      <c r="B16" s="1">
        <v>3237</v>
      </c>
      <c r="C16" s="1">
        <v>1830</v>
      </c>
      <c r="D16" s="1">
        <v>1408</v>
      </c>
      <c r="E16" s="1">
        <v>164</v>
      </c>
      <c r="F16" s="1">
        <v>85</v>
      </c>
      <c r="G16" s="1">
        <v>79</v>
      </c>
      <c r="H16" s="1">
        <v>164</v>
      </c>
      <c r="I16" s="1">
        <v>85</v>
      </c>
      <c r="J16" s="1">
        <v>79</v>
      </c>
      <c r="K16" s="1">
        <v>0</v>
      </c>
      <c r="L16" s="1">
        <v>0</v>
      </c>
      <c r="M16" s="1">
        <v>0</v>
      </c>
      <c r="N16" s="1">
        <v>3073</v>
      </c>
      <c r="O16" s="1">
        <v>1745</v>
      </c>
      <c r="P16" s="1">
        <v>1328</v>
      </c>
    </row>
    <row r="17" spans="1:16" x14ac:dyDescent="0.2">
      <c r="A17" s="12" t="s">
        <v>30</v>
      </c>
      <c r="B17" s="1">
        <v>2556</v>
      </c>
      <c r="C17" s="1">
        <v>1326</v>
      </c>
      <c r="D17" s="1">
        <v>1230</v>
      </c>
      <c r="E17" s="1">
        <v>216</v>
      </c>
      <c r="F17" s="1">
        <v>85</v>
      </c>
      <c r="G17" s="1">
        <v>131</v>
      </c>
      <c r="H17" s="1">
        <v>216</v>
      </c>
      <c r="I17" s="1">
        <v>85</v>
      </c>
      <c r="J17" s="1">
        <v>131</v>
      </c>
      <c r="K17" s="1">
        <v>0</v>
      </c>
      <c r="L17" s="1">
        <v>0</v>
      </c>
      <c r="M17" s="1">
        <v>0</v>
      </c>
      <c r="N17" s="1">
        <v>2340</v>
      </c>
      <c r="O17" s="1">
        <v>1241</v>
      </c>
      <c r="P17" s="1">
        <v>1099</v>
      </c>
    </row>
    <row r="18" spans="1:16" x14ac:dyDescent="0.2">
      <c r="A18" s="12" t="s">
        <v>31</v>
      </c>
      <c r="B18" s="1">
        <v>1396</v>
      </c>
      <c r="C18" s="1">
        <v>713</v>
      </c>
      <c r="D18" s="1">
        <v>683</v>
      </c>
      <c r="E18" s="1">
        <v>64</v>
      </c>
      <c r="F18" s="1">
        <v>58</v>
      </c>
      <c r="G18" s="1">
        <v>6</v>
      </c>
      <c r="H18" s="1">
        <v>64</v>
      </c>
      <c r="I18" s="1">
        <v>58</v>
      </c>
      <c r="J18" s="1">
        <v>6</v>
      </c>
      <c r="K18" s="1">
        <v>0</v>
      </c>
      <c r="L18" s="1">
        <v>0</v>
      </c>
      <c r="M18" s="1">
        <v>0</v>
      </c>
      <c r="N18" s="1">
        <v>1332</v>
      </c>
      <c r="O18" s="1">
        <v>656</v>
      </c>
      <c r="P18" s="1">
        <v>677</v>
      </c>
    </row>
    <row r="19" spans="1:16" x14ac:dyDescent="0.2">
      <c r="A19" s="12" t="s">
        <v>32</v>
      </c>
      <c r="B19" s="1">
        <v>716</v>
      </c>
      <c r="C19" s="1">
        <v>368</v>
      </c>
      <c r="D19" s="1">
        <v>348</v>
      </c>
      <c r="E19" s="1">
        <v>67</v>
      </c>
      <c r="F19" s="1">
        <v>34</v>
      </c>
      <c r="G19" s="1">
        <v>33</v>
      </c>
      <c r="H19" s="1">
        <v>67</v>
      </c>
      <c r="I19" s="1">
        <v>34</v>
      </c>
      <c r="J19" s="1">
        <v>33</v>
      </c>
      <c r="K19" s="1">
        <v>0</v>
      </c>
      <c r="L19" s="1">
        <v>0</v>
      </c>
      <c r="M19" s="1">
        <v>0</v>
      </c>
      <c r="N19" s="1">
        <v>649</v>
      </c>
      <c r="O19" s="1">
        <v>334</v>
      </c>
      <c r="P19" s="1">
        <v>315</v>
      </c>
    </row>
    <row r="20" spans="1:16" x14ac:dyDescent="0.2">
      <c r="A20" s="12" t="s">
        <v>33</v>
      </c>
      <c r="B20" s="1">
        <v>543</v>
      </c>
      <c r="C20" s="1">
        <v>288</v>
      </c>
      <c r="D20" s="1">
        <v>255</v>
      </c>
      <c r="E20" s="1">
        <v>38</v>
      </c>
      <c r="F20" s="1">
        <v>0</v>
      </c>
      <c r="G20" s="1">
        <v>38</v>
      </c>
      <c r="H20" s="1">
        <v>38</v>
      </c>
      <c r="I20" s="1">
        <v>0</v>
      </c>
      <c r="J20" s="1">
        <v>38</v>
      </c>
      <c r="K20" s="1">
        <v>0</v>
      </c>
      <c r="L20" s="1">
        <v>0</v>
      </c>
      <c r="M20" s="1">
        <v>0</v>
      </c>
      <c r="N20" s="1">
        <v>504</v>
      </c>
      <c r="O20" s="1">
        <v>288</v>
      </c>
      <c r="P20" s="1">
        <v>216</v>
      </c>
    </row>
    <row r="21" spans="1:16" x14ac:dyDescent="0.2">
      <c r="A21" s="12" t="s">
        <v>34</v>
      </c>
      <c r="B21" s="10">
        <v>34.6</v>
      </c>
      <c r="C21" s="10">
        <v>33.5</v>
      </c>
      <c r="D21" s="10">
        <v>35.4</v>
      </c>
      <c r="E21" s="10">
        <v>19.2</v>
      </c>
      <c r="F21" s="10">
        <v>17.2</v>
      </c>
      <c r="G21" s="10">
        <v>24.9</v>
      </c>
      <c r="H21" s="10">
        <v>45.4</v>
      </c>
      <c r="I21" s="10">
        <v>45.3</v>
      </c>
      <c r="J21" s="10">
        <v>45.6</v>
      </c>
      <c r="K21" s="10">
        <v>10</v>
      </c>
      <c r="L21" s="10">
        <v>10.199999999999999</v>
      </c>
      <c r="M21" s="10">
        <v>9.9</v>
      </c>
      <c r="N21" s="10">
        <v>35.4</v>
      </c>
      <c r="O21" s="10">
        <v>34.700000000000003</v>
      </c>
      <c r="P21" s="10">
        <v>35.9</v>
      </c>
    </row>
    <row r="22" spans="1:16" x14ac:dyDescent="0.2">
      <c r="A22" s="26" t="s">
        <v>300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6">
    <mergeCell ref="A22:P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56FD-E814-4B71-AAC7-032D03299F83}">
  <dimension ref="A1:P17"/>
  <sheetViews>
    <sheetView view="pageBreakPreview" zoomScale="150" zoomScaleNormal="100" zoomScaleSheetLayoutView="150" workbookViewId="0">
      <selection activeCell="A17" sqref="A17:XFD17"/>
    </sheetView>
  </sheetViews>
  <sheetFormatPr defaultRowHeight="9.6" x14ac:dyDescent="0.2"/>
  <cols>
    <col min="1" max="1" width="11.5546875" style="2" customWidth="1"/>
    <col min="2" max="16" width="4.33203125" style="2" customWidth="1"/>
    <col min="17" max="16384" width="8.88671875" style="2"/>
  </cols>
  <sheetData>
    <row r="1" spans="1:16" x14ac:dyDescent="0.2">
      <c r="A1" s="1" t="s">
        <v>285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219</v>
      </c>
      <c r="B6" s="1">
        <v>52263</v>
      </c>
      <c r="C6" s="1">
        <v>27634</v>
      </c>
      <c r="D6" s="1">
        <v>24629</v>
      </c>
      <c r="E6" s="1">
        <v>4168</v>
      </c>
      <c r="F6" s="1">
        <v>2057</v>
      </c>
      <c r="G6" s="1">
        <v>2111</v>
      </c>
      <c r="H6" s="1">
        <v>2206</v>
      </c>
      <c r="I6" s="1">
        <v>1010</v>
      </c>
      <c r="J6" s="1">
        <v>1197</v>
      </c>
      <c r="K6" s="1"/>
      <c r="L6" s="1"/>
      <c r="M6" s="1"/>
      <c r="N6" s="1">
        <v>48095</v>
      </c>
      <c r="O6" s="1">
        <v>25577</v>
      </c>
      <c r="P6" s="1">
        <v>22518</v>
      </c>
    </row>
    <row r="7" spans="1:16" x14ac:dyDescent="0.2">
      <c r="A7" s="1" t="s">
        <v>241</v>
      </c>
      <c r="B7" s="1">
        <v>3088</v>
      </c>
      <c r="C7" s="1">
        <v>1227</v>
      </c>
      <c r="D7" s="1">
        <v>1860</v>
      </c>
      <c r="E7" s="1">
        <v>470</v>
      </c>
      <c r="F7" s="1">
        <v>128</v>
      </c>
      <c r="G7" s="1">
        <v>342</v>
      </c>
      <c r="H7" s="1">
        <v>457</v>
      </c>
      <c r="I7" s="1">
        <v>128</v>
      </c>
      <c r="J7" s="1">
        <v>329</v>
      </c>
      <c r="K7" s="1"/>
      <c r="L7" s="1"/>
      <c r="M7" s="1"/>
      <c r="N7" s="1">
        <v>2618</v>
      </c>
      <c r="O7" s="1">
        <v>1099</v>
      </c>
      <c r="P7" s="1">
        <v>1519</v>
      </c>
    </row>
    <row r="8" spans="1:16" x14ac:dyDescent="0.2">
      <c r="A8" s="1" t="s">
        <v>229</v>
      </c>
      <c r="B8" s="10">
        <f>B7*100/B6</f>
        <v>5.9085777701241797</v>
      </c>
      <c r="C8" s="10">
        <f t="shared" ref="C8:P8" si="0">C7*100/C6</f>
        <v>4.4401823840196855</v>
      </c>
      <c r="D8" s="10">
        <f t="shared" si="0"/>
        <v>7.5520727597547603</v>
      </c>
      <c r="E8" s="10"/>
      <c r="F8" s="10"/>
      <c r="G8" s="10"/>
      <c r="H8" s="10">
        <f t="shared" si="0"/>
        <v>20.71622846781505</v>
      </c>
      <c r="I8" s="10">
        <f t="shared" si="0"/>
        <v>12.673267326732674</v>
      </c>
      <c r="J8" s="10">
        <f t="shared" si="0"/>
        <v>27.485380116959064</v>
      </c>
      <c r="K8" s="10"/>
      <c r="L8" s="10"/>
      <c r="M8" s="10"/>
      <c r="N8" s="10">
        <f t="shared" si="0"/>
        <v>5.4433932841251691</v>
      </c>
      <c r="O8" s="10">
        <f t="shared" si="0"/>
        <v>4.296829182468624</v>
      </c>
      <c r="P8" s="10">
        <f t="shared" si="0"/>
        <v>6.7457145394795273</v>
      </c>
    </row>
    <row r="9" spans="1:16" x14ac:dyDescent="0.2">
      <c r="A9" s="1" t="s">
        <v>88</v>
      </c>
      <c r="B9" s="1">
        <v>49175</v>
      </c>
      <c r="C9" s="1">
        <v>26407</v>
      </c>
      <c r="D9" s="1">
        <v>22768</v>
      </c>
      <c r="E9" s="1">
        <v>3698</v>
      </c>
      <c r="F9" s="1">
        <v>1929</v>
      </c>
      <c r="G9" s="1">
        <v>1769</v>
      </c>
      <c r="H9" s="1">
        <v>1749</v>
      </c>
      <c r="I9" s="1">
        <v>882</v>
      </c>
      <c r="J9" s="1">
        <v>868</v>
      </c>
      <c r="K9" s="1"/>
      <c r="L9" s="1"/>
      <c r="M9" s="1"/>
      <c r="N9" s="1">
        <v>45477</v>
      </c>
      <c r="O9" s="1">
        <v>24478</v>
      </c>
      <c r="P9" s="1">
        <v>20999</v>
      </c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">
      <c r="A11" s="1" t="s">
        <v>242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 t="s">
        <v>218</v>
      </c>
      <c r="B13" s="1">
        <v>3088</v>
      </c>
      <c r="C13" s="1">
        <v>1227</v>
      </c>
      <c r="D13" s="1">
        <v>1860</v>
      </c>
      <c r="E13" s="1">
        <v>470</v>
      </c>
      <c r="F13" s="1">
        <v>128</v>
      </c>
      <c r="G13" s="1">
        <v>342</v>
      </c>
      <c r="H13" s="1">
        <v>457</v>
      </c>
      <c r="I13" s="1">
        <v>128</v>
      </c>
      <c r="J13" s="1">
        <v>329</v>
      </c>
      <c r="K13" s="1"/>
      <c r="L13" s="1"/>
      <c r="M13" s="1"/>
      <c r="N13" s="1">
        <v>2618</v>
      </c>
      <c r="O13" s="1">
        <v>1099</v>
      </c>
      <c r="P13" s="1">
        <v>1519</v>
      </c>
    </row>
    <row r="14" spans="1:16" x14ac:dyDescent="0.2">
      <c r="A14" s="1" t="s">
        <v>243</v>
      </c>
      <c r="B14" s="1">
        <v>1697</v>
      </c>
      <c r="C14" s="1">
        <v>714</v>
      </c>
      <c r="D14" s="1">
        <v>983</v>
      </c>
      <c r="E14" s="1">
        <v>240</v>
      </c>
      <c r="F14" s="1">
        <v>58</v>
      </c>
      <c r="G14" s="1">
        <v>183</v>
      </c>
      <c r="H14" s="1">
        <v>227</v>
      </c>
      <c r="I14" s="1">
        <v>58</v>
      </c>
      <c r="J14" s="1">
        <v>170</v>
      </c>
      <c r="K14" s="1"/>
      <c r="L14" s="1"/>
      <c r="M14" s="1"/>
      <c r="N14" s="1">
        <v>1457</v>
      </c>
      <c r="O14" s="1">
        <v>657</v>
      </c>
      <c r="P14" s="1">
        <v>800</v>
      </c>
    </row>
    <row r="15" spans="1:16" x14ac:dyDescent="0.2">
      <c r="A15" s="1" t="s">
        <v>244</v>
      </c>
      <c r="B15" s="10">
        <f>B14*100/B13</f>
        <v>54.954663212435236</v>
      </c>
      <c r="C15" s="10">
        <f t="shared" ref="C15:P15" si="1">C14*100/C13</f>
        <v>58.190709046454771</v>
      </c>
      <c r="D15" s="10">
        <f t="shared" si="1"/>
        <v>52.8494623655914</v>
      </c>
      <c r="E15" s="10">
        <f t="shared" si="1"/>
        <v>51.063829787234042</v>
      </c>
      <c r="F15" s="10">
        <f t="shared" si="1"/>
        <v>45.3125</v>
      </c>
      <c r="G15" s="10">
        <f t="shared" si="1"/>
        <v>53.508771929824562</v>
      </c>
      <c r="H15" s="10">
        <f t="shared" si="1"/>
        <v>49.671772428884026</v>
      </c>
      <c r="I15" s="10">
        <f t="shared" si="1"/>
        <v>45.3125</v>
      </c>
      <c r="J15" s="10">
        <f t="shared" si="1"/>
        <v>51.671732522796354</v>
      </c>
      <c r="K15" s="10"/>
      <c r="L15" s="10"/>
      <c r="M15" s="10"/>
      <c r="N15" s="10">
        <f t="shared" si="1"/>
        <v>55.653170359052709</v>
      </c>
      <c r="O15" s="10">
        <f t="shared" si="1"/>
        <v>59.781619654231122</v>
      </c>
      <c r="P15" s="10">
        <f t="shared" si="1"/>
        <v>52.666227781435154</v>
      </c>
    </row>
    <row r="16" spans="1:16" x14ac:dyDescent="0.2">
      <c r="A16" s="1" t="s">
        <v>88</v>
      </c>
      <c r="B16" s="1">
        <v>1390</v>
      </c>
      <c r="C16" s="1">
        <v>513</v>
      </c>
      <c r="D16" s="1">
        <v>878</v>
      </c>
      <c r="E16" s="1">
        <v>230</v>
      </c>
      <c r="F16" s="1">
        <v>70</v>
      </c>
      <c r="G16" s="1">
        <v>159</v>
      </c>
      <c r="H16" s="1">
        <v>230</v>
      </c>
      <c r="I16" s="1">
        <v>70</v>
      </c>
      <c r="J16" s="1">
        <v>159</v>
      </c>
      <c r="K16" s="1"/>
      <c r="L16" s="1"/>
      <c r="M16" s="1"/>
      <c r="N16" s="1">
        <v>1161</v>
      </c>
      <c r="O16" s="1">
        <v>442</v>
      </c>
      <c r="P16" s="1">
        <v>718</v>
      </c>
    </row>
    <row r="17" spans="1:16" x14ac:dyDescent="0.2">
      <c r="A17" s="26" t="s">
        <v>300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</sheetData>
  <mergeCells count="6">
    <mergeCell ref="A17:P17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6D0D-ED22-4CE7-AD2F-40B8D13C89F2}">
  <dimension ref="A1:P22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0" style="2" customWidth="1"/>
    <col min="2" max="16" width="5.21875" style="2" customWidth="1"/>
    <col min="17" max="16384" width="8.88671875" style="2"/>
  </cols>
  <sheetData>
    <row r="1" spans="1:16" x14ac:dyDescent="0.2">
      <c r="A1" s="1" t="s">
        <v>286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247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245</v>
      </c>
      <c r="B6" s="1">
        <v>51502</v>
      </c>
      <c r="C6" s="1">
        <v>27228</v>
      </c>
      <c r="D6" s="1">
        <v>24274</v>
      </c>
      <c r="E6" s="1">
        <v>4071</v>
      </c>
      <c r="F6" s="1">
        <v>2004</v>
      </c>
      <c r="G6" s="1">
        <v>2066</v>
      </c>
      <c r="H6" s="1">
        <v>2206</v>
      </c>
      <c r="I6" s="1">
        <v>1010</v>
      </c>
      <c r="J6" s="1">
        <v>1197</v>
      </c>
      <c r="K6" s="1">
        <v>1865</v>
      </c>
      <c r="L6" s="1">
        <v>994</v>
      </c>
      <c r="M6" s="1">
        <v>869</v>
      </c>
      <c r="N6" s="1">
        <v>47432</v>
      </c>
      <c r="O6" s="1">
        <v>25224</v>
      </c>
      <c r="P6" s="1">
        <v>22207</v>
      </c>
    </row>
    <row r="7" spans="1:16" x14ac:dyDescent="0.2">
      <c r="A7" s="1" t="s">
        <v>248</v>
      </c>
      <c r="B7" s="1">
        <v>46377</v>
      </c>
      <c r="C7" s="1">
        <v>24255</v>
      </c>
      <c r="D7" s="1">
        <v>22122</v>
      </c>
      <c r="E7" s="1">
        <v>3781</v>
      </c>
      <c r="F7" s="1">
        <v>1823</v>
      </c>
      <c r="G7" s="1">
        <v>1958</v>
      </c>
      <c r="H7" s="1">
        <v>2057</v>
      </c>
      <c r="I7" s="1">
        <v>906</v>
      </c>
      <c r="J7" s="1">
        <v>1150</v>
      </c>
      <c r="K7" s="1">
        <v>1725</v>
      </c>
      <c r="L7" s="1">
        <v>917</v>
      </c>
      <c r="M7" s="1">
        <v>808</v>
      </c>
      <c r="N7" s="1">
        <v>42596</v>
      </c>
      <c r="O7" s="1">
        <v>22432</v>
      </c>
      <c r="P7" s="1">
        <v>20164</v>
      </c>
    </row>
    <row r="8" spans="1:16" x14ac:dyDescent="0.2">
      <c r="A8" s="1" t="s">
        <v>250</v>
      </c>
      <c r="B8" s="10">
        <f>B7*100/B6</f>
        <v>90.048930138635399</v>
      </c>
      <c r="C8" s="10">
        <f t="shared" ref="C8:P8" si="0">C7*100/C6</f>
        <v>89.081092992507706</v>
      </c>
      <c r="D8" s="10">
        <f t="shared" si="0"/>
        <v>91.134547252204001</v>
      </c>
      <c r="E8" s="10">
        <f t="shared" si="0"/>
        <v>92.876443134365019</v>
      </c>
      <c r="F8" s="10">
        <f t="shared" si="0"/>
        <v>90.968063872255485</v>
      </c>
      <c r="G8" s="10">
        <f t="shared" si="0"/>
        <v>94.772507260406584</v>
      </c>
      <c r="H8" s="10">
        <f t="shared" si="0"/>
        <v>93.245693563009979</v>
      </c>
      <c r="I8" s="10">
        <f t="shared" si="0"/>
        <v>89.702970297029708</v>
      </c>
      <c r="J8" s="10">
        <f t="shared" si="0"/>
        <v>96.073517126148701</v>
      </c>
      <c r="K8" s="10">
        <f t="shared" si="0"/>
        <v>92.493297587131366</v>
      </c>
      <c r="L8" s="10">
        <f t="shared" si="0"/>
        <v>92.25352112676056</v>
      </c>
      <c r="M8" s="10">
        <f t="shared" si="0"/>
        <v>92.980437284234753</v>
      </c>
      <c r="N8" s="10">
        <f t="shared" si="0"/>
        <v>89.804351492663187</v>
      </c>
      <c r="O8" s="10">
        <f t="shared" si="0"/>
        <v>88.931176657151923</v>
      </c>
      <c r="P8" s="10">
        <f t="shared" si="0"/>
        <v>90.800198135722965</v>
      </c>
    </row>
    <row r="9" spans="1:16" x14ac:dyDescent="0.2">
      <c r="A9" s="1" t="s">
        <v>249</v>
      </c>
      <c r="B9" s="1">
        <v>5125</v>
      </c>
      <c r="C9" s="1">
        <v>2973</v>
      </c>
      <c r="D9" s="1">
        <v>2152</v>
      </c>
      <c r="E9" s="1">
        <v>289</v>
      </c>
      <c r="F9" s="1">
        <v>181</v>
      </c>
      <c r="G9" s="1">
        <v>108</v>
      </c>
      <c r="H9" s="1">
        <v>150</v>
      </c>
      <c r="I9" s="1">
        <v>104</v>
      </c>
      <c r="J9" s="1">
        <v>46</v>
      </c>
      <c r="K9" s="1">
        <v>139</v>
      </c>
      <c r="L9" s="1">
        <v>77</v>
      </c>
      <c r="M9" s="1">
        <v>62</v>
      </c>
      <c r="N9" s="1">
        <v>4836</v>
      </c>
      <c r="O9" s="1">
        <v>2792</v>
      </c>
      <c r="P9" s="1">
        <v>2043</v>
      </c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">
      <c r="A11" s="1" t="s">
        <v>246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 t="s">
        <v>245</v>
      </c>
      <c r="B13" s="1">
        <v>5106</v>
      </c>
      <c r="C13" s="1">
        <v>2973</v>
      </c>
      <c r="D13" s="1">
        <v>2133</v>
      </c>
      <c r="E13" s="1">
        <v>289</v>
      </c>
      <c r="F13" s="1">
        <v>181</v>
      </c>
      <c r="G13" s="1">
        <v>108</v>
      </c>
      <c r="H13" s="1">
        <v>150</v>
      </c>
      <c r="I13" s="1">
        <v>104</v>
      </c>
      <c r="J13" s="1">
        <v>46</v>
      </c>
      <c r="K13" s="1">
        <v>139</v>
      </c>
      <c r="L13" s="1">
        <v>77</v>
      </c>
      <c r="M13" s="1">
        <v>62</v>
      </c>
      <c r="N13" s="1">
        <v>4817</v>
      </c>
      <c r="O13" s="1">
        <v>2792</v>
      </c>
      <c r="P13" s="1">
        <v>2024</v>
      </c>
    </row>
    <row r="14" spans="1:16" x14ac:dyDescent="0.2">
      <c r="A14" s="1" t="s">
        <v>220</v>
      </c>
      <c r="B14" s="1">
        <v>3600</v>
      </c>
      <c r="C14" s="1">
        <v>2071</v>
      </c>
      <c r="D14" s="1">
        <v>1529</v>
      </c>
      <c r="E14" s="1">
        <v>270</v>
      </c>
      <c r="F14" s="1">
        <v>162</v>
      </c>
      <c r="G14" s="1">
        <v>108</v>
      </c>
      <c r="H14" s="1">
        <v>130</v>
      </c>
      <c r="I14" s="1">
        <v>85</v>
      </c>
      <c r="J14" s="1">
        <v>47</v>
      </c>
      <c r="K14" s="1">
        <v>140</v>
      </c>
      <c r="L14" s="1">
        <v>77</v>
      </c>
      <c r="M14" s="1">
        <v>62</v>
      </c>
      <c r="N14" s="1">
        <v>3330</v>
      </c>
      <c r="O14" s="1">
        <v>1910</v>
      </c>
      <c r="P14" s="1">
        <v>1420</v>
      </c>
    </row>
    <row r="15" spans="1:16" x14ac:dyDescent="0.2">
      <c r="A15" s="1" t="s">
        <v>41</v>
      </c>
      <c r="B15" s="1">
        <v>163</v>
      </c>
      <c r="C15" s="1">
        <v>61</v>
      </c>
      <c r="D15" s="1">
        <v>102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163</v>
      </c>
      <c r="O15" s="1">
        <v>61</v>
      </c>
      <c r="P15" s="1">
        <v>102</v>
      </c>
    </row>
    <row r="16" spans="1:16" x14ac:dyDescent="0.2">
      <c r="A16" s="1" t="s">
        <v>42</v>
      </c>
      <c r="B16" s="1">
        <v>153</v>
      </c>
      <c r="C16" s="1">
        <v>97</v>
      </c>
      <c r="D16" s="1">
        <v>55</v>
      </c>
      <c r="E16" s="1">
        <v>19</v>
      </c>
      <c r="F16" s="1">
        <v>19</v>
      </c>
      <c r="G16" s="1">
        <v>0</v>
      </c>
      <c r="H16" s="1">
        <v>19</v>
      </c>
      <c r="I16" s="1">
        <v>19</v>
      </c>
      <c r="J16" s="1">
        <v>0</v>
      </c>
      <c r="K16" s="1">
        <v>0</v>
      </c>
      <c r="L16" s="1">
        <v>0</v>
      </c>
      <c r="M16" s="1">
        <v>0</v>
      </c>
      <c r="N16" s="1">
        <v>133</v>
      </c>
      <c r="O16" s="1">
        <v>78</v>
      </c>
      <c r="P16" s="1">
        <v>55</v>
      </c>
    </row>
    <row r="17" spans="1:16" x14ac:dyDescent="0.2">
      <c r="A17" s="1" t="s">
        <v>43</v>
      </c>
      <c r="B17" s="1">
        <v>93</v>
      </c>
      <c r="C17" s="1">
        <v>62</v>
      </c>
      <c r="D17" s="1">
        <v>31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93</v>
      </c>
      <c r="O17" s="1">
        <v>62</v>
      </c>
      <c r="P17" s="1">
        <v>31</v>
      </c>
    </row>
    <row r="18" spans="1:16" x14ac:dyDescent="0.2">
      <c r="A18" s="1" t="s">
        <v>45</v>
      </c>
      <c r="B18" s="1">
        <v>543</v>
      </c>
      <c r="C18" s="1">
        <v>365</v>
      </c>
      <c r="D18" s="1">
        <v>178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543</v>
      </c>
      <c r="O18" s="1">
        <v>365</v>
      </c>
      <c r="P18" s="1">
        <v>178</v>
      </c>
    </row>
    <row r="19" spans="1:16" x14ac:dyDescent="0.2">
      <c r="A19" s="1" t="s">
        <v>46</v>
      </c>
      <c r="B19" s="1">
        <v>19</v>
      </c>
      <c r="C19" s="1">
        <v>19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19</v>
      </c>
      <c r="O19" s="1">
        <v>19</v>
      </c>
      <c r="P19" s="1">
        <v>0</v>
      </c>
    </row>
    <row r="20" spans="1:16" x14ac:dyDescent="0.2">
      <c r="A20" s="2" t="s">
        <v>47</v>
      </c>
      <c r="B20" s="2">
        <v>454</v>
      </c>
      <c r="C20" s="2">
        <v>249</v>
      </c>
      <c r="D20" s="2">
        <v>205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454</v>
      </c>
      <c r="O20" s="2">
        <v>249</v>
      </c>
      <c r="P20" s="2">
        <v>205</v>
      </c>
    </row>
    <row r="21" spans="1:16" x14ac:dyDescent="0.2">
      <c r="A21" s="2" t="s">
        <v>48</v>
      </c>
      <c r="B21" s="2">
        <v>82</v>
      </c>
      <c r="C21" s="2">
        <v>49</v>
      </c>
      <c r="D21" s="2">
        <v>33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82</v>
      </c>
      <c r="O21" s="2">
        <v>49</v>
      </c>
      <c r="P21" s="2">
        <v>33</v>
      </c>
    </row>
    <row r="22" spans="1:16" x14ac:dyDescent="0.2">
      <c r="A22" s="26" t="s">
        <v>300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6">
    <mergeCell ref="A22:P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FAE8-98D2-4235-93BC-5B9E70885345}">
  <dimension ref="A1:P34"/>
  <sheetViews>
    <sheetView view="pageBreakPreview" zoomScale="150" zoomScaleNormal="100" zoomScaleSheetLayoutView="150" workbookViewId="0">
      <selection activeCell="A24" sqref="A24:XFD24"/>
    </sheetView>
  </sheetViews>
  <sheetFormatPr defaultRowHeight="9.6" x14ac:dyDescent="0.2"/>
  <cols>
    <col min="1" max="1" width="13.77734375" style="2" customWidth="1"/>
    <col min="2" max="16" width="4.5546875" style="2" customWidth="1"/>
    <col min="17" max="16384" width="8.88671875" style="2"/>
  </cols>
  <sheetData>
    <row r="1" spans="1:16" x14ac:dyDescent="0.2">
      <c r="A1" s="1" t="s">
        <v>287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8" t="s">
        <v>0</v>
      </c>
      <c r="C3" s="8" t="s">
        <v>5</v>
      </c>
      <c r="D3" s="8" t="s">
        <v>6</v>
      </c>
      <c r="E3" s="8" t="s">
        <v>0</v>
      </c>
      <c r="F3" s="8" t="s">
        <v>5</v>
      </c>
      <c r="G3" s="8" t="s">
        <v>6</v>
      </c>
      <c r="H3" s="8" t="s">
        <v>0</v>
      </c>
      <c r="I3" s="8" t="s">
        <v>5</v>
      </c>
      <c r="J3" s="8" t="s">
        <v>6</v>
      </c>
      <c r="K3" s="8" t="s">
        <v>0</v>
      </c>
      <c r="L3" s="8" t="s">
        <v>5</v>
      </c>
      <c r="M3" s="8" t="s">
        <v>6</v>
      </c>
      <c r="N3" s="8" t="s">
        <v>0</v>
      </c>
      <c r="O3" s="8" t="s">
        <v>5</v>
      </c>
      <c r="P3" s="9" t="s">
        <v>6</v>
      </c>
    </row>
    <row r="4" spans="1:16" x14ac:dyDescent="0.2">
      <c r="A4" s="17" t="s">
        <v>251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">
      <c r="A6" s="1" t="s">
        <v>218</v>
      </c>
      <c r="B6" s="1">
        <v>52263</v>
      </c>
      <c r="C6" s="1">
        <v>27634</v>
      </c>
      <c r="D6" s="1">
        <v>24629</v>
      </c>
      <c r="E6" s="1">
        <v>4168</v>
      </c>
      <c r="F6" s="1">
        <v>2057</v>
      </c>
      <c r="G6" s="1">
        <v>2111</v>
      </c>
      <c r="H6" s="1">
        <v>2206</v>
      </c>
      <c r="I6" s="1">
        <v>1010</v>
      </c>
      <c r="J6" s="1">
        <v>1197</v>
      </c>
      <c r="K6" s="1">
        <v>1962</v>
      </c>
      <c r="L6" s="1">
        <v>1047</v>
      </c>
      <c r="M6" s="1">
        <v>914</v>
      </c>
      <c r="N6" s="1">
        <v>48095</v>
      </c>
      <c r="O6" s="1">
        <v>25577</v>
      </c>
      <c r="P6" s="1">
        <v>22518</v>
      </c>
    </row>
    <row r="7" spans="1:16" x14ac:dyDescent="0.2">
      <c r="A7" s="1" t="s">
        <v>89</v>
      </c>
      <c r="B7" s="1">
        <v>11213</v>
      </c>
      <c r="C7" s="1">
        <v>6196</v>
      </c>
      <c r="D7" s="1">
        <v>5016</v>
      </c>
      <c r="E7" s="1">
        <v>1226</v>
      </c>
      <c r="F7" s="1">
        <v>656</v>
      </c>
      <c r="G7" s="1">
        <v>570</v>
      </c>
      <c r="H7" s="1">
        <v>245</v>
      </c>
      <c r="I7" s="1">
        <v>137</v>
      </c>
      <c r="J7" s="1">
        <v>108</v>
      </c>
      <c r="K7" s="1">
        <v>981</v>
      </c>
      <c r="L7" s="1">
        <v>519</v>
      </c>
      <c r="M7" s="1">
        <v>462</v>
      </c>
      <c r="N7" s="1">
        <v>9986</v>
      </c>
      <c r="O7" s="1">
        <v>5540</v>
      </c>
      <c r="P7" s="1">
        <v>4446</v>
      </c>
    </row>
    <row r="8" spans="1:16" x14ac:dyDescent="0.2">
      <c r="A8" s="1" t="s">
        <v>244</v>
      </c>
      <c r="B8" s="10">
        <f>B7*100/B6</f>
        <v>21.454949007902339</v>
      </c>
      <c r="C8" s="10">
        <f t="shared" ref="C8:P8" si="0">C7*100/C6</f>
        <v>22.421654483607149</v>
      </c>
      <c r="D8" s="10">
        <f t="shared" si="0"/>
        <v>20.366234926306387</v>
      </c>
      <c r="E8" s="10">
        <f t="shared" si="0"/>
        <v>29.414587332053742</v>
      </c>
      <c r="F8" s="10">
        <f t="shared" si="0"/>
        <v>31.891103548857558</v>
      </c>
      <c r="G8" s="10">
        <f t="shared" si="0"/>
        <v>27.001421127427758</v>
      </c>
      <c r="H8" s="10">
        <f t="shared" si="0"/>
        <v>11.106074342701723</v>
      </c>
      <c r="I8" s="10">
        <f t="shared" si="0"/>
        <v>13.564356435643564</v>
      </c>
      <c r="J8" s="10">
        <f t="shared" si="0"/>
        <v>9.022556390977444</v>
      </c>
      <c r="K8" s="10">
        <f t="shared" si="0"/>
        <v>50</v>
      </c>
      <c r="L8" s="10">
        <f t="shared" si="0"/>
        <v>49.570200573065904</v>
      </c>
      <c r="M8" s="10">
        <f t="shared" si="0"/>
        <v>50.547045951859957</v>
      </c>
      <c r="N8" s="10">
        <f t="shared" si="0"/>
        <v>20.763073084520219</v>
      </c>
      <c r="O8" s="10">
        <f t="shared" si="0"/>
        <v>21.660085232826368</v>
      </c>
      <c r="P8" s="10">
        <f t="shared" si="0"/>
        <v>19.744204636290966</v>
      </c>
    </row>
    <row r="9" spans="1:16" x14ac:dyDescent="0.2">
      <c r="A9" s="1" t="s">
        <v>90</v>
      </c>
      <c r="B9" s="1">
        <v>11783</v>
      </c>
      <c r="C9" s="1">
        <v>6200</v>
      </c>
      <c r="D9" s="1">
        <v>5583</v>
      </c>
      <c r="E9" s="1">
        <v>402</v>
      </c>
      <c r="F9" s="1">
        <v>162</v>
      </c>
      <c r="G9" s="1">
        <v>240</v>
      </c>
      <c r="H9" s="1">
        <v>116</v>
      </c>
      <c r="I9" s="1">
        <v>13</v>
      </c>
      <c r="J9" s="1">
        <v>103</v>
      </c>
      <c r="K9" s="1">
        <v>286</v>
      </c>
      <c r="L9" s="1">
        <v>149</v>
      </c>
      <c r="M9" s="1">
        <v>137</v>
      </c>
      <c r="N9" s="1">
        <v>11381</v>
      </c>
      <c r="O9" s="1">
        <v>6038</v>
      </c>
      <c r="P9" s="1">
        <v>5343</v>
      </c>
    </row>
    <row r="10" spans="1:16" x14ac:dyDescent="0.2">
      <c r="A10" s="1" t="s">
        <v>91</v>
      </c>
      <c r="B10" s="1">
        <v>2262</v>
      </c>
      <c r="C10" s="1">
        <v>1018</v>
      </c>
      <c r="D10" s="1">
        <v>1244</v>
      </c>
      <c r="E10" s="1">
        <v>212</v>
      </c>
      <c r="F10" s="1">
        <v>77</v>
      </c>
      <c r="G10" s="1">
        <v>135</v>
      </c>
      <c r="H10" s="1">
        <v>135</v>
      </c>
      <c r="I10" s="1">
        <v>38</v>
      </c>
      <c r="J10" s="1">
        <v>96</v>
      </c>
      <c r="K10" s="1">
        <v>77</v>
      </c>
      <c r="L10" s="1">
        <v>38</v>
      </c>
      <c r="M10" s="1">
        <v>38</v>
      </c>
      <c r="N10" s="1">
        <v>2051</v>
      </c>
      <c r="O10" s="1">
        <v>941</v>
      </c>
      <c r="P10" s="1">
        <v>1109</v>
      </c>
    </row>
    <row r="11" spans="1:16" x14ac:dyDescent="0.2">
      <c r="A11" s="1" t="s">
        <v>92</v>
      </c>
      <c r="B11" s="1">
        <v>2058</v>
      </c>
      <c r="C11" s="1">
        <v>1033</v>
      </c>
      <c r="D11" s="1">
        <v>1024</v>
      </c>
      <c r="E11" s="1">
        <v>1827</v>
      </c>
      <c r="F11" s="1">
        <v>903</v>
      </c>
      <c r="G11" s="1">
        <v>924</v>
      </c>
      <c r="H11" s="1">
        <v>1333</v>
      </c>
      <c r="I11" s="1">
        <v>628</v>
      </c>
      <c r="J11" s="1">
        <v>705</v>
      </c>
      <c r="K11" s="1">
        <v>494</v>
      </c>
      <c r="L11" s="1">
        <v>275</v>
      </c>
      <c r="M11" s="1">
        <v>219</v>
      </c>
      <c r="N11" s="1">
        <v>231</v>
      </c>
      <c r="O11" s="1">
        <v>131</v>
      </c>
      <c r="P11" s="1">
        <v>100</v>
      </c>
    </row>
    <row r="12" spans="1:16" x14ac:dyDescent="0.2">
      <c r="A12" s="1" t="s">
        <v>93</v>
      </c>
      <c r="B12" s="1">
        <v>662</v>
      </c>
      <c r="C12" s="1">
        <v>286</v>
      </c>
      <c r="D12" s="1">
        <v>375</v>
      </c>
      <c r="E12" s="1">
        <v>465</v>
      </c>
      <c r="F12" s="1">
        <v>229</v>
      </c>
      <c r="G12" s="1">
        <v>236</v>
      </c>
      <c r="H12" s="1">
        <v>349</v>
      </c>
      <c r="I12" s="1">
        <v>170</v>
      </c>
      <c r="J12" s="1">
        <v>179</v>
      </c>
      <c r="K12" s="1">
        <v>116</v>
      </c>
      <c r="L12" s="1">
        <v>58</v>
      </c>
      <c r="M12" s="1">
        <v>58</v>
      </c>
      <c r="N12" s="1">
        <v>197</v>
      </c>
      <c r="O12" s="1">
        <v>58</v>
      </c>
      <c r="P12" s="1">
        <v>139</v>
      </c>
    </row>
    <row r="13" spans="1:16" x14ac:dyDescent="0.2">
      <c r="A13" s="1" t="s">
        <v>94</v>
      </c>
      <c r="B13" s="1">
        <v>3647</v>
      </c>
      <c r="C13" s="1">
        <v>1892</v>
      </c>
      <c r="D13" s="1">
        <v>1755</v>
      </c>
      <c r="E13" s="1">
        <v>8</v>
      </c>
      <c r="F13" s="1">
        <v>8</v>
      </c>
      <c r="G13" s="1">
        <v>0</v>
      </c>
      <c r="H13" s="1">
        <v>0</v>
      </c>
      <c r="I13" s="1">
        <v>0</v>
      </c>
      <c r="J13" s="1">
        <v>0</v>
      </c>
      <c r="K13" s="1">
        <v>8</v>
      </c>
      <c r="L13" s="1">
        <v>8</v>
      </c>
      <c r="M13" s="1">
        <v>0</v>
      </c>
      <c r="N13" s="1">
        <v>3639</v>
      </c>
      <c r="O13" s="1">
        <v>1884</v>
      </c>
      <c r="P13" s="1">
        <v>1755</v>
      </c>
    </row>
    <row r="14" spans="1:16" x14ac:dyDescent="0.2">
      <c r="A14" s="1" t="s">
        <v>95</v>
      </c>
      <c r="B14" s="1">
        <v>640</v>
      </c>
      <c r="C14" s="1">
        <v>354</v>
      </c>
      <c r="D14" s="1">
        <v>287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640</v>
      </c>
      <c r="O14" s="1">
        <v>354</v>
      </c>
      <c r="P14" s="1">
        <v>287</v>
      </c>
    </row>
    <row r="15" spans="1:16" x14ac:dyDescent="0.2">
      <c r="A15" s="1" t="s">
        <v>96</v>
      </c>
      <c r="B15" s="1">
        <v>17710</v>
      </c>
      <c r="C15" s="1">
        <v>9301</v>
      </c>
      <c r="D15" s="1">
        <v>8409</v>
      </c>
      <c r="E15" s="1">
        <v>6</v>
      </c>
      <c r="F15" s="1">
        <v>0</v>
      </c>
      <c r="G15" s="1">
        <v>6</v>
      </c>
      <c r="H15" s="1">
        <v>6</v>
      </c>
      <c r="I15" s="1">
        <v>0</v>
      </c>
      <c r="J15" s="1">
        <v>6</v>
      </c>
      <c r="K15" s="1">
        <v>0</v>
      </c>
      <c r="L15" s="1">
        <v>0</v>
      </c>
      <c r="M15" s="1">
        <v>0</v>
      </c>
      <c r="N15" s="1">
        <v>17704</v>
      </c>
      <c r="O15" s="1">
        <v>9301</v>
      </c>
      <c r="P15" s="1">
        <v>8403</v>
      </c>
    </row>
    <row r="16" spans="1:16" x14ac:dyDescent="0.2">
      <c r="A16" s="1" t="s">
        <v>97</v>
      </c>
      <c r="B16" s="1">
        <v>2288</v>
      </c>
      <c r="C16" s="1">
        <v>1353</v>
      </c>
      <c r="D16" s="1">
        <v>935</v>
      </c>
      <c r="E16" s="1">
        <v>23</v>
      </c>
      <c r="F16" s="1">
        <v>23</v>
      </c>
      <c r="G16" s="1">
        <v>0</v>
      </c>
      <c r="H16" s="1">
        <v>23</v>
      </c>
      <c r="I16" s="1">
        <v>23</v>
      </c>
      <c r="J16" s="1">
        <v>0</v>
      </c>
      <c r="K16" s="1">
        <v>0</v>
      </c>
      <c r="L16" s="1">
        <v>0</v>
      </c>
      <c r="M16" s="1">
        <v>0</v>
      </c>
      <c r="N16" s="1">
        <v>2266</v>
      </c>
      <c r="O16" s="1">
        <v>1330</v>
      </c>
      <c r="P16" s="1">
        <v>935</v>
      </c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 t="s">
        <v>98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1" t="s">
        <v>218</v>
      </c>
      <c r="B20" s="1">
        <v>41050</v>
      </c>
      <c r="C20" s="1">
        <v>21438</v>
      </c>
      <c r="D20" s="1">
        <v>19613</v>
      </c>
      <c r="E20" s="1">
        <v>2942</v>
      </c>
      <c r="F20" s="1">
        <v>1401</v>
      </c>
      <c r="G20" s="1">
        <v>1541</v>
      </c>
      <c r="H20" s="1">
        <v>1961</v>
      </c>
      <c r="I20" s="1">
        <v>872</v>
      </c>
      <c r="J20" s="1">
        <v>1089</v>
      </c>
      <c r="K20" s="1">
        <v>981</v>
      </c>
      <c r="L20" s="1">
        <v>528</v>
      </c>
      <c r="M20" s="1">
        <v>452</v>
      </c>
      <c r="N20" s="1">
        <v>38109</v>
      </c>
      <c r="O20" s="1">
        <v>20037</v>
      </c>
      <c r="P20" s="1">
        <v>18072</v>
      </c>
    </row>
    <row r="21" spans="1:16" x14ac:dyDescent="0.2">
      <c r="A21" s="1" t="s">
        <v>99</v>
      </c>
      <c r="B21" s="1">
        <v>18526</v>
      </c>
      <c r="C21" s="1">
        <v>10045</v>
      </c>
      <c r="D21" s="1">
        <v>8481</v>
      </c>
      <c r="E21" s="1">
        <v>1267</v>
      </c>
      <c r="F21" s="1">
        <v>592</v>
      </c>
      <c r="G21" s="1">
        <v>676</v>
      </c>
      <c r="H21" s="1">
        <v>1020</v>
      </c>
      <c r="I21" s="1">
        <v>469</v>
      </c>
      <c r="J21" s="1">
        <v>551</v>
      </c>
      <c r="K21" s="1">
        <v>247</v>
      </c>
      <c r="L21" s="1">
        <v>123</v>
      </c>
      <c r="M21" s="1">
        <v>124</v>
      </c>
      <c r="N21" s="1">
        <v>17259</v>
      </c>
      <c r="O21" s="1">
        <v>9454</v>
      </c>
      <c r="P21" s="1">
        <v>7805</v>
      </c>
    </row>
    <row r="22" spans="1:16" x14ac:dyDescent="0.2">
      <c r="A22" s="1" t="s">
        <v>100</v>
      </c>
      <c r="B22" s="1">
        <v>19093</v>
      </c>
      <c r="C22" s="1">
        <v>9677</v>
      </c>
      <c r="D22" s="1">
        <v>9416</v>
      </c>
      <c r="E22" s="1">
        <v>1542</v>
      </c>
      <c r="F22" s="1">
        <v>749</v>
      </c>
      <c r="G22" s="1">
        <v>792</v>
      </c>
      <c r="H22" s="1">
        <v>879</v>
      </c>
      <c r="I22" s="1">
        <v>404</v>
      </c>
      <c r="J22" s="1">
        <v>476</v>
      </c>
      <c r="K22" s="1">
        <v>662</v>
      </c>
      <c r="L22" s="1">
        <v>346</v>
      </c>
      <c r="M22" s="1">
        <v>317</v>
      </c>
      <c r="N22" s="1">
        <v>17551</v>
      </c>
      <c r="O22" s="1">
        <v>8928</v>
      </c>
      <c r="P22" s="1">
        <v>8624</v>
      </c>
    </row>
    <row r="23" spans="1:16" x14ac:dyDescent="0.2">
      <c r="A23" s="1" t="s">
        <v>101</v>
      </c>
      <c r="B23" s="1">
        <v>3431</v>
      </c>
      <c r="C23" s="1">
        <v>1715</v>
      </c>
      <c r="D23" s="1">
        <v>1716</v>
      </c>
      <c r="E23" s="1">
        <v>133</v>
      </c>
      <c r="F23" s="1">
        <v>60</v>
      </c>
      <c r="G23" s="1">
        <v>73</v>
      </c>
      <c r="H23" s="1">
        <v>61</v>
      </c>
      <c r="I23" s="1">
        <v>0</v>
      </c>
      <c r="J23" s="1">
        <v>61</v>
      </c>
      <c r="K23" s="1">
        <v>71</v>
      </c>
      <c r="L23" s="1">
        <v>60</v>
      </c>
      <c r="M23" s="1">
        <v>11</v>
      </c>
      <c r="N23" s="1">
        <v>3298</v>
      </c>
      <c r="O23" s="1">
        <v>1655</v>
      </c>
      <c r="P23" s="1">
        <v>1643</v>
      </c>
    </row>
    <row r="24" spans="1:16" x14ac:dyDescent="0.2">
      <c r="A24" s="26" t="s">
        <v>300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mergeCells count="6">
    <mergeCell ref="A24:P2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612F-AB22-4B99-BA82-C48B9F360C6C}">
  <dimension ref="A1:P22"/>
  <sheetViews>
    <sheetView view="pageBreakPreview" zoomScale="150" zoomScaleNormal="100" zoomScaleSheetLayoutView="150" workbookViewId="0">
      <selection activeCell="A22" sqref="A22:XFD22"/>
    </sheetView>
  </sheetViews>
  <sheetFormatPr defaultRowHeight="9.6" x14ac:dyDescent="0.2"/>
  <cols>
    <col min="1" max="1" width="11.21875" style="2" customWidth="1"/>
    <col min="2" max="16" width="5.109375" style="2" customWidth="1"/>
    <col min="17" max="16384" width="8.88671875" style="2"/>
  </cols>
  <sheetData>
    <row r="1" spans="1:16" x14ac:dyDescent="0.2">
      <c r="A1" s="1" t="s">
        <v>288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219</v>
      </c>
      <c r="B4" s="1">
        <v>52263</v>
      </c>
      <c r="C4" s="1">
        <v>27634</v>
      </c>
      <c r="D4" s="1">
        <v>24629</v>
      </c>
      <c r="E4" s="1">
        <v>4168</v>
      </c>
      <c r="F4" s="1">
        <v>2057</v>
      </c>
      <c r="G4" s="1">
        <v>2111</v>
      </c>
      <c r="H4" s="1">
        <v>2206</v>
      </c>
      <c r="I4" s="1">
        <v>1010</v>
      </c>
      <c r="J4" s="1">
        <v>1197</v>
      </c>
      <c r="K4" s="1">
        <v>1962</v>
      </c>
      <c r="L4" s="1">
        <v>1047</v>
      </c>
      <c r="M4" s="1">
        <v>914</v>
      </c>
      <c r="N4" s="1">
        <v>48095</v>
      </c>
      <c r="O4" s="1">
        <v>25577</v>
      </c>
      <c r="P4" s="1">
        <v>22518</v>
      </c>
    </row>
    <row r="5" spans="1:16" x14ac:dyDescent="0.2">
      <c r="A5" s="1" t="s">
        <v>252</v>
      </c>
      <c r="B5" s="1">
        <v>10538</v>
      </c>
      <c r="C5" s="1">
        <v>6011</v>
      </c>
      <c r="D5" s="1">
        <v>4526</v>
      </c>
      <c r="E5" s="1">
        <v>472</v>
      </c>
      <c r="F5" s="1">
        <v>264</v>
      </c>
      <c r="G5" s="1">
        <v>207</v>
      </c>
      <c r="H5" s="1">
        <v>343</v>
      </c>
      <c r="I5" s="1">
        <v>207</v>
      </c>
      <c r="J5" s="1">
        <v>136</v>
      </c>
      <c r="K5" s="1">
        <v>129</v>
      </c>
      <c r="L5" s="1">
        <v>57</v>
      </c>
      <c r="M5" s="1">
        <v>72</v>
      </c>
      <c r="N5" s="1">
        <v>10066</v>
      </c>
      <c r="O5" s="1">
        <v>5747</v>
      </c>
      <c r="P5" s="1">
        <v>4319</v>
      </c>
    </row>
    <row r="6" spans="1:16" x14ac:dyDescent="0.2">
      <c r="A6" s="1" t="s">
        <v>253</v>
      </c>
      <c r="B6" s="1">
        <v>2497</v>
      </c>
      <c r="C6" s="1">
        <v>1513</v>
      </c>
      <c r="D6" s="1">
        <v>983</v>
      </c>
      <c r="E6" s="1">
        <v>59</v>
      </c>
      <c r="F6" s="1">
        <v>59</v>
      </c>
      <c r="G6" s="1">
        <v>0</v>
      </c>
      <c r="H6" s="1">
        <v>59</v>
      </c>
      <c r="I6" s="1">
        <v>59</v>
      </c>
      <c r="J6" s="1">
        <v>0</v>
      </c>
      <c r="K6" s="1">
        <v>0</v>
      </c>
      <c r="L6" s="1">
        <v>0</v>
      </c>
      <c r="M6" s="1">
        <v>0</v>
      </c>
      <c r="N6" s="1">
        <v>2437</v>
      </c>
      <c r="O6" s="1">
        <v>1454</v>
      </c>
      <c r="P6" s="1">
        <v>983</v>
      </c>
    </row>
    <row r="7" spans="1:16" x14ac:dyDescent="0.2">
      <c r="A7" s="1" t="s">
        <v>254</v>
      </c>
      <c r="B7" s="1">
        <v>1652</v>
      </c>
      <c r="C7" s="1">
        <v>911</v>
      </c>
      <c r="D7" s="1">
        <v>741</v>
      </c>
      <c r="E7" s="1">
        <v>180</v>
      </c>
      <c r="F7" s="1">
        <v>153</v>
      </c>
      <c r="G7" s="1">
        <v>27</v>
      </c>
      <c r="H7" s="1">
        <v>102</v>
      </c>
      <c r="I7" s="1">
        <v>94</v>
      </c>
      <c r="J7" s="1">
        <v>8</v>
      </c>
      <c r="K7" s="1">
        <v>78</v>
      </c>
      <c r="L7" s="1">
        <v>59</v>
      </c>
      <c r="M7" s="1">
        <v>19</v>
      </c>
      <c r="N7" s="1">
        <v>1471</v>
      </c>
      <c r="O7" s="1">
        <v>757</v>
      </c>
      <c r="P7" s="1">
        <v>714</v>
      </c>
    </row>
    <row r="8" spans="1:16" x14ac:dyDescent="0.2">
      <c r="A8" s="1" t="s">
        <v>255</v>
      </c>
      <c r="B8" s="1">
        <v>17477</v>
      </c>
      <c r="C8" s="1">
        <v>8545</v>
      </c>
      <c r="D8" s="1">
        <v>8932</v>
      </c>
      <c r="E8" s="1">
        <v>1656</v>
      </c>
      <c r="F8" s="1">
        <v>766</v>
      </c>
      <c r="G8" s="1">
        <v>889</v>
      </c>
      <c r="H8" s="1">
        <v>187</v>
      </c>
      <c r="I8" s="1">
        <v>42</v>
      </c>
      <c r="J8" s="1">
        <v>145</v>
      </c>
      <c r="K8" s="1">
        <v>1469</v>
      </c>
      <c r="L8" s="1">
        <v>724</v>
      </c>
      <c r="M8" s="1">
        <v>745</v>
      </c>
      <c r="N8" s="1">
        <v>15821</v>
      </c>
      <c r="O8" s="1">
        <v>7779</v>
      </c>
      <c r="P8" s="1">
        <v>8043</v>
      </c>
    </row>
    <row r="9" spans="1:16" x14ac:dyDescent="0.2">
      <c r="A9" s="1" t="s">
        <v>256</v>
      </c>
      <c r="B9" s="1">
        <v>454</v>
      </c>
      <c r="C9" s="1">
        <v>265</v>
      </c>
      <c r="D9" s="1">
        <v>189</v>
      </c>
      <c r="E9" s="1">
        <v>19</v>
      </c>
      <c r="F9" s="1">
        <v>19</v>
      </c>
      <c r="G9" s="1">
        <v>0</v>
      </c>
      <c r="H9" s="1">
        <v>0</v>
      </c>
      <c r="I9" s="1">
        <v>0</v>
      </c>
      <c r="J9" s="1">
        <v>0</v>
      </c>
      <c r="K9" s="1">
        <v>19</v>
      </c>
      <c r="L9" s="1">
        <v>19</v>
      </c>
      <c r="M9" s="1">
        <v>0</v>
      </c>
      <c r="N9" s="1">
        <v>435</v>
      </c>
      <c r="O9" s="1">
        <v>246</v>
      </c>
      <c r="P9" s="1">
        <v>189</v>
      </c>
    </row>
    <row r="10" spans="1:16" x14ac:dyDescent="0.2">
      <c r="A10" s="1" t="s">
        <v>257</v>
      </c>
      <c r="B10" s="1">
        <v>117</v>
      </c>
      <c r="C10" s="1">
        <v>98</v>
      </c>
      <c r="D10" s="1">
        <v>19</v>
      </c>
      <c r="E10" s="1">
        <v>19</v>
      </c>
      <c r="F10" s="1">
        <v>0</v>
      </c>
      <c r="G10" s="1">
        <v>19</v>
      </c>
      <c r="H10" s="1">
        <v>19</v>
      </c>
      <c r="I10" s="1">
        <v>0</v>
      </c>
      <c r="J10" s="1">
        <v>19</v>
      </c>
      <c r="K10" s="1">
        <v>0</v>
      </c>
      <c r="L10" s="1">
        <v>0</v>
      </c>
      <c r="M10" s="1">
        <v>0</v>
      </c>
      <c r="N10" s="1">
        <v>98</v>
      </c>
      <c r="O10" s="1">
        <v>98</v>
      </c>
      <c r="P10" s="1">
        <v>0</v>
      </c>
    </row>
    <row r="11" spans="1:16" x14ac:dyDescent="0.2">
      <c r="A11" s="1" t="s">
        <v>258</v>
      </c>
      <c r="B11" s="1">
        <v>250</v>
      </c>
      <c r="C11" s="1">
        <v>118</v>
      </c>
      <c r="D11" s="1">
        <v>132</v>
      </c>
      <c r="E11" s="1">
        <v>19</v>
      </c>
      <c r="F11" s="1">
        <v>19</v>
      </c>
      <c r="G11" s="1">
        <v>0</v>
      </c>
      <c r="H11" s="1">
        <v>19</v>
      </c>
      <c r="I11" s="1">
        <v>19</v>
      </c>
      <c r="J11" s="1">
        <v>0</v>
      </c>
      <c r="K11" s="1">
        <v>0</v>
      </c>
      <c r="L11" s="1">
        <v>0</v>
      </c>
      <c r="M11" s="1">
        <v>0</v>
      </c>
      <c r="N11" s="1">
        <v>231</v>
      </c>
      <c r="O11" s="1">
        <v>99</v>
      </c>
      <c r="P11" s="1">
        <v>132</v>
      </c>
    </row>
    <row r="12" spans="1:16" x14ac:dyDescent="0.2">
      <c r="A12" s="1" t="s">
        <v>259</v>
      </c>
      <c r="B12" s="1">
        <v>3411</v>
      </c>
      <c r="C12" s="1">
        <v>1631</v>
      </c>
      <c r="D12" s="1">
        <v>1779</v>
      </c>
      <c r="E12" s="1">
        <v>443</v>
      </c>
      <c r="F12" s="1">
        <v>195</v>
      </c>
      <c r="G12" s="1">
        <v>248</v>
      </c>
      <c r="H12" s="1">
        <v>418</v>
      </c>
      <c r="I12" s="1">
        <v>170</v>
      </c>
      <c r="J12" s="1">
        <v>248</v>
      </c>
      <c r="K12" s="1">
        <v>25</v>
      </c>
      <c r="L12" s="1">
        <v>25</v>
      </c>
      <c r="M12" s="1">
        <v>0</v>
      </c>
      <c r="N12" s="1">
        <v>2968</v>
      </c>
      <c r="O12" s="1">
        <v>1436</v>
      </c>
      <c r="P12" s="1">
        <v>1531</v>
      </c>
    </row>
    <row r="14" spans="1:16" x14ac:dyDescent="0.2">
      <c r="A14" s="1" t="s">
        <v>252</v>
      </c>
      <c r="B14" s="10">
        <f>B5*100/B$4</f>
        <v>20.163404320456156</v>
      </c>
      <c r="C14" s="10">
        <f t="shared" ref="C14:P14" si="0">C5*100/C$4</f>
        <v>21.75218933198234</v>
      </c>
      <c r="D14" s="10">
        <f t="shared" si="0"/>
        <v>18.376710382069916</v>
      </c>
      <c r="E14" s="10">
        <f t="shared" si="0"/>
        <v>11.324376199616124</v>
      </c>
      <c r="F14" s="10">
        <f t="shared" si="0"/>
        <v>12.834224598930481</v>
      </c>
      <c r="G14" s="10">
        <f t="shared" si="0"/>
        <v>9.8057792515395548</v>
      </c>
      <c r="H14" s="10">
        <f t="shared" si="0"/>
        <v>15.548504079782411</v>
      </c>
      <c r="I14" s="10">
        <f t="shared" si="0"/>
        <v>20.495049504950494</v>
      </c>
      <c r="J14" s="10">
        <f t="shared" si="0"/>
        <v>11.361737677527151</v>
      </c>
      <c r="K14" s="10">
        <f t="shared" si="0"/>
        <v>6.574923547400612</v>
      </c>
      <c r="L14" s="10">
        <f t="shared" si="0"/>
        <v>5.4441260744985671</v>
      </c>
      <c r="M14" s="10">
        <f t="shared" si="0"/>
        <v>7.8774617067833699</v>
      </c>
      <c r="N14" s="10">
        <f t="shared" si="0"/>
        <v>20.929410541636344</v>
      </c>
      <c r="O14" s="10">
        <f t="shared" si="0"/>
        <v>22.469406107049302</v>
      </c>
      <c r="P14" s="10">
        <f t="shared" si="0"/>
        <v>19.180211386446398</v>
      </c>
    </row>
    <row r="15" spans="1:16" x14ac:dyDescent="0.2">
      <c r="A15" s="1" t="s">
        <v>253</v>
      </c>
      <c r="B15" s="10">
        <f t="shared" ref="B15:P21" si="1">B6*100/B$4</f>
        <v>4.7777586437824082</v>
      </c>
      <c r="C15" s="10">
        <f t="shared" si="1"/>
        <v>5.4751393211261492</v>
      </c>
      <c r="D15" s="10">
        <f t="shared" si="1"/>
        <v>3.9912298509886721</v>
      </c>
      <c r="E15" s="10">
        <f t="shared" si="1"/>
        <v>1.4155470249520155</v>
      </c>
      <c r="F15" s="10">
        <f t="shared" si="1"/>
        <v>2.8682547399124938</v>
      </c>
      <c r="G15" s="10">
        <f t="shared" si="1"/>
        <v>0</v>
      </c>
      <c r="H15" s="10">
        <f t="shared" si="1"/>
        <v>2.6745240253853129</v>
      </c>
      <c r="I15" s="10">
        <f t="shared" si="1"/>
        <v>5.8415841584158414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5.0670547873999379</v>
      </c>
      <c r="O15" s="10">
        <f t="shared" si="1"/>
        <v>5.68479493294757</v>
      </c>
      <c r="P15" s="10">
        <f t="shared" si="1"/>
        <v>4.3653965716315835</v>
      </c>
    </row>
    <row r="16" spans="1:16" x14ac:dyDescent="0.2">
      <c r="A16" s="1" t="s">
        <v>254</v>
      </c>
      <c r="B16" s="10">
        <f t="shared" si="1"/>
        <v>3.1609360350534796</v>
      </c>
      <c r="C16" s="10">
        <f t="shared" si="1"/>
        <v>3.2966635304335239</v>
      </c>
      <c r="D16" s="10">
        <f t="shared" si="1"/>
        <v>3.0086483413861709</v>
      </c>
      <c r="E16" s="10">
        <f t="shared" si="1"/>
        <v>4.3186180422264879</v>
      </c>
      <c r="F16" s="10">
        <f t="shared" si="1"/>
        <v>7.4380165289256199</v>
      </c>
      <c r="G16" s="10">
        <f t="shared" si="1"/>
        <v>1.2790146849834201</v>
      </c>
      <c r="H16" s="10">
        <f t="shared" si="1"/>
        <v>4.6237533998186766</v>
      </c>
      <c r="I16" s="10">
        <f t="shared" si="1"/>
        <v>9.3069306930693063</v>
      </c>
      <c r="J16" s="10">
        <f t="shared" si="1"/>
        <v>0.66833751044277356</v>
      </c>
      <c r="K16" s="10">
        <f t="shared" si="1"/>
        <v>3.9755351681957185</v>
      </c>
      <c r="L16" s="10">
        <f t="shared" si="1"/>
        <v>5.6351480420248325</v>
      </c>
      <c r="M16" s="10">
        <f t="shared" si="1"/>
        <v>2.0787746170678338</v>
      </c>
      <c r="N16" s="10">
        <f t="shared" si="1"/>
        <v>3.0585299927227361</v>
      </c>
      <c r="O16" s="10">
        <f t="shared" si="1"/>
        <v>2.9596903467959494</v>
      </c>
      <c r="P16" s="10">
        <f t="shared" si="1"/>
        <v>3.1707966959765521</v>
      </c>
    </row>
    <row r="17" spans="1:16" x14ac:dyDescent="0.2">
      <c r="A17" s="1" t="s">
        <v>255</v>
      </c>
      <c r="B17" s="10">
        <f t="shared" si="1"/>
        <v>33.44048370740294</v>
      </c>
      <c r="C17" s="10">
        <f t="shared" si="1"/>
        <v>30.922052543967578</v>
      </c>
      <c r="D17" s="10">
        <f t="shared" si="1"/>
        <v>36.266190263510495</v>
      </c>
      <c r="E17" s="10">
        <f t="shared" si="1"/>
        <v>39.731285988483684</v>
      </c>
      <c r="F17" s="10">
        <f t="shared" si="1"/>
        <v>37.238697131745262</v>
      </c>
      <c r="G17" s="10">
        <f t="shared" si="1"/>
        <v>42.112742775935573</v>
      </c>
      <c r="H17" s="10">
        <f t="shared" si="1"/>
        <v>8.4768812330009062</v>
      </c>
      <c r="I17" s="10">
        <f t="shared" si="1"/>
        <v>4.1584158415841586</v>
      </c>
      <c r="J17" s="10">
        <f t="shared" si="1"/>
        <v>12.113617376775272</v>
      </c>
      <c r="K17" s="10">
        <f t="shared" si="1"/>
        <v>74.872579001019375</v>
      </c>
      <c r="L17" s="10">
        <f t="shared" si="1"/>
        <v>69.149952244508114</v>
      </c>
      <c r="M17" s="10">
        <f t="shared" si="1"/>
        <v>81.509846827133472</v>
      </c>
      <c r="N17" s="10">
        <f t="shared" si="1"/>
        <v>32.895311362927536</v>
      </c>
      <c r="O17" s="10">
        <f t="shared" si="1"/>
        <v>30.414043867537242</v>
      </c>
      <c r="P17" s="10">
        <f t="shared" si="1"/>
        <v>35.718092192912337</v>
      </c>
    </row>
    <row r="18" spans="1:16" x14ac:dyDescent="0.2">
      <c r="A18" s="1" t="s">
        <v>256</v>
      </c>
      <c r="B18" s="10">
        <f t="shared" si="1"/>
        <v>0.8686833897786197</v>
      </c>
      <c r="C18" s="10">
        <f t="shared" si="1"/>
        <v>0.95896359557067379</v>
      </c>
      <c r="D18" s="10">
        <f t="shared" si="1"/>
        <v>0.76738803849120951</v>
      </c>
      <c r="E18" s="10">
        <f t="shared" si="1"/>
        <v>0.45585412667946257</v>
      </c>
      <c r="F18" s="10">
        <f t="shared" si="1"/>
        <v>0.92367525522605731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10">
        <f t="shared" si="1"/>
        <v>0.96839959225280325</v>
      </c>
      <c r="L18" s="10">
        <f t="shared" si="1"/>
        <v>1.8147086914995225</v>
      </c>
      <c r="M18" s="10">
        <f t="shared" si="1"/>
        <v>0</v>
      </c>
      <c r="N18" s="10">
        <f t="shared" si="1"/>
        <v>0.90445992306892609</v>
      </c>
      <c r="O18" s="10">
        <f t="shared" si="1"/>
        <v>0.9618016186417484</v>
      </c>
      <c r="P18" s="10">
        <f t="shared" si="1"/>
        <v>0.83932853717026379</v>
      </c>
    </row>
    <row r="19" spans="1:16" x14ac:dyDescent="0.2">
      <c r="A19" s="1" t="s">
        <v>257</v>
      </c>
      <c r="B19" s="10">
        <f t="shared" si="1"/>
        <v>0.22386774582400551</v>
      </c>
      <c r="C19" s="10">
        <f t="shared" si="1"/>
        <v>0.35463559383368315</v>
      </c>
      <c r="D19" s="10">
        <f t="shared" si="1"/>
        <v>7.7144829266312068E-2</v>
      </c>
      <c r="E19" s="10">
        <f t="shared" si="1"/>
        <v>0.45585412667946257</v>
      </c>
      <c r="F19" s="10">
        <f t="shared" si="1"/>
        <v>0</v>
      </c>
      <c r="G19" s="10">
        <f t="shared" si="1"/>
        <v>0.90004737091425868</v>
      </c>
      <c r="H19" s="10">
        <f t="shared" si="1"/>
        <v>0.86128739800543974</v>
      </c>
      <c r="I19" s="10">
        <f t="shared" si="1"/>
        <v>0</v>
      </c>
      <c r="J19" s="10">
        <f t="shared" si="1"/>
        <v>1.5873015873015872</v>
      </c>
      <c r="K19" s="10">
        <f t="shared" si="1"/>
        <v>0</v>
      </c>
      <c r="L19" s="10">
        <f t="shared" si="1"/>
        <v>0</v>
      </c>
      <c r="M19" s="10">
        <f t="shared" si="1"/>
        <v>0</v>
      </c>
      <c r="N19" s="10">
        <f t="shared" si="1"/>
        <v>0.20376338496725233</v>
      </c>
      <c r="O19" s="10">
        <f t="shared" si="1"/>
        <v>0.38315674238573716</v>
      </c>
      <c r="P19" s="10">
        <f t="shared" si="1"/>
        <v>0</v>
      </c>
    </row>
    <row r="20" spans="1:16" x14ac:dyDescent="0.2">
      <c r="A20" s="1" t="s">
        <v>258</v>
      </c>
      <c r="B20" s="10">
        <f t="shared" si="1"/>
        <v>0.478349884239328</v>
      </c>
      <c r="C20" s="10">
        <f t="shared" si="1"/>
        <v>0.42701020482014906</v>
      </c>
      <c r="D20" s="10">
        <f t="shared" si="1"/>
        <v>0.53595355069227335</v>
      </c>
      <c r="E20" s="10">
        <f t="shared" si="1"/>
        <v>0.45585412667946257</v>
      </c>
      <c r="F20" s="10">
        <f t="shared" si="1"/>
        <v>0.92367525522605731</v>
      </c>
      <c r="G20" s="10">
        <f t="shared" si="1"/>
        <v>0</v>
      </c>
      <c r="H20" s="10">
        <f t="shared" si="1"/>
        <v>0.86128739800543974</v>
      </c>
      <c r="I20" s="10">
        <f t="shared" si="1"/>
        <v>1.8811881188118811</v>
      </c>
      <c r="J20" s="10">
        <f t="shared" si="1"/>
        <v>0</v>
      </c>
      <c r="K20" s="10">
        <f t="shared" si="1"/>
        <v>0</v>
      </c>
      <c r="L20" s="10">
        <f t="shared" si="1"/>
        <v>0</v>
      </c>
      <c r="M20" s="10">
        <f t="shared" si="1"/>
        <v>0</v>
      </c>
      <c r="N20" s="10">
        <f t="shared" si="1"/>
        <v>0.48029940742280902</v>
      </c>
      <c r="O20" s="10">
        <f t="shared" si="1"/>
        <v>0.38706650506314266</v>
      </c>
      <c r="P20" s="10">
        <f t="shared" si="1"/>
        <v>0.58619770849986674</v>
      </c>
    </row>
    <row r="21" spans="1:16" x14ac:dyDescent="0.2">
      <c r="A21" s="1" t="s">
        <v>259</v>
      </c>
      <c r="B21" s="10">
        <f t="shared" si="1"/>
        <v>6.5266058205613913</v>
      </c>
      <c r="C21" s="10">
        <f t="shared" si="1"/>
        <v>5.9021495259462977</v>
      </c>
      <c r="D21" s="10">
        <f t="shared" si="1"/>
        <v>7.2231921718299565</v>
      </c>
      <c r="E21" s="10">
        <f t="shared" si="1"/>
        <v>10.628598848368522</v>
      </c>
      <c r="F21" s="10">
        <f t="shared" si="1"/>
        <v>9.4798249878463778</v>
      </c>
      <c r="G21" s="10">
        <f t="shared" si="1"/>
        <v>11.747986736144007</v>
      </c>
      <c r="H21" s="10">
        <f t="shared" si="1"/>
        <v>18.948322756119673</v>
      </c>
      <c r="I21" s="10">
        <f t="shared" si="1"/>
        <v>16.831683168316832</v>
      </c>
      <c r="J21" s="10">
        <f t="shared" si="1"/>
        <v>20.718462823725982</v>
      </c>
      <c r="K21" s="10">
        <f t="shared" si="1"/>
        <v>1.2742099898063202</v>
      </c>
      <c r="L21" s="10">
        <f t="shared" si="1"/>
        <v>2.3877745940783188</v>
      </c>
      <c r="M21" s="10">
        <f t="shared" si="1"/>
        <v>0</v>
      </c>
      <c r="N21" s="10">
        <f t="shared" si="1"/>
        <v>6.1711196590082134</v>
      </c>
      <c r="O21" s="10">
        <f t="shared" si="1"/>
        <v>5.6144192047542711</v>
      </c>
      <c r="P21" s="10">
        <f t="shared" si="1"/>
        <v>6.7990052402522423</v>
      </c>
    </row>
    <row r="22" spans="1:16" x14ac:dyDescent="0.2">
      <c r="A22" s="26" t="s">
        <v>300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6">
    <mergeCell ref="A22:P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47A1-B074-40F4-8DB9-50B847C08F28}">
  <dimension ref="A1:P18"/>
  <sheetViews>
    <sheetView view="pageBreakPreview" zoomScale="150" zoomScaleNormal="100" zoomScaleSheetLayoutView="150" workbookViewId="0">
      <selection activeCell="A18" sqref="A18:XFD18"/>
    </sheetView>
  </sheetViews>
  <sheetFormatPr defaultRowHeight="9.6" x14ac:dyDescent="0.2"/>
  <cols>
    <col min="1" max="1" width="9.44140625" style="2" customWidth="1"/>
    <col min="2" max="16" width="5.21875" style="2" customWidth="1"/>
    <col min="17" max="16384" width="8.88671875" style="2"/>
  </cols>
  <sheetData>
    <row r="1" spans="1:16" x14ac:dyDescent="0.2">
      <c r="A1" s="1" t="s">
        <v>289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8" t="s">
        <v>0</v>
      </c>
      <c r="C3" s="8" t="s">
        <v>5</v>
      </c>
      <c r="D3" s="8" t="s">
        <v>6</v>
      </c>
      <c r="E3" s="8" t="s">
        <v>0</v>
      </c>
      <c r="F3" s="8" t="s">
        <v>5</v>
      </c>
      <c r="G3" s="8" t="s">
        <v>6</v>
      </c>
      <c r="H3" s="8" t="s">
        <v>0</v>
      </c>
      <c r="I3" s="8" t="s">
        <v>5</v>
      </c>
      <c r="J3" s="8" t="s">
        <v>6</v>
      </c>
      <c r="K3" s="8" t="s">
        <v>0</v>
      </c>
      <c r="L3" s="8" t="s">
        <v>5</v>
      </c>
      <c r="M3" s="8" t="s">
        <v>6</v>
      </c>
      <c r="N3" s="8" t="s">
        <v>0</v>
      </c>
      <c r="O3" s="8" t="s">
        <v>5</v>
      </c>
      <c r="P3" s="9" t="s">
        <v>6</v>
      </c>
    </row>
    <row r="4" spans="1:16" x14ac:dyDescent="0.2">
      <c r="A4" s="1" t="s">
        <v>219</v>
      </c>
      <c r="B4" s="1">
        <v>52263</v>
      </c>
      <c r="C4" s="1">
        <v>27634</v>
      </c>
      <c r="D4" s="1">
        <v>24629</v>
      </c>
      <c r="E4" s="1">
        <v>4168</v>
      </c>
      <c r="F4" s="1">
        <v>2057</v>
      </c>
      <c r="G4" s="1">
        <v>2111</v>
      </c>
      <c r="H4" s="1">
        <v>2206</v>
      </c>
      <c r="I4" s="1">
        <v>1010</v>
      </c>
      <c r="J4" s="1">
        <v>1197</v>
      </c>
      <c r="K4" s="1">
        <v>1962</v>
      </c>
      <c r="L4" s="1">
        <v>1047</v>
      </c>
      <c r="M4" s="1">
        <v>914</v>
      </c>
      <c r="N4" s="1">
        <v>48095</v>
      </c>
      <c r="O4" s="1">
        <v>25577</v>
      </c>
      <c r="P4" s="1">
        <v>22518</v>
      </c>
    </row>
    <row r="5" spans="1:16" x14ac:dyDescent="0.2">
      <c r="A5" s="1" t="s">
        <v>265</v>
      </c>
      <c r="B5" s="1">
        <v>1139</v>
      </c>
      <c r="C5" s="1">
        <v>719</v>
      </c>
      <c r="D5" s="1">
        <v>420</v>
      </c>
      <c r="E5" s="1">
        <v>119</v>
      </c>
      <c r="F5" s="1">
        <v>93</v>
      </c>
      <c r="G5" s="1">
        <v>25</v>
      </c>
      <c r="H5" s="1">
        <v>99</v>
      </c>
      <c r="I5" s="1">
        <v>74</v>
      </c>
      <c r="J5" s="1">
        <v>25</v>
      </c>
      <c r="K5" s="1">
        <v>20</v>
      </c>
      <c r="L5" s="1">
        <v>20</v>
      </c>
      <c r="M5" s="1">
        <v>0</v>
      </c>
      <c r="N5" s="1">
        <v>1020</v>
      </c>
      <c r="O5" s="1">
        <v>626</v>
      </c>
      <c r="P5" s="1">
        <v>394</v>
      </c>
    </row>
    <row r="6" spans="1:16" x14ac:dyDescent="0.2">
      <c r="A6" s="1" t="s">
        <v>260</v>
      </c>
      <c r="B6" s="1">
        <v>1216</v>
      </c>
      <c r="C6" s="1">
        <v>626</v>
      </c>
      <c r="D6" s="1">
        <v>590</v>
      </c>
      <c r="E6" s="1">
        <v>135</v>
      </c>
      <c r="F6" s="1">
        <v>57</v>
      </c>
      <c r="G6" s="1">
        <v>78</v>
      </c>
      <c r="H6" s="1">
        <v>97</v>
      </c>
      <c r="I6" s="1">
        <v>19</v>
      </c>
      <c r="J6" s="1">
        <v>78</v>
      </c>
      <c r="K6" s="1">
        <v>38</v>
      </c>
      <c r="L6" s="1">
        <v>38</v>
      </c>
      <c r="M6" s="1">
        <v>0</v>
      </c>
      <c r="N6" s="1">
        <v>1082</v>
      </c>
      <c r="O6" s="1">
        <v>570</v>
      </c>
      <c r="P6" s="1">
        <v>512</v>
      </c>
    </row>
    <row r="7" spans="1:16" x14ac:dyDescent="0.2">
      <c r="A7" s="1" t="s">
        <v>261</v>
      </c>
      <c r="B7" s="1">
        <v>793</v>
      </c>
      <c r="C7" s="1">
        <v>558</v>
      </c>
      <c r="D7" s="1">
        <v>235</v>
      </c>
      <c r="E7" s="1">
        <v>138</v>
      </c>
      <c r="F7" s="1">
        <v>119</v>
      </c>
      <c r="G7" s="1">
        <v>19</v>
      </c>
      <c r="H7" s="1">
        <v>81</v>
      </c>
      <c r="I7" s="1">
        <v>62</v>
      </c>
      <c r="J7" s="1">
        <v>19</v>
      </c>
      <c r="K7" s="1">
        <v>57</v>
      </c>
      <c r="L7" s="1">
        <v>57</v>
      </c>
      <c r="M7" s="1">
        <v>0</v>
      </c>
      <c r="N7" s="1">
        <v>655</v>
      </c>
      <c r="O7" s="1">
        <v>439</v>
      </c>
      <c r="P7" s="1">
        <v>216</v>
      </c>
    </row>
    <row r="8" spans="1:16" x14ac:dyDescent="0.2">
      <c r="A8" s="1" t="s">
        <v>262</v>
      </c>
      <c r="B8" s="1">
        <v>1356</v>
      </c>
      <c r="C8" s="1">
        <v>692</v>
      </c>
      <c r="D8" s="1">
        <v>664</v>
      </c>
      <c r="E8" s="1">
        <v>107</v>
      </c>
      <c r="F8" s="1">
        <v>88</v>
      </c>
      <c r="G8" s="1">
        <v>19</v>
      </c>
      <c r="H8" s="1">
        <v>70</v>
      </c>
      <c r="I8" s="1">
        <v>51</v>
      </c>
      <c r="J8" s="1">
        <v>19</v>
      </c>
      <c r="K8" s="1">
        <v>38</v>
      </c>
      <c r="L8" s="1">
        <v>38</v>
      </c>
      <c r="M8" s="1">
        <v>0</v>
      </c>
      <c r="N8" s="1">
        <v>1249</v>
      </c>
      <c r="O8" s="1">
        <v>604</v>
      </c>
      <c r="P8" s="1">
        <v>645</v>
      </c>
    </row>
    <row r="9" spans="1:16" x14ac:dyDescent="0.2">
      <c r="A9" s="1" t="s">
        <v>263</v>
      </c>
      <c r="B9" s="1">
        <v>638</v>
      </c>
      <c r="C9" s="1">
        <v>366</v>
      </c>
      <c r="D9" s="1">
        <v>272</v>
      </c>
      <c r="E9" s="1">
        <v>87</v>
      </c>
      <c r="F9" s="1">
        <v>69</v>
      </c>
      <c r="G9" s="1">
        <v>19</v>
      </c>
      <c r="H9" s="1">
        <v>50</v>
      </c>
      <c r="I9" s="1">
        <v>31</v>
      </c>
      <c r="J9" s="1">
        <v>19</v>
      </c>
      <c r="K9" s="1">
        <v>38</v>
      </c>
      <c r="L9" s="1">
        <v>38</v>
      </c>
      <c r="M9" s="1">
        <v>0</v>
      </c>
      <c r="N9" s="1">
        <v>551</v>
      </c>
      <c r="O9" s="1">
        <v>298</v>
      </c>
      <c r="P9" s="1">
        <v>253</v>
      </c>
    </row>
    <row r="10" spans="1:16" x14ac:dyDescent="0.2">
      <c r="A10" s="1" t="s">
        <v>264</v>
      </c>
      <c r="B10" s="1">
        <v>893</v>
      </c>
      <c r="C10" s="1">
        <v>515</v>
      </c>
      <c r="D10" s="1">
        <v>378</v>
      </c>
      <c r="E10" s="1">
        <v>118</v>
      </c>
      <c r="F10" s="1">
        <v>100</v>
      </c>
      <c r="G10" s="1">
        <v>19</v>
      </c>
      <c r="H10" s="1">
        <v>81</v>
      </c>
      <c r="I10" s="1">
        <v>62</v>
      </c>
      <c r="J10" s="1">
        <v>19</v>
      </c>
      <c r="K10" s="1">
        <v>38</v>
      </c>
      <c r="L10" s="1">
        <v>38</v>
      </c>
      <c r="M10" s="1">
        <v>0</v>
      </c>
      <c r="N10" s="1">
        <v>774</v>
      </c>
      <c r="O10" s="1">
        <v>416</v>
      </c>
      <c r="P10" s="1">
        <v>359</v>
      </c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 t="s">
        <v>265</v>
      </c>
      <c r="B12" s="10">
        <f>B5*100/B$4</f>
        <v>2.1793620725943783</v>
      </c>
      <c r="C12" s="10">
        <f t="shared" ref="C12:P12" si="0">C5*100/C$4</f>
        <v>2.6018672649634507</v>
      </c>
      <c r="D12" s="10">
        <f t="shared" si="0"/>
        <v>1.7053067522026879</v>
      </c>
      <c r="E12" s="10">
        <f t="shared" si="0"/>
        <v>2.8550863723608444</v>
      </c>
      <c r="F12" s="10">
        <f t="shared" si="0"/>
        <v>4.5211473018959651</v>
      </c>
      <c r="G12" s="10">
        <f t="shared" si="0"/>
        <v>1.1842728564661298</v>
      </c>
      <c r="H12" s="10">
        <f t="shared" si="0"/>
        <v>4.4877606527651857</v>
      </c>
      <c r="I12" s="10">
        <f t="shared" si="0"/>
        <v>7.326732673267327</v>
      </c>
      <c r="J12" s="10">
        <f t="shared" si="0"/>
        <v>2.0885547201336676</v>
      </c>
      <c r="K12" s="10">
        <f t="shared" si="0"/>
        <v>1.019367991845056</v>
      </c>
      <c r="L12" s="10">
        <f t="shared" si="0"/>
        <v>1.9102196752626552</v>
      </c>
      <c r="M12" s="10">
        <f t="shared" si="0"/>
        <v>0</v>
      </c>
      <c r="N12" s="10">
        <f t="shared" si="0"/>
        <v>2.1208025782305855</v>
      </c>
      <c r="O12" s="10">
        <f t="shared" si="0"/>
        <v>2.4475114360558314</v>
      </c>
      <c r="P12" s="10">
        <f t="shared" si="0"/>
        <v>1.749711342037481</v>
      </c>
    </row>
    <row r="13" spans="1:16" x14ac:dyDescent="0.2">
      <c r="A13" s="1" t="s">
        <v>260</v>
      </c>
      <c r="B13" s="10">
        <f t="shared" ref="B13:P17" si="1">B6*100/B$4</f>
        <v>2.3266938369400916</v>
      </c>
      <c r="C13" s="10">
        <f t="shared" si="1"/>
        <v>2.2653253238763842</v>
      </c>
      <c r="D13" s="10">
        <f t="shared" si="1"/>
        <v>2.3955499614275855</v>
      </c>
      <c r="E13" s="10">
        <f t="shared" si="1"/>
        <v>3.2389635316698655</v>
      </c>
      <c r="F13" s="10">
        <f t="shared" si="1"/>
        <v>2.7710257656781723</v>
      </c>
      <c r="G13" s="10">
        <f t="shared" si="1"/>
        <v>3.694931312174325</v>
      </c>
      <c r="H13" s="10">
        <f t="shared" si="1"/>
        <v>4.3970988213961926</v>
      </c>
      <c r="I13" s="10">
        <f t="shared" si="1"/>
        <v>1.8811881188118811</v>
      </c>
      <c r="J13" s="10">
        <f t="shared" si="1"/>
        <v>6.5162907268170427</v>
      </c>
      <c r="K13" s="10">
        <f t="shared" si="1"/>
        <v>1.9367991845056065</v>
      </c>
      <c r="L13" s="10">
        <f t="shared" si="1"/>
        <v>3.629417382999045</v>
      </c>
      <c r="M13" s="10">
        <f t="shared" si="1"/>
        <v>0</v>
      </c>
      <c r="N13" s="10">
        <f t="shared" si="1"/>
        <v>2.2497141074955818</v>
      </c>
      <c r="O13" s="10">
        <f t="shared" si="1"/>
        <v>2.2285647261211246</v>
      </c>
      <c r="P13" s="10">
        <f t="shared" si="1"/>
        <v>2.2737365663025138</v>
      </c>
    </row>
    <row r="14" spans="1:16" x14ac:dyDescent="0.2">
      <c r="A14" s="1" t="s">
        <v>261</v>
      </c>
      <c r="B14" s="10">
        <f t="shared" si="1"/>
        <v>1.5173258328071484</v>
      </c>
      <c r="C14" s="10">
        <f t="shared" si="1"/>
        <v>2.0192516465223997</v>
      </c>
      <c r="D14" s="10">
        <f t="shared" si="1"/>
        <v>0.95415973039912294</v>
      </c>
      <c r="E14" s="10">
        <f t="shared" si="1"/>
        <v>3.3109404990403073</v>
      </c>
      <c r="F14" s="10">
        <f t="shared" si="1"/>
        <v>5.785123966942149</v>
      </c>
      <c r="G14" s="10">
        <f t="shared" si="1"/>
        <v>0.90004737091425868</v>
      </c>
      <c r="H14" s="10">
        <f t="shared" si="1"/>
        <v>3.671804170444243</v>
      </c>
      <c r="I14" s="10">
        <f t="shared" si="1"/>
        <v>6.1386138613861387</v>
      </c>
      <c r="J14" s="10">
        <f t="shared" si="1"/>
        <v>1.5873015873015872</v>
      </c>
      <c r="K14" s="10">
        <f t="shared" si="1"/>
        <v>2.90519877675841</v>
      </c>
      <c r="L14" s="10">
        <f t="shared" si="1"/>
        <v>5.4441260744985671</v>
      </c>
      <c r="M14" s="10">
        <f t="shared" si="1"/>
        <v>0</v>
      </c>
      <c r="N14" s="10">
        <f t="shared" si="1"/>
        <v>1.361887930138268</v>
      </c>
      <c r="O14" s="10">
        <f t="shared" si="1"/>
        <v>1.7163858153810063</v>
      </c>
      <c r="P14" s="10">
        <f t="shared" si="1"/>
        <v>0.95923261390887293</v>
      </c>
    </row>
    <row r="15" spans="1:16" x14ac:dyDescent="0.2">
      <c r="A15" s="1" t="s">
        <v>262</v>
      </c>
      <c r="B15" s="10">
        <f t="shared" si="1"/>
        <v>2.5945697721141152</v>
      </c>
      <c r="C15" s="10">
        <f t="shared" si="1"/>
        <v>2.5041615401317219</v>
      </c>
      <c r="D15" s="10">
        <f t="shared" si="1"/>
        <v>2.6960087701490112</v>
      </c>
      <c r="E15" s="10">
        <f t="shared" si="1"/>
        <v>2.5671785028790786</v>
      </c>
      <c r="F15" s="10">
        <f t="shared" si="1"/>
        <v>4.2780748663101607</v>
      </c>
      <c r="G15" s="10">
        <f t="shared" si="1"/>
        <v>0.90004737091425868</v>
      </c>
      <c r="H15" s="10">
        <f t="shared" si="1"/>
        <v>3.1731640979147779</v>
      </c>
      <c r="I15" s="10">
        <f t="shared" si="1"/>
        <v>5.0495049504950495</v>
      </c>
      <c r="J15" s="10">
        <f t="shared" si="1"/>
        <v>1.5873015873015872</v>
      </c>
      <c r="K15" s="10">
        <f t="shared" si="1"/>
        <v>1.9367991845056065</v>
      </c>
      <c r="L15" s="10">
        <f t="shared" si="1"/>
        <v>3.629417382999045</v>
      </c>
      <c r="M15" s="10">
        <f t="shared" si="1"/>
        <v>0</v>
      </c>
      <c r="N15" s="10">
        <f t="shared" si="1"/>
        <v>2.5969435492254913</v>
      </c>
      <c r="O15" s="10">
        <f t="shared" si="1"/>
        <v>2.361496657152911</v>
      </c>
      <c r="P15" s="10">
        <f t="shared" si="1"/>
        <v>2.8643751665334398</v>
      </c>
    </row>
    <row r="16" spans="1:16" x14ac:dyDescent="0.2">
      <c r="A16" s="1" t="s">
        <v>263</v>
      </c>
      <c r="B16" s="10">
        <f t="shared" si="1"/>
        <v>1.2207489045787652</v>
      </c>
      <c r="C16" s="10">
        <f t="shared" si="1"/>
        <v>1.3244553810523267</v>
      </c>
      <c r="D16" s="10">
        <f t="shared" si="1"/>
        <v>1.104389134759836</v>
      </c>
      <c r="E16" s="10">
        <f t="shared" si="1"/>
        <v>2.0873320537428022</v>
      </c>
      <c r="F16" s="10">
        <f t="shared" si="1"/>
        <v>3.3543996110841032</v>
      </c>
      <c r="G16" s="10">
        <f t="shared" si="1"/>
        <v>0.90004737091425868</v>
      </c>
      <c r="H16" s="10">
        <f t="shared" si="1"/>
        <v>2.2665457842248413</v>
      </c>
      <c r="I16" s="10">
        <f t="shared" si="1"/>
        <v>3.0693069306930694</v>
      </c>
      <c r="J16" s="10">
        <f t="shared" si="1"/>
        <v>1.5873015873015872</v>
      </c>
      <c r="K16" s="10">
        <f t="shared" si="1"/>
        <v>1.9367991845056065</v>
      </c>
      <c r="L16" s="10">
        <f t="shared" si="1"/>
        <v>3.629417382999045</v>
      </c>
      <c r="M16" s="10">
        <f t="shared" si="1"/>
        <v>0</v>
      </c>
      <c r="N16" s="10">
        <f t="shared" si="1"/>
        <v>1.1456492358873063</v>
      </c>
      <c r="O16" s="10">
        <f t="shared" si="1"/>
        <v>1.1651092778668335</v>
      </c>
      <c r="P16" s="10">
        <f t="shared" si="1"/>
        <v>1.1235456079580779</v>
      </c>
    </row>
    <row r="17" spans="1:16" x14ac:dyDescent="0.2">
      <c r="A17" s="1" t="s">
        <v>264</v>
      </c>
      <c r="B17" s="10">
        <f t="shared" si="1"/>
        <v>1.7086657865028796</v>
      </c>
      <c r="C17" s="10">
        <f t="shared" si="1"/>
        <v>1.8636462329014982</v>
      </c>
      <c r="D17" s="10">
        <f t="shared" si="1"/>
        <v>1.534776076982419</v>
      </c>
      <c r="E17" s="10">
        <f t="shared" si="1"/>
        <v>2.8310940499040309</v>
      </c>
      <c r="F17" s="10">
        <f t="shared" si="1"/>
        <v>4.8614487117160916</v>
      </c>
      <c r="G17" s="10">
        <f t="shared" si="1"/>
        <v>0.90004737091425868</v>
      </c>
      <c r="H17" s="10">
        <f t="shared" si="1"/>
        <v>3.671804170444243</v>
      </c>
      <c r="I17" s="10">
        <f t="shared" si="1"/>
        <v>6.1386138613861387</v>
      </c>
      <c r="J17" s="10">
        <f t="shared" si="1"/>
        <v>1.5873015873015872</v>
      </c>
      <c r="K17" s="10">
        <f t="shared" si="1"/>
        <v>1.9367991845056065</v>
      </c>
      <c r="L17" s="10">
        <f t="shared" si="1"/>
        <v>3.629417382999045</v>
      </c>
      <c r="M17" s="10">
        <f t="shared" si="1"/>
        <v>0</v>
      </c>
      <c r="N17" s="10">
        <f t="shared" si="1"/>
        <v>1.609314897598503</v>
      </c>
      <c r="O17" s="10">
        <f t="shared" si="1"/>
        <v>1.6264612738006803</v>
      </c>
      <c r="P17" s="10">
        <f t="shared" si="1"/>
        <v>1.5942801314503952</v>
      </c>
    </row>
    <row r="18" spans="1:16" x14ac:dyDescent="0.2">
      <c r="A18" s="26" t="s">
        <v>300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</sheetData>
  <mergeCells count="6">
    <mergeCell ref="A18:P1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8673-0595-48CE-A87E-56A255C886AD}">
  <dimension ref="A1:F26"/>
  <sheetViews>
    <sheetView view="pageBreakPreview" zoomScale="150" zoomScaleNormal="100" zoomScaleSheetLayoutView="150" workbookViewId="0">
      <selection activeCell="A15" sqref="A15:F15"/>
    </sheetView>
  </sheetViews>
  <sheetFormatPr defaultRowHeight="9.6" x14ac:dyDescent="0.2"/>
  <cols>
    <col min="1" max="1" width="14.33203125" style="2" customWidth="1"/>
    <col min="2" max="6" width="10.21875" style="2" customWidth="1"/>
    <col min="7" max="16384" width="8.88671875" style="2"/>
  </cols>
  <sheetData>
    <row r="1" spans="1:6" x14ac:dyDescent="0.2">
      <c r="A1" s="1" t="s">
        <v>290</v>
      </c>
      <c r="B1" s="1"/>
      <c r="C1" s="1"/>
      <c r="D1" s="1"/>
      <c r="E1" s="1"/>
      <c r="F1" s="1"/>
    </row>
    <row r="2" spans="1:6" x14ac:dyDescent="0.2">
      <c r="A2" s="6"/>
      <c r="B2" s="8" t="s">
        <v>0</v>
      </c>
      <c r="C2" s="8" t="s">
        <v>266</v>
      </c>
      <c r="D2" s="8" t="s">
        <v>267</v>
      </c>
      <c r="E2" s="8" t="s">
        <v>268</v>
      </c>
      <c r="F2" s="9" t="s">
        <v>269</v>
      </c>
    </row>
    <row r="3" spans="1:6" x14ac:dyDescent="0.2">
      <c r="A3" s="1" t="s">
        <v>218</v>
      </c>
      <c r="B3" s="1">
        <v>18294</v>
      </c>
      <c r="C3" s="1">
        <v>1312</v>
      </c>
      <c r="D3" s="1">
        <v>1158</v>
      </c>
      <c r="E3" s="1">
        <v>153</v>
      </c>
      <c r="F3" s="1">
        <v>16983</v>
      </c>
    </row>
    <row r="4" spans="1:6" x14ac:dyDescent="0.2">
      <c r="A4" s="1" t="s">
        <v>102</v>
      </c>
      <c r="B4" s="1">
        <v>4869</v>
      </c>
      <c r="C4" s="1">
        <v>375</v>
      </c>
      <c r="D4" s="1">
        <v>221</v>
      </c>
      <c r="E4" s="1">
        <v>153</v>
      </c>
      <c r="F4" s="1">
        <v>4494</v>
      </c>
    </row>
    <row r="5" spans="1:6" x14ac:dyDescent="0.2">
      <c r="A5" s="1" t="s">
        <v>103</v>
      </c>
      <c r="B5" s="1">
        <v>2840</v>
      </c>
      <c r="C5" s="1">
        <v>97</v>
      </c>
      <c r="D5" s="1">
        <v>97</v>
      </c>
      <c r="E5" s="1">
        <v>0</v>
      </c>
      <c r="F5" s="1">
        <v>2743</v>
      </c>
    </row>
    <row r="6" spans="1:6" x14ac:dyDescent="0.2">
      <c r="A6" s="1" t="s">
        <v>104</v>
      </c>
      <c r="B6" s="1">
        <v>3853</v>
      </c>
      <c r="C6" s="1">
        <v>196</v>
      </c>
      <c r="D6" s="1">
        <v>196</v>
      </c>
      <c r="E6" s="1">
        <v>0</v>
      </c>
      <c r="F6" s="1">
        <v>3656</v>
      </c>
    </row>
    <row r="7" spans="1:6" x14ac:dyDescent="0.2">
      <c r="A7" s="1" t="s">
        <v>105</v>
      </c>
      <c r="B7" s="1">
        <v>2870</v>
      </c>
      <c r="C7" s="1">
        <v>150</v>
      </c>
      <c r="D7" s="1">
        <v>150</v>
      </c>
      <c r="E7" s="1">
        <v>0</v>
      </c>
      <c r="F7" s="1">
        <v>2720</v>
      </c>
    </row>
    <row r="8" spans="1:6" x14ac:dyDescent="0.2">
      <c r="A8" s="1" t="s">
        <v>106</v>
      </c>
      <c r="B8" s="1">
        <v>1616</v>
      </c>
      <c r="C8" s="1">
        <v>89</v>
      </c>
      <c r="D8" s="1">
        <v>89</v>
      </c>
      <c r="E8" s="1">
        <v>0</v>
      </c>
      <c r="F8" s="1">
        <v>1527</v>
      </c>
    </row>
    <row r="9" spans="1:6" x14ac:dyDescent="0.2">
      <c r="A9" s="1" t="s">
        <v>107</v>
      </c>
      <c r="B9" s="1">
        <v>999</v>
      </c>
      <c r="C9" s="1">
        <v>137</v>
      </c>
      <c r="D9" s="1">
        <v>137</v>
      </c>
      <c r="E9" s="1">
        <v>0</v>
      </c>
      <c r="F9" s="1">
        <v>862</v>
      </c>
    </row>
    <row r="10" spans="1:6" x14ac:dyDescent="0.2">
      <c r="A10" s="1" t="s">
        <v>108</v>
      </c>
      <c r="B10" s="1">
        <v>668</v>
      </c>
      <c r="C10" s="1">
        <v>128</v>
      </c>
      <c r="D10" s="1">
        <v>128</v>
      </c>
      <c r="E10" s="1">
        <v>0</v>
      </c>
      <c r="F10" s="1">
        <v>540</v>
      </c>
    </row>
    <row r="11" spans="1:6" x14ac:dyDescent="0.2">
      <c r="A11" s="1" t="s">
        <v>109</v>
      </c>
      <c r="B11" s="1">
        <v>338</v>
      </c>
      <c r="C11" s="1">
        <v>102</v>
      </c>
      <c r="D11" s="1">
        <v>102</v>
      </c>
      <c r="E11" s="1">
        <v>0</v>
      </c>
      <c r="F11" s="1">
        <v>236</v>
      </c>
    </row>
    <row r="12" spans="1:6" x14ac:dyDescent="0.2">
      <c r="A12" s="1" t="s">
        <v>110</v>
      </c>
      <c r="B12" s="1">
        <v>112</v>
      </c>
      <c r="C12" s="1">
        <v>0</v>
      </c>
      <c r="D12" s="1">
        <v>0</v>
      </c>
      <c r="E12" s="1">
        <v>0</v>
      </c>
      <c r="F12" s="1">
        <v>112</v>
      </c>
    </row>
    <row r="13" spans="1:6" x14ac:dyDescent="0.2">
      <c r="A13" s="1" t="s">
        <v>111</v>
      </c>
      <c r="B13" s="1">
        <v>131</v>
      </c>
      <c r="C13" s="1">
        <v>38</v>
      </c>
      <c r="D13" s="1">
        <v>38</v>
      </c>
      <c r="E13" s="1">
        <v>0</v>
      </c>
      <c r="F13" s="1">
        <v>93</v>
      </c>
    </row>
    <row r="14" spans="1:6" x14ac:dyDescent="0.2">
      <c r="A14" s="1" t="s">
        <v>112</v>
      </c>
      <c r="B14" s="10">
        <v>2.1</v>
      </c>
      <c r="C14" s="10">
        <v>2.9</v>
      </c>
      <c r="D14" s="10">
        <v>3.3</v>
      </c>
      <c r="E14" s="10">
        <v>0</v>
      </c>
      <c r="F14" s="10">
        <v>2.1</v>
      </c>
    </row>
    <row r="15" spans="1:6" x14ac:dyDescent="0.2">
      <c r="A15" s="27" t="s">
        <v>300</v>
      </c>
      <c r="B15" s="27"/>
      <c r="C15" s="27"/>
      <c r="D15" s="27"/>
      <c r="E15" s="27"/>
      <c r="F15" s="27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</sheetData>
  <mergeCells count="1">
    <mergeCell ref="A15:F1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57DF-5860-4044-9D8F-A72E6E4DED34}">
  <dimension ref="A1:P19"/>
  <sheetViews>
    <sheetView view="pageBreakPreview" zoomScale="150" zoomScaleNormal="100" zoomScaleSheetLayoutView="150" workbookViewId="0">
      <selection activeCell="A8" sqref="A8:XFD8"/>
    </sheetView>
  </sheetViews>
  <sheetFormatPr defaultRowHeight="9.6" x14ac:dyDescent="0.2"/>
  <cols>
    <col min="1" max="1" width="16.21875" style="2" customWidth="1"/>
    <col min="2" max="10" width="5" style="2" customWidth="1"/>
    <col min="11" max="13" width="4.6640625" style="2" customWidth="1"/>
    <col min="14" max="16" width="5" style="2" customWidth="1"/>
    <col min="17" max="16384" width="8.88671875" style="2"/>
  </cols>
  <sheetData>
    <row r="1" spans="1:16" x14ac:dyDescent="0.2">
      <c r="A1" s="1" t="s">
        <v>291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8" t="s">
        <v>0</v>
      </c>
      <c r="C3" s="8" t="s">
        <v>5</v>
      </c>
      <c r="D3" s="8" t="s">
        <v>6</v>
      </c>
      <c r="E3" s="8" t="s">
        <v>0</v>
      </c>
      <c r="F3" s="8" t="s">
        <v>5</v>
      </c>
      <c r="G3" s="8" t="s">
        <v>6</v>
      </c>
      <c r="H3" s="8" t="s">
        <v>0</v>
      </c>
      <c r="I3" s="8" t="s">
        <v>5</v>
      </c>
      <c r="J3" s="8" t="s">
        <v>6</v>
      </c>
      <c r="K3" s="8" t="s">
        <v>0</v>
      </c>
      <c r="L3" s="8" t="s">
        <v>5</v>
      </c>
      <c r="M3" s="8" t="s">
        <v>6</v>
      </c>
      <c r="N3" s="8" t="s">
        <v>0</v>
      </c>
      <c r="O3" s="8" t="s">
        <v>5</v>
      </c>
      <c r="P3" s="9" t="s">
        <v>6</v>
      </c>
    </row>
    <row r="4" spans="1:16" x14ac:dyDescent="0.2">
      <c r="A4" s="1" t="s">
        <v>245</v>
      </c>
      <c r="B4" s="1">
        <v>52263</v>
      </c>
      <c r="C4" s="1">
        <v>27634</v>
      </c>
      <c r="D4" s="1">
        <v>24629</v>
      </c>
      <c r="E4" s="1">
        <v>4168</v>
      </c>
      <c r="F4" s="1">
        <v>2057</v>
      </c>
      <c r="G4" s="1">
        <v>2111</v>
      </c>
      <c r="H4" s="1">
        <v>2206</v>
      </c>
      <c r="I4" s="1">
        <v>1010</v>
      </c>
      <c r="J4" s="1">
        <v>1197</v>
      </c>
      <c r="K4" s="1">
        <v>1962</v>
      </c>
      <c r="L4" s="1">
        <v>1047</v>
      </c>
      <c r="M4" s="1">
        <v>914</v>
      </c>
      <c r="N4" s="1">
        <v>48095</v>
      </c>
      <c r="O4" s="1">
        <v>25577</v>
      </c>
      <c r="P4" s="1">
        <v>22518</v>
      </c>
    </row>
    <row r="5" spans="1:16" x14ac:dyDescent="0.2">
      <c r="A5" s="1" t="s">
        <v>113</v>
      </c>
      <c r="B5" s="1">
        <v>20254</v>
      </c>
      <c r="C5" s="1">
        <v>10528</v>
      </c>
      <c r="D5" s="1">
        <v>9725</v>
      </c>
      <c r="E5" s="1">
        <v>889</v>
      </c>
      <c r="F5" s="1">
        <v>413</v>
      </c>
      <c r="G5" s="1">
        <v>476</v>
      </c>
      <c r="H5" s="1">
        <v>168</v>
      </c>
      <c r="I5" s="1">
        <v>55</v>
      </c>
      <c r="J5" s="1">
        <v>113</v>
      </c>
      <c r="K5" s="1">
        <v>720</v>
      </c>
      <c r="L5" s="1">
        <v>357</v>
      </c>
      <c r="M5" s="1">
        <v>363</v>
      </c>
      <c r="N5" s="1">
        <v>19365</v>
      </c>
      <c r="O5" s="1">
        <v>10116</v>
      </c>
      <c r="P5" s="1">
        <v>9249</v>
      </c>
    </row>
    <row r="6" spans="1:16" x14ac:dyDescent="0.2">
      <c r="A6" s="1" t="s">
        <v>114</v>
      </c>
      <c r="B6" s="1">
        <v>17033</v>
      </c>
      <c r="C6" s="1">
        <v>8790</v>
      </c>
      <c r="D6" s="1">
        <v>8243</v>
      </c>
      <c r="E6" s="1">
        <v>2670</v>
      </c>
      <c r="F6" s="1">
        <v>1346</v>
      </c>
      <c r="G6" s="1">
        <v>1323</v>
      </c>
      <c r="H6" s="1">
        <v>1448</v>
      </c>
      <c r="I6" s="1">
        <v>676</v>
      </c>
      <c r="J6" s="1">
        <v>772</v>
      </c>
      <c r="K6" s="1">
        <v>1222</v>
      </c>
      <c r="L6" s="1">
        <v>671</v>
      </c>
      <c r="M6" s="1">
        <v>551</v>
      </c>
      <c r="N6" s="1">
        <v>14363</v>
      </c>
      <c r="O6" s="1">
        <v>7444</v>
      </c>
      <c r="P6" s="1">
        <v>6920</v>
      </c>
    </row>
    <row r="7" spans="1:16" x14ac:dyDescent="0.2">
      <c r="A7" s="1" t="s">
        <v>115</v>
      </c>
      <c r="B7" s="1">
        <v>14976</v>
      </c>
      <c r="C7" s="1">
        <v>8316</v>
      </c>
      <c r="D7" s="1">
        <v>6660</v>
      </c>
      <c r="E7" s="1">
        <v>610</v>
      </c>
      <c r="F7" s="1">
        <v>298</v>
      </c>
      <c r="G7" s="1">
        <v>312</v>
      </c>
      <c r="H7" s="1">
        <v>590</v>
      </c>
      <c r="I7" s="1">
        <v>279</v>
      </c>
      <c r="J7" s="1">
        <v>312</v>
      </c>
      <c r="K7" s="1">
        <v>19</v>
      </c>
      <c r="L7" s="1">
        <v>19</v>
      </c>
      <c r="M7" s="1">
        <v>0</v>
      </c>
      <c r="N7" s="1">
        <v>14366</v>
      </c>
      <c r="O7" s="1">
        <v>8017</v>
      </c>
      <c r="P7" s="1">
        <v>6349</v>
      </c>
    </row>
    <row r="8" spans="1:16" x14ac:dyDescent="0.2">
      <c r="A8" s="26" t="s">
        <v>300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6">
    <mergeCell ref="A8:P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FE90-69D6-4201-AA03-71FEBB84A276}">
  <dimension ref="A1:P30"/>
  <sheetViews>
    <sheetView view="pageBreakPreview" zoomScale="150" zoomScaleNormal="100" zoomScaleSheetLayoutView="150" workbookViewId="0">
      <selection activeCell="B3" sqref="B3:P4"/>
    </sheetView>
  </sheetViews>
  <sheetFormatPr defaultRowHeight="9.6" x14ac:dyDescent="0.2"/>
  <cols>
    <col min="1" max="1" width="13.44140625" style="2" customWidth="1"/>
    <col min="2" max="16" width="4.33203125" style="2" customWidth="1"/>
    <col min="17" max="16384" width="8.88671875" style="2"/>
  </cols>
  <sheetData>
    <row r="1" spans="1:16" x14ac:dyDescent="0.2">
      <c r="A1" s="1" t="s">
        <v>292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8" t="s">
        <v>0</v>
      </c>
      <c r="C3" s="8" t="s">
        <v>5</v>
      </c>
      <c r="D3" s="8" t="s">
        <v>6</v>
      </c>
      <c r="E3" s="8" t="s">
        <v>0</v>
      </c>
      <c r="F3" s="8" t="s">
        <v>5</v>
      </c>
      <c r="G3" s="8" t="s">
        <v>6</v>
      </c>
      <c r="H3" s="8" t="s">
        <v>0</v>
      </c>
      <c r="I3" s="8" t="s">
        <v>5</v>
      </c>
      <c r="J3" s="8" t="s">
        <v>6</v>
      </c>
      <c r="K3" s="8" t="s">
        <v>0</v>
      </c>
      <c r="L3" s="8" t="s">
        <v>5</v>
      </c>
      <c r="M3" s="8" t="s">
        <v>6</v>
      </c>
      <c r="N3" s="8" t="s">
        <v>0</v>
      </c>
      <c r="O3" s="8" t="s">
        <v>5</v>
      </c>
      <c r="P3" s="9" t="s">
        <v>6</v>
      </c>
    </row>
    <row r="4" spans="1:16" x14ac:dyDescent="0.2">
      <c r="A4" s="1" t="s">
        <v>270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218</v>
      </c>
      <c r="B6" s="1">
        <v>37423</v>
      </c>
      <c r="C6" s="1">
        <v>19507</v>
      </c>
      <c r="D6" s="1">
        <v>17916</v>
      </c>
      <c r="E6" s="1">
        <v>2350</v>
      </c>
      <c r="F6" s="1">
        <v>1116</v>
      </c>
      <c r="G6" s="1">
        <v>1235</v>
      </c>
      <c r="H6" s="1">
        <v>2105</v>
      </c>
      <c r="I6" s="1">
        <v>947</v>
      </c>
      <c r="J6" s="1">
        <v>1158</v>
      </c>
      <c r="K6" s="1">
        <v>246</v>
      </c>
      <c r="L6" s="1">
        <v>169</v>
      </c>
      <c r="M6" s="1">
        <v>76</v>
      </c>
      <c r="N6" s="1">
        <v>35072</v>
      </c>
      <c r="O6" s="1">
        <v>18391</v>
      </c>
      <c r="P6" s="1">
        <v>16681</v>
      </c>
    </row>
    <row r="7" spans="1:16" x14ac:dyDescent="0.2">
      <c r="A7" s="1" t="s">
        <v>275</v>
      </c>
      <c r="B7" s="1">
        <f>SUM(B9:B11)</f>
        <v>25202</v>
      </c>
      <c r="C7" s="1">
        <f t="shared" ref="C7:P7" si="0">SUM(C9:C11)</f>
        <v>14575</v>
      </c>
      <c r="D7" s="1">
        <f t="shared" si="0"/>
        <v>10627</v>
      </c>
      <c r="E7" s="1">
        <f t="shared" si="0"/>
        <v>1088</v>
      </c>
      <c r="F7" s="1">
        <f t="shared" si="0"/>
        <v>593</v>
      </c>
      <c r="G7" s="1">
        <f t="shared" si="0"/>
        <v>494</v>
      </c>
      <c r="H7" s="1">
        <f t="shared" si="0"/>
        <v>1088</v>
      </c>
      <c r="I7" s="1">
        <f t="shared" si="0"/>
        <v>593</v>
      </c>
      <c r="J7" s="1">
        <f t="shared" si="0"/>
        <v>494</v>
      </c>
      <c r="K7" s="1">
        <f t="shared" si="0"/>
        <v>0</v>
      </c>
      <c r="L7" s="1">
        <f t="shared" si="0"/>
        <v>0</v>
      </c>
      <c r="M7" s="1">
        <f t="shared" si="0"/>
        <v>0</v>
      </c>
      <c r="N7" s="1">
        <f t="shared" si="0"/>
        <v>24114</v>
      </c>
      <c r="O7" s="1">
        <f t="shared" si="0"/>
        <v>13982</v>
      </c>
      <c r="P7" s="1">
        <f t="shared" si="0"/>
        <v>10132</v>
      </c>
    </row>
    <row r="8" spans="1:16" x14ac:dyDescent="0.2">
      <c r="A8" s="1" t="s">
        <v>229</v>
      </c>
      <c r="B8" s="10">
        <f>B7*100/B6</f>
        <v>67.343612217085749</v>
      </c>
      <c r="C8" s="10">
        <f t="shared" ref="C8:P8" si="1">C7*100/C6</f>
        <v>74.716768339570407</v>
      </c>
      <c r="D8" s="10">
        <f t="shared" si="1"/>
        <v>59.315695467738337</v>
      </c>
      <c r="E8" s="10">
        <f t="shared" si="1"/>
        <v>46.297872340425535</v>
      </c>
      <c r="F8" s="10">
        <f t="shared" si="1"/>
        <v>53.136200716845877</v>
      </c>
      <c r="G8" s="10">
        <f t="shared" si="1"/>
        <v>40</v>
      </c>
      <c r="H8" s="10">
        <f t="shared" si="1"/>
        <v>51.686460807600952</v>
      </c>
      <c r="I8" s="10">
        <f t="shared" si="1"/>
        <v>62.61879619852165</v>
      </c>
      <c r="J8" s="10">
        <f t="shared" si="1"/>
        <v>42.659758203799655</v>
      </c>
      <c r="K8" s="10"/>
      <c r="L8" s="10"/>
      <c r="M8" s="10"/>
      <c r="N8" s="10">
        <f t="shared" si="1"/>
        <v>68.755702554744531</v>
      </c>
      <c r="O8" s="10">
        <f t="shared" si="1"/>
        <v>76.026317220379539</v>
      </c>
      <c r="P8" s="10">
        <f t="shared" si="1"/>
        <v>60.739763803129307</v>
      </c>
    </row>
    <row r="9" spans="1:16" x14ac:dyDescent="0.2">
      <c r="A9" s="1" t="s">
        <v>272</v>
      </c>
      <c r="B9" s="1">
        <v>21574</v>
      </c>
      <c r="C9" s="1">
        <v>12540</v>
      </c>
      <c r="D9" s="1">
        <v>9034</v>
      </c>
      <c r="E9" s="1">
        <v>816</v>
      </c>
      <c r="F9" s="1">
        <v>439</v>
      </c>
      <c r="G9" s="1">
        <v>377</v>
      </c>
      <c r="H9" s="1">
        <v>816</v>
      </c>
      <c r="I9" s="1">
        <v>439</v>
      </c>
      <c r="J9" s="1">
        <v>377</v>
      </c>
      <c r="K9" s="1">
        <v>0</v>
      </c>
      <c r="L9" s="1">
        <v>0</v>
      </c>
      <c r="M9" s="1">
        <v>0</v>
      </c>
      <c r="N9" s="1">
        <v>20758</v>
      </c>
      <c r="O9" s="1">
        <v>12101</v>
      </c>
      <c r="P9" s="1">
        <v>8657</v>
      </c>
    </row>
    <row r="10" spans="1:16" x14ac:dyDescent="0.2">
      <c r="A10" s="1" t="s">
        <v>273</v>
      </c>
      <c r="B10" s="1">
        <v>982</v>
      </c>
      <c r="C10" s="1">
        <v>546</v>
      </c>
      <c r="D10" s="1">
        <v>436</v>
      </c>
      <c r="E10" s="1">
        <v>77</v>
      </c>
      <c r="F10" s="1">
        <v>57</v>
      </c>
      <c r="G10" s="1">
        <v>19</v>
      </c>
      <c r="H10" s="1">
        <v>77</v>
      </c>
      <c r="I10" s="1">
        <v>57</v>
      </c>
      <c r="J10" s="1">
        <v>19</v>
      </c>
      <c r="K10" s="1">
        <v>0</v>
      </c>
      <c r="L10" s="1">
        <v>0</v>
      </c>
      <c r="M10" s="1">
        <v>0</v>
      </c>
      <c r="N10" s="1">
        <v>905</v>
      </c>
      <c r="O10" s="1">
        <v>489</v>
      </c>
      <c r="P10" s="1">
        <v>416</v>
      </c>
    </row>
    <row r="11" spans="1:16" x14ac:dyDescent="0.2">
      <c r="A11" s="1" t="s">
        <v>274</v>
      </c>
      <c r="B11" s="1">
        <v>2646</v>
      </c>
      <c r="C11" s="1">
        <v>1489</v>
      </c>
      <c r="D11" s="1">
        <v>1157</v>
      </c>
      <c r="E11" s="1">
        <v>195</v>
      </c>
      <c r="F11" s="1">
        <v>97</v>
      </c>
      <c r="G11" s="1">
        <v>98</v>
      </c>
      <c r="H11" s="1">
        <v>195</v>
      </c>
      <c r="I11" s="1">
        <v>97</v>
      </c>
      <c r="J11" s="1">
        <v>98</v>
      </c>
      <c r="K11" s="1">
        <v>0</v>
      </c>
      <c r="L11" s="1">
        <v>0</v>
      </c>
      <c r="M11" s="1">
        <v>0</v>
      </c>
      <c r="N11" s="1">
        <v>2451</v>
      </c>
      <c r="O11" s="1">
        <v>1392</v>
      </c>
      <c r="P11" s="1">
        <v>1059</v>
      </c>
    </row>
    <row r="12" spans="1:16" x14ac:dyDescent="0.2">
      <c r="A12" s="1" t="s">
        <v>250</v>
      </c>
      <c r="B12" s="10">
        <f>B11*100/B7</f>
        <v>10.499166732798985</v>
      </c>
      <c r="C12" s="10">
        <f t="shared" ref="C12:P12" si="2">C11*100/C7</f>
        <v>10.216123499142368</v>
      </c>
      <c r="D12" s="10">
        <f t="shared" si="2"/>
        <v>10.887362378846335</v>
      </c>
      <c r="E12" s="10">
        <f t="shared" si="2"/>
        <v>17.922794117647058</v>
      </c>
      <c r="F12" s="10">
        <f t="shared" si="2"/>
        <v>16.357504215851602</v>
      </c>
      <c r="G12" s="10">
        <f t="shared" si="2"/>
        <v>19.838056680161944</v>
      </c>
      <c r="H12" s="10">
        <f t="shared" si="2"/>
        <v>17.922794117647058</v>
      </c>
      <c r="I12" s="10">
        <f t="shared" si="2"/>
        <v>16.357504215851602</v>
      </c>
      <c r="J12" s="10">
        <f t="shared" si="2"/>
        <v>19.838056680161944</v>
      </c>
      <c r="K12" s="10"/>
      <c r="L12" s="10"/>
      <c r="M12" s="10"/>
      <c r="N12" s="10">
        <f t="shared" si="2"/>
        <v>10.16421995521274</v>
      </c>
      <c r="O12" s="10">
        <f t="shared" si="2"/>
        <v>9.9556572736375344</v>
      </c>
      <c r="P12" s="10">
        <f t="shared" si="2"/>
        <v>10.452033162258191</v>
      </c>
    </row>
    <row r="13" spans="1:16" x14ac:dyDescent="0.2">
      <c r="A13" s="1" t="s">
        <v>116</v>
      </c>
      <c r="B13" s="1">
        <v>12221</v>
      </c>
      <c r="C13" s="1">
        <v>4931</v>
      </c>
      <c r="D13" s="1">
        <v>7290</v>
      </c>
      <c r="E13" s="1">
        <v>1263</v>
      </c>
      <c r="F13" s="1">
        <v>522</v>
      </c>
      <c r="G13" s="1">
        <v>741</v>
      </c>
      <c r="H13" s="1">
        <v>1017</v>
      </c>
      <c r="I13" s="1">
        <v>353</v>
      </c>
      <c r="J13" s="1">
        <v>664</v>
      </c>
      <c r="K13" s="1">
        <v>246</v>
      </c>
      <c r="L13" s="1">
        <v>169</v>
      </c>
      <c r="M13" s="1">
        <v>76</v>
      </c>
      <c r="N13" s="1">
        <v>10958</v>
      </c>
      <c r="O13" s="1">
        <v>4409</v>
      </c>
      <c r="P13" s="1">
        <v>6549</v>
      </c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">
      <c r="A15" s="1" t="s">
        <v>271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 t="s">
        <v>218</v>
      </c>
      <c r="B17" s="1">
        <v>37423</v>
      </c>
      <c r="C17" s="1">
        <v>19507</v>
      </c>
      <c r="D17" s="1">
        <v>17916</v>
      </c>
      <c r="E17" s="1">
        <v>2350</v>
      </c>
      <c r="F17" s="1">
        <v>1116</v>
      </c>
      <c r="G17" s="1">
        <v>1235</v>
      </c>
      <c r="H17" s="1">
        <v>2105</v>
      </c>
      <c r="I17" s="1">
        <v>947</v>
      </c>
      <c r="J17" s="1">
        <v>1158</v>
      </c>
      <c r="K17" s="1">
        <v>246</v>
      </c>
      <c r="L17" s="1">
        <v>169</v>
      </c>
      <c r="M17" s="1">
        <v>76</v>
      </c>
      <c r="N17" s="1">
        <v>35072</v>
      </c>
      <c r="O17" s="1">
        <v>18391</v>
      </c>
      <c r="P17" s="1">
        <v>16681</v>
      </c>
    </row>
    <row r="18" spans="1:16" x14ac:dyDescent="0.2">
      <c r="A18" s="1" t="s">
        <v>117</v>
      </c>
      <c r="B18" s="1">
        <v>21400</v>
      </c>
      <c r="C18" s="1">
        <v>12452</v>
      </c>
      <c r="D18" s="1">
        <v>8948</v>
      </c>
      <c r="E18" s="1">
        <v>816</v>
      </c>
      <c r="F18" s="1">
        <v>439</v>
      </c>
      <c r="G18" s="1">
        <v>377</v>
      </c>
      <c r="H18" s="1">
        <v>816</v>
      </c>
      <c r="I18" s="1">
        <v>439</v>
      </c>
      <c r="J18" s="1">
        <v>377</v>
      </c>
      <c r="K18" s="1">
        <v>0</v>
      </c>
      <c r="L18" s="1">
        <v>0</v>
      </c>
      <c r="M18" s="1">
        <v>0</v>
      </c>
      <c r="N18" s="1">
        <v>20584</v>
      </c>
      <c r="O18" s="1">
        <v>12013</v>
      </c>
      <c r="P18" s="1">
        <v>8571</v>
      </c>
    </row>
    <row r="19" spans="1:16" x14ac:dyDescent="0.2">
      <c r="A19" s="1" t="s">
        <v>118</v>
      </c>
      <c r="B19" s="1">
        <v>174</v>
      </c>
      <c r="C19" s="1">
        <v>88</v>
      </c>
      <c r="D19" s="1">
        <v>86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174</v>
      </c>
      <c r="O19" s="1">
        <v>88</v>
      </c>
      <c r="P19" s="1">
        <v>86</v>
      </c>
    </row>
    <row r="20" spans="1:16" x14ac:dyDescent="0.2">
      <c r="A20" s="1" t="s">
        <v>119</v>
      </c>
      <c r="B20" s="1">
        <v>241</v>
      </c>
      <c r="C20" s="1">
        <v>178</v>
      </c>
      <c r="D20" s="1">
        <v>63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241</v>
      </c>
      <c r="O20" s="1">
        <v>178</v>
      </c>
      <c r="P20" s="1">
        <v>63</v>
      </c>
    </row>
    <row r="21" spans="1:16" x14ac:dyDescent="0.2">
      <c r="A21" s="1" t="s">
        <v>88</v>
      </c>
      <c r="B21" s="1">
        <v>15608</v>
      </c>
      <c r="C21" s="1">
        <v>6789</v>
      </c>
      <c r="D21" s="1">
        <v>8819</v>
      </c>
      <c r="E21" s="1">
        <v>1535</v>
      </c>
      <c r="F21" s="1">
        <v>677</v>
      </c>
      <c r="G21" s="1">
        <v>858</v>
      </c>
      <c r="H21" s="1">
        <v>1289</v>
      </c>
      <c r="I21" s="1">
        <v>508</v>
      </c>
      <c r="J21" s="1">
        <v>782</v>
      </c>
      <c r="K21" s="1">
        <v>246</v>
      </c>
      <c r="L21" s="1">
        <v>169</v>
      </c>
      <c r="M21" s="1">
        <v>76</v>
      </c>
      <c r="N21" s="1">
        <v>14073</v>
      </c>
      <c r="O21" s="1">
        <v>6112</v>
      </c>
      <c r="P21" s="1">
        <v>7961</v>
      </c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" t="s">
        <v>120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" t="s">
        <v>0</v>
      </c>
      <c r="B25" s="1">
        <v>21574</v>
      </c>
      <c r="C25" s="1">
        <v>12540</v>
      </c>
      <c r="D25" s="1">
        <v>9034</v>
      </c>
      <c r="E25" s="1">
        <v>816</v>
      </c>
      <c r="F25" s="1">
        <v>439</v>
      </c>
      <c r="G25" s="1">
        <v>377</v>
      </c>
      <c r="H25" s="1">
        <v>816</v>
      </c>
      <c r="I25" s="1">
        <v>439</v>
      </c>
      <c r="J25" s="1">
        <v>377</v>
      </c>
      <c r="K25" s="1">
        <v>0</v>
      </c>
      <c r="L25" s="1">
        <v>0</v>
      </c>
      <c r="M25" s="1">
        <v>0</v>
      </c>
      <c r="N25" s="1">
        <v>20758</v>
      </c>
      <c r="O25" s="1">
        <v>12101</v>
      </c>
      <c r="P25" s="1">
        <v>8657</v>
      </c>
    </row>
    <row r="26" spans="1:16" x14ac:dyDescent="0.2">
      <c r="A26" s="1" t="s">
        <v>121</v>
      </c>
      <c r="B26" s="1">
        <v>545</v>
      </c>
      <c r="C26" s="1">
        <v>298</v>
      </c>
      <c r="D26" s="1">
        <v>247</v>
      </c>
      <c r="E26" s="1">
        <v>20</v>
      </c>
      <c r="F26" s="1">
        <v>0</v>
      </c>
      <c r="G26" s="1">
        <v>20</v>
      </c>
      <c r="H26" s="1">
        <v>20</v>
      </c>
      <c r="I26" s="1">
        <v>0</v>
      </c>
      <c r="J26" s="1">
        <v>20</v>
      </c>
      <c r="K26" s="1">
        <v>0</v>
      </c>
      <c r="L26" s="1">
        <v>0</v>
      </c>
      <c r="M26" s="1">
        <v>0</v>
      </c>
      <c r="N26" s="1">
        <v>525</v>
      </c>
      <c r="O26" s="1">
        <v>298</v>
      </c>
      <c r="P26" s="1">
        <v>227</v>
      </c>
    </row>
    <row r="27" spans="1:16" x14ac:dyDescent="0.2">
      <c r="A27" s="2" t="s">
        <v>122</v>
      </c>
      <c r="B27" s="2">
        <v>2445</v>
      </c>
      <c r="C27" s="2">
        <v>1147</v>
      </c>
      <c r="D27" s="2">
        <v>1298</v>
      </c>
      <c r="E27" s="2">
        <v>66</v>
      </c>
      <c r="F27" s="2">
        <v>12</v>
      </c>
      <c r="G27" s="2">
        <v>54</v>
      </c>
      <c r="H27" s="2">
        <v>66</v>
      </c>
      <c r="I27" s="2">
        <v>12</v>
      </c>
      <c r="J27" s="2">
        <v>54</v>
      </c>
      <c r="K27" s="2">
        <v>0</v>
      </c>
      <c r="L27" s="2">
        <v>0</v>
      </c>
      <c r="M27" s="2">
        <v>0</v>
      </c>
      <c r="N27" s="2">
        <v>2379</v>
      </c>
      <c r="O27" s="2">
        <v>1135</v>
      </c>
      <c r="P27" s="2">
        <v>1244</v>
      </c>
    </row>
    <row r="28" spans="1:16" x14ac:dyDescent="0.2">
      <c r="A28" s="18">
        <v>40</v>
      </c>
      <c r="B28" s="2">
        <v>17106</v>
      </c>
      <c r="C28" s="2">
        <v>10021</v>
      </c>
      <c r="D28" s="2">
        <v>7086</v>
      </c>
      <c r="E28" s="2">
        <v>651</v>
      </c>
      <c r="F28" s="2">
        <v>361</v>
      </c>
      <c r="G28" s="2">
        <v>290</v>
      </c>
      <c r="H28" s="2">
        <v>651</v>
      </c>
      <c r="I28" s="2">
        <v>361</v>
      </c>
      <c r="J28" s="2">
        <v>290</v>
      </c>
      <c r="K28" s="2">
        <v>0</v>
      </c>
      <c r="L28" s="2">
        <v>0</v>
      </c>
      <c r="M28" s="2">
        <v>0</v>
      </c>
      <c r="N28" s="2">
        <v>16455</v>
      </c>
      <c r="O28" s="2">
        <v>9659</v>
      </c>
      <c r="P28" s="2">
        <v>6796</v>
      </c>
    </row>
    <row r="29" spans="1:16" x14ac:dyDescent="0.2">
      <c r="A29" s="2" t="s">
        <v>123</v>
      </c>
      <c r="B29" s="2">
        <v>1477</v>
      </c>
      <c r="C29" s="2">
        <v>1074</v>
      </c>
      <c r="D29" s="2">
        <v>403</v>
      </c>
      <c r="E29" s="2">
        <v>79</v>
      </c>
      <c r="F29" s="2">
        <v>66</v>
      </c>
      <c r="G29" s="2">
        <v>13</v>
      </c>
      <c r="H29" s="2">
        <v>79</v>
      </c>
      <c r="I29" s="2">
        <v>66</v>
      </c>
      <c r="J29" s="2">
        <v>13</v>
      </c>
      <c r="K29" s="2">
        <v>0</v>
      </c>
      <c r="L29" s="2">
        <v>0</v>
      </c>
      <c r="M29" s="2">
        <v>0</v>
      </c>
      <c r="N29" s="2">
        <v>1398</v>
      </c>
      <c r="O29" s="2">
        <v>1008</v>
      </c>
      <c r="P29" s="2">
        <v>390</v>
      </c>
    </row>
    <row r="30" spans="1:16" x14ac:dyDescent="0.2">
      <c r="A30" s="26" t="s">
        <v>300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</sheetData>
  <mergeCells count="6">
    <mergeCell ref="A30:P30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FB0C0-FF8E-4105-B26E-534A6547DB1B}">
  <dimension ref="A1:P39"/>
  <sheetViews>
    <sheetView view="pageBreakPreview" zoomScale="150" zoomScaleNormal="100" zoomScaleSheetLayoutView="150" workbookViewId="0">
      <selection activeCell="D9" sqref="D9"/>
    </sheetView>
  </sheetViews>
  <sheetFormatPr defaultRowHeight="9.6" x14ac:dyDescent="0.2"/>
  <cols>
    <col min="1" max="1" width="12.109375" style="2" customWidth="1"/>
    <col min="2" max="16" width="4.21875" style="2" customWidth="1"/>
    <col min="17" max="16384" width="8.88671875" style="2"/>
  </cols>
  <sheetData>
    <row r="1" spans="1:16" x14ac:dyDescent="0.2">
      <c r="A1" s="1" t="s">
        <v>293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124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245</v>
      </c>
      <c r="B6" s="1">
        <v>21574</v>
      </c>
      <c r="C6" s="1">
        <v>12540</v>
      </c>
      <c r="D6" s="1">
        <v>9034</v>
      </c>
      <c r="E6" s="1">
        <v>816</v>
      </c>
      <c r="F6" s="1">
        <v>439</v>
      </c>
      <c r="G6" s="1">
        <v>377</v>
      </c>
      <c r="H6" s="1">
        <v>816</v>
      </c>
      <c r="I6" s="1">
        <v>439</v>
      </c>
      <c r="J6" s="1">
        <v>377</v>
      </c>
      <c r="K6" s="1">
        <v>0</v>
      </c>
      <c r="L6" s="1">
        <v>0</v>
      </c>
      <c r="M6" s="1">
        <v>0</v>
      </c>
      <c r="N6" s="1">
        <v>20758</v>
      </c>
      <c r="O6" s="1">
        <v>12101</v>
      </c>
      <c r="P6" s="1">
        <v>8657</v>
      </c>
    </row>
    <row r="7" spans="1:16" x14ac:dyDescent="0.2">
      <c r="A7" s="1" t="s">
        <v>125</v>
      </c>
      <c r="B7" s="1">
        <v>17205</v>
      </c>
      <c r="C7" s="1">
        <v>9881</v>
      </c>
      <c r="D7" s="1">
        <v>7324</v>
      </c>
      <c r="E7" s="1">
        <v>705</v>
      </c>
      <c r="F7" s="1">
        <v>419</v>
      </c>
      <c r="G7" s="1">
        <v>285</v>
      </c>
      <c r="H7" s="1">
        <v>705</v>
      </c>
      <c r="I7" s="1">
        <v>419</v>
      </c>
      <c r="J7" s="1">
        <v>285</v>
      </c>
      <c r="K7" s="1">
        <v>0</v>
      </c>
      <c r="L7" s="1">
        <v>0</v>
      </c>
      <c r="M7" s="1">
        <v>0</v>
      </c>
      <c r="N7" s="1">
        <v>16500</v>
      </c>
      <c r="O7" s="1">
        <v>9461</v>
      </c>
      <c r="P7" s="1">
        <v>7039</v>
      </c>
    </row>
    <row r="8" spans="1:16" x14ac:dyDescent="0.2">
      <c r="A8" s="1" t="s">
        <v>126</v>
      </c>
      <c r="B8" s="1">
        <v>636</v>
      </c>
      <c r="C8" s="1">
        <v>303</v>
      </c>
      <c r="D8" s="1">
        <v>333</v>
      </c>
      <c r="E8" s="1">
        <v>32</v>
      </c>
      <c r="F8" s="1">
        <v>0</v>
      </c>
      <c r="G8" s="1">
        <v>32</v>
      </c>
      <c r="H8" s="1">
        <v>32</v>
      </c>
      <c r="I8" s="1">
        <v>0</v>
      </c>
      <c r="J8" s="1">
        <v>32</v>
      </c>
      <c r="K8" s="1">
        <v>0</v>
      </c>
      <c r="L8" s="1">
        <v>0</v>
      </c>
      <c r="M8" s="1">
        <v>0</v>
      </c>
      <c r="N8" s="1">
        <v>604</v>
      </c>
      <c r="O8" s="1">
        <v>303</v>
      </c>
      <c r="P8" s="1">
        <v>301</v>
      </c>
    </row>
    <row r="9" spans="1:16" x14ac:dyDescent="0.2">
      <c r="A9" s="1" t="s">
        <v>127</v>
      </c>
      <c r="B9" s="1">
        <v>71</v>
      </c>
      <c r="C9" s="1">
        <v>71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71</v>
      </c>
      <c r="O9" s="1">
        <v>71</v>
      </c>
      <c r="P9" s="1">
        <v>0</v>
      </c>
    </row>
    <row r="10" spans="1:16" x14ac:dyDescent="0.2">
      <c r="A10" s="1" t="s">
        <v>128</v>
      </c>
      <c r="B10" s="1">
        <v>326</v>
      </c>
      <c r="C10" s="1">
        <v>301</v>
      </c>
      <c r="D10" s="1">
        <v>25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326</v>
      </c>
      <c r="O10" s="1">
        <v>301</v>
      </c>
      <c r="P10" s="1">
        <v>25</v>
      </c>
    </row>
    <row r="11" spans="1:16" x14ac:dyDescent="0.2">
      <c r="A11" s="1" t="s">
        <v>129</v>
      </c>
      <c r="B11" s="1">
        <v>2591</v>
      </c>
      <c r="C11" s="1">
        <v>1537</v>
      </c>
      <c r="D11" s="1">
        <v>1054</v>
      </c>
      <c r="E11" s="1">
        <v>40</v>
      </c>
      <c r="F11" s="1">
        <v>0</v>
      </c>
      <c r="G11" s="1">
        <v>40</v>
      </c>
      <c r="H11" s="1">
        <v>40</v>
      </c>
      <c r="I11" s="1">
        <v>0</v>
      </c>
      <c r="J11" s="1">
        <v>40</v>
      </c>
      <c r="K11" s="1">
        <v>0</v>
      </c>
      <c r="L11" s="1">
        <v>0</v>
      </c>
      <c r="M11" s="1">
        <v>0</v>
      </c>
      <c r="N11" s="1">
        <v>2552</v>
      </c>
      <c r="O11" s="1">
        <v>1537</v>
      </c>
      <c r="P11" s="1">
        <v>1014</v>
      </c>
    </row>
    <row r="12" spans="1:16" x14ac:dyDescent="0.2">
      <c r="A12" s="1" t="s">
        <v>130</v>
      </c>
      <c r="B12" s="1">
        <v>425</v>
      </c>
      <c r="C12" s="1">
        <v>231</v>
      </c>
      <c r="D12" s="1">
        <v>194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425</v>
      </c>
      <c r="O12" s="1">
        <v>231</v>
      </c>
      <c r="P12" s="1">
        <v>194</v>
      </c>
    </row>
    <row r="13" spans="1:16" x14ac:dyDescent="0.2">
      <c r="A13" s="1" t="s">
        <v>131</v>
      </c>
      <c r="B13" s="1">
        <v>320</v>
      </c>
      <c r="C13" s="1">
        <v>217</v>
      </c>
      <c r="D13" s="1">
        <v>103</v>
      </c>
      <c r="E13" s="1">
        <v>39</v>
      </c>
      <c r="F13" s="1">
        <v>20</v>
      </c>
      <c r="G13" s="1">
        <v>19</v>
      </c>
      <c r="H13" s="1">
        <v>39</v>
      </c>
      <c r="I13" s="1">
        <v>20</v>
      </c>
      <c r="J13" s="1">
        <v>19</v>
      </c>
      <c r="K13" s="1">
        <v>0</v>
      </c>
      <c r="L13" s="1">
        <v>0</v>
      </c>
      <c r="M13" s="1">
        <v>0</v>
      </c>
      <c r="N13" s="1">
        <v>281</v>
      </c>
      <c r="O13" s="1">
        <v>197</v>
      </c>
      <c r="P13" s="1">
        <v>84</v>
      </c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">
      <c r="A15" s="1" t="s">
        <v>132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 t="s">
        <v>218</v>
      </c>
      <c r="B17" s="1">
        <v>21574</v>
      </c>
      <c r="C17" s="1">
        <v>12540</v>
      </c>
      <c r="D17" s="1">
        <v>9034</v>
      </c>
      <c r="E17" s="1">
        <v>816</v>
      </c>
      <c r="F17" s="1">
        <v>439</v>
      </c>
      <c r="G17" s="1">
        <v>377</v>
      </c>
      <c r="H17" s="1">
        <v>816</v>
      </c>
      <c r="I17" s="1">
        <v>439</v>
      </c>
      <c r="J17" s="1">
        <v>377</v>
      </c>
      <c r="K17" s="1">
        <v>0</v>
      </c>
      <c r="L17" s="1">
        <v>0</v>
      </c>
      <c r="M17" s="1">
        <v>0</v>
      </c>
      <c r="N17" s="1">
        <v>20758</v>
      </c>
      <c r="O17" s="1">
        <v>12101</v>
      </c>
      <c r="P17" s="1">
        <v>8657</v>
      </c>
    </row>
    <row r="18" spans="1:16" x14ac:dyDescent="0.2">
      <c r="A18" s="1" t="s">
        <v>133</v>
      </c>
      <c r="B18" s="1">
        <v>15832</v>
      </c>
      <c r="C18" s="1">
        <v>9689</v>
      </c>
      <c r="D18" s="1">
        <v>6143</v>
      </c>
      <c r="E18" s="1">
        <v>530</v>
      </c>
      <c r="F18" s="1">
        <v>274</v>
      </c>
      <c r="G18" s="1">
        <v>256</v>
      </c>
      <c r="H18" s="1">
        <v>530</v>
      </c>
      <c r="I18" s="1">
        <v>274</v>
      </c>
      <c r="J18" s="1">
        <v>256</v>
      </c>
      <c r="K18" s="1">
        <v>0</v>
      </c>
      <c r="L18" s="1">
        <v>0</v>
      </c>
      <c r="M18" s="1">
        <v>0</v>
      </c>
      <c r="N18" s="1">
        <v>15302</v>
      </c>
      <c r="O18" s="1">
        <v>9415</v>
      </c>
      <c r="P18" s="1">
        <v>5887</v>
      </c>
    </row>
    <row r="19" spans="1:16" x14ac:dyDescent="0.2">
      <c r="A19" s="1" t="s">
        <v>134</v>
      </c>
      <c r="B19" s="1">
        <v>4842</v>
      </c>
      <c r="C19" s="1">
        <v>2280</v>
      </c>
      <c r="D19" s="1">
        <v>2561</v>
      </c>
      <c r="E19" s="1">
        <v>280</v>
      </c>
      <c r="F19" s="1">
        <v>159</v>
      </c>
      <c r="G19" s="1">
        <v>121</v>
      </c>
      <c r="H19" s="1">
        <v>280</v>
      </c>
      <c r="I19" s="1">
        <v>159</v>
      </c>
      <c r="J19" s="1">
        <v>121</v>
      </c>
      <c r="K19" s="1">
        <v>0</v>
      </c>
      <c r="L19" s="1">
        <v>0</v>
      </c>
      <c r="M19" s="1">
        <v>0</v>
      </c>
      <c r="N19" s="1">
        <v>4562</v>
      </c>
      <c r="O19" s="1">
        <v>2121</v>
      </c>
      <c r="P19" s="1">
        <v>2441</v>
      </c>
    </row>
    <row r="20" spans="1:16" x14ac:dyDescent="0.2">
      <c r="A20" s="1" t="s">
        <v>135</v>
      </c>
      <c r="B20" s="1">
        <v>512</v>
      </c>
      <c r="C20" s="1">
        <v>348</v>
      </c>
      <c r="D20" s="1">
        <v>165</v>
      </c>
      <c r="E20" s="1">
        <v>6</v>
      </c>
      <c r="F20" s="1">
        <v>6</v>
      </c>
      <c r="G20" s="1">
        <v>0</v>
      </c>
      <c r="H20" s="1">
        <v>6</v>
      </c>
      <c r="I20" s="1">
        <v>6</v>
      </c>
      <c r="J20" s="1">
        <v>0</v>
      </c>
      <c r="K20" s="1">
        <v>0</v>
      </c>
      <c r="L20" s="1">
        <v>0</v>
      </c>
      <c r="M20" s="1">
        <v>0</v>
      </c>
      <c r="N20" s="1">
        <v>506</v>
      </c>
      <c r="O20" s="1">
        <v>342</v>
      </c>
      <c r="P20" s="1">
        <v>165</v>
      </c>
    </row>
    <row r="21" spans="1:16" x14ac:dyDescent="0.2">
      <c r="A21" s="1" t="s">
        <v>136</v>
      </c>
      <c r="B21" s="1">
        <v>290</v>
      </c>
      <c r="C21" s="1">
        <v>178</v>
      </c>
      <c r="D21" s="1">
        <v>112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290</v>
      </c>
      <c r="O21" s="1">
        <v>178</v>
      </c>
      <c r="P21" s="1">
        <v>112</v>
      </c>
    </row>
    <row r="22" spans="1:16" x14ac:dyDescent="0.2">
      <c r="A22" s="1" t="s">
        <v>137</v>
      </c>
      <c r="B22" s="1">
        <v>98</v>
      </c>
      <c r="C22" s="1">
        <v>45</v>
      </c>
      <c r="D22" s="1">
        <v>53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98</v>
      </c>
      <c r="O22" s="1">
        <v>45</v>
      </c>
      <c r="P22" s="1">
        <v>53</v>
      </c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" t="s">
        <v>138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 t="s">
        <v>245</v>
      </c>
      <c r="B26" s="1">
        <v>21574</v>
      </c>
      <c r="C26" s="1">
        <v>12540</v>
      </c>
      <c r="D26" s="1">
        <v>9034</v>
      </c>
      <c r="E26" s="1">
        <v>816</v>
      </c>
      <c r="F26" s="1">
        <v>439</v>
      </c>
      <c r="G26" s="1">
        <v>377</v>
      </c>
      <c r="H26" s="1">
        <v>816</v>
      </c>
      <c r="I26" s="1">
        <v>439</v>
      </c>
      <c r="J26" s="1">
        <v>377</v>
      </c>
      <c r="K26" s="1">
        <v>0</v>
      </c>
      <c r="L26" s="1">
        <v>0</v>
      </c>
      <c r="M26" s="1">
        <v>0</v>
      </c>
      <c r="N26" s="1">
        <v>20758</v>
      </c>
      <c r="O26" s="1">
        <v>12101</v>
      </c>
      <c r="P26" s="1">
        <v>8657</v>
      </c>
    </row>
    <row r="27" spans="1:16" x14ac:dyDescent="0.2">
      <c r="A27" s="1" t="s">
        <v>139</v>
      </c>
      <c r="B27" s="1">
        <v>2824</v>
      </c>
      <c r="C27" s="1">
        <v>1678</v>
      </c>
      <c r="D27" s="1">
        <v>1145</v>
      </c>
      <c r="E27" s="1">
        <v>26</v>
      </c>
      <c r="F27" s="1">
        <v>0</v>
      </c>
      <c r="G27" s="1">
        <v>26</v>
      </c>
      <c r="H27" s="1">
        <v>26</v>
      </c>
      <c r="I27" s="1">
        <v>0</v>
      </c>
      <c r="J27" s="1">
        <v>26</v>
      </c>
      <c r="K27" s="1">
        <v>0</v>
      </c>
      <c r="L27" s="1">
        <v>0</v>
      </c>
      <c r="M27" s="1">
        <v>0</v>
      </c>
      <c r="N27" s="1">
        <v>2798</v>
      </c>
      <c r="O27" s="1">
        <v>1678</v>
      </c>
      <c r="P27" s="1">
        <v>1120</v>
      </c>
    </row>
    <row r="28" spans="1:16" x14ac:dyDescent="0.2">
      <c r="A28" s="1" t="s">
        <v>140</v>
      </c>
      <c r="B28" s="1">
        <v>3670</v>
      </c>
      <c r="C28" s="1">
        <v>1988</v>
      </c>
      <c r="D28" s="1">
        <v>1682</v>
      </c>
      <c r="E28" s="1">
        <v>69</v>
      </c>
      <c r="F28" s="1">
        <v>39</v>
      </c>
      <c r="G28" s="1">
        <v>30</v>
      </c>
      <c r="H28" s="1">
        <v>69</v>
      </c>
      <c r="I28" s="1">
        <v>39</v>
      </c>
      <c r="J28" s="1">
        <v>30</v>
      </c>
      <c r="K28" s="1">
        <v>0</v>
      </c>
      <c r="L28" s="1">
        <v>0</v>
      </c>
      <c r="M28" s="1">
        <v>0</v>
      </c>
      <c r="N28" s="1">
        <v>3602</v>
      </c>
      <c r="O28" s="1">
        <v>1949</v>
      </c>
      <c r="P28" s="1">
        <v>1652</v>
      </c>
    </row>
    <row r="29" spans="1:16" x14ac:dyDescent="0.2">
      <c r="A29" s="1" t="s">
        <v>141</v>
      </c>
      <c r="B29" s="1">
        <v>3684</v>
      </c>
      <c r="C29" s="1">
        <v>2286</v>
      </c>
      <c r="D29" s="1">
        <v>1398</v>
      </c>
      <c r="E29" s="1">
        <v>104</v>
      </c>
      <c r="F29" s="1">
        <v>25</v>
      </c>
      <c r="G29" s="1">
        <v>79</v>
      </c>
      <c r="H29" s="1">
        <v>104</v>
      </c>
      <c r="I29" s="1">
        <v>25</v>
      </c>
      <c r="J29" s="1">
        <v>79</v>
      </c>
      <c r="K29" s="1">
        <v>0</v>
      </c>
      <c r="L29" s="1">
        <v>0</v>
      </c>
      <c r="M29" s="1">
        <v>0</v>
      </c>
      <c r="N29" s="1">
        <v>3579</v>
      </c>
      <c r="O29" s="1">
        <v>2261</v>
      </c>
      <c r="P29" s="1">
        <v>1318</v>
      </c>
    </row>
    <row r="30" spans="1:16" x14ac:dyDescent="0.2">
      <c r="A30" s="1" t="s">
        <v>142</v>
      </c>
      <c r="B30" s="1">
        <v>4867</v>
      </c>
      <c r="C30" s="1">
        <v>2682</v>
      </c>
      <c r="D30" s="1">
        <v>2185</v>
      </c>
      <c r="E30" s="1">
        <v>218</v>
      </c>
      <c r="F30" s="1">
        <v>78</v>
      </c>
      <c r="G30" s="1">
        <v>140</v>
      </c>
      <c r="H30" s="1">
        <v>218</v>
      </c>
      <c r="I30" s="1">
        <v>78</v>
      </c>
      <c r="J30" s="1">
        <v>140</v>
      </c>
      <c r="K30" s="1">
        <v>0</v>
      </c>
      <c r="L30" s="1">
        <v>0</v>
      </c>
      <c r="M30" s="1">
        <v>0</v>
      </c>
      <c r="N30" s="1">
        <v>4649</v>
      </c>
      <c r="O30" s="1">
        <v>2604</v>
      </c>
      <c r="P30" s="1">
        <v>2046</v>
      </c>
    </row>
    <row r="31" spans="1:16" x14ac:dyDescent="0.2">
      <c r="A31" s="1" t="s">
        <v>143</v>
      </c>
      <c r="B31" s="1">
        <v>3284</v>
      </c>
      <c r="C31" s="1">
        <v>1977</v>
      </c>
      <c r="D31" s="1">
        <v>1307</v>
      </c>
      <c r="E31" s="1">
        <v>175</v>
      </c>
      <c r="F31" s="1">
        <v>150</v>
      </c>
      <c r="G31" s="1">
        <v>26</v>
      </c>
      <c r="H31" s="1">
        <v>175</v>
      </c>
      <c r="I31" s="1">
        <v>150</v>
      </c>
      <c r="J31" s="1">
        <v>26</v>
      </c>
      <c r="K31" s="1">
        <v>0</v>
      </c>
      <c r="L31" s="1">
        <v>0</v>
      </c>
      <c r="M31" s="1">
        <v>0</v>
      </c>
      <c r="N31" s="1">
        <v>3109</v>
      </c>
      <c r="O31" s="1">
        <v>1828</v>
      </c>
      <c r="P31" s="1">
        <v>1281</v>
      </c>
    </row>
    <row r="32" spans="1:16" x14ac:dyDescent="0.2">
      <c r="A32" s="1" t="s">
        <v>144</v>
      </c>
      <c r="B32" s="1">
        <v>579</v>
      </c>
      <c r="C32" s="1">
        <v>337</v>
      </c>
      <c r="D32" s="1">
        <v>242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579</v>
      </c>
      <c r="O32" s="1">
        <v>337</v>
      </c>
      <c r="P32" s="1">
        <v>242</v>
      </c>
    </row>
    <row r="33" spans="1:16" x14ac:dyDescent="0.2">
      <c r="A33" s="1" t="s">
        <v>145</v>
      </c>
      <c r="B33" s="1">
        <v>2340</v>
      </c>
      <c r="C33" s="1">
        <v>1385</v>
      </c>
      <c r="D33" s="1">
        <v>955</v>
      </c>
      <c r="E33" s="1">
        <v>205</v>
      </c>
      <c r="F33" s="1">
        <v>128</v>
      </c>
      <c r="G33" s="1">
        <v>77</v>
      </c>
      <c r="H33" s="1">
        <v>205</v>
      </c>
      <c r="I33" s="1">
        <v>128</v>
      </c>
      <c r="J33" s="1">
        <v>77</v>
      </c>
      <c r="K33" s="1">
        <v>0</v>
      </c>
      <c r="L33" s="1">
        <v>0</v>
      </c>
      <c r="M33" s="1">
        <v>0</v>
      </c>
      <c r="N33" s="1">
        <v>2134</v>
      </c>
      <c r="O33" s="1">
        <v>1256</v>
      </c>
      <c r="P33" s="1">
        <v>878</v>
      </c>
    </row>
    <row r="34" spans="1:16" x14ac:dyDescent="0.2">
      <c r="A34" s="1" t="s">
        <v>146</v>
      </c>
      <c r="B34" s="1">
        <v>44</v>
      </c>
      <c r="C34" s="1">
        <v>19</v>
      </c>
      <c r="D34" s="1">
        <v>26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44</v>
      </c>
      <c r="O34" s="1">
        <v>19</v>
      </c>
      <c r="P34" s="1">
        <v>26</v>
      </c>
    </row>
    <row r="35" spans="1:16" x14ac:dyDescent="0.2">
      <c r="A35" s="1" t="s">
        <v>147</v>
      </c>
      <c r="B35" s="1">
        <v>282</v>
      </c>
      <c r="C35" s="1">
        <v>188</v>
      </c>
      <c r="D35" s="1">
        <v>94</v>
      </c>
      <c r="E35" s="1">
        <v>19</v>
      </c>
      <c r="F35" s="1">
        <v>19</v>
      </c>
      <c r="G35" s="1">
        <v>0</v>
      </c>
      <c r="H35" s="1">
        <v>19</v>
      </c>
      <c r="I35" s="1">
        <v>19</v>
      </c>
      <c r="J35" s="1">
        <v>0</v>
      </c>
      <c r="K35" s="1">
        <v>0</v>
      </c>
      <c r="L35" s="1">
        <v>0</v>
      </c>
      <c r="M35" s="1">
        <v>0</v>
      </c>
      <c r="N35" s="1">
        <v>263</v>
      </c>
      <c r="O35" s="1">
        <v>169</v>
      </c>
      <c r="P35" s="1">
        <v>94</v>
      </c>
    </row>
    <row r="36" spans="1:16" x14ac:dyDescent="0.2">
      <c r="A36" s="26" t="s">
        <v>300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</sheetData>
  <mergeCells count="6">
    <mergeCell ref="A36:P3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F78A-125D-41EE-A690-77EF4136F253}">
  <dimension ref="A1:P24"/>
  <sheetViews>
    <sheetView view="pageBreakPreview" topLeftCell="A3" zoomScale="150" zoomScaleNormal="100" zoomScaleSheetLayoutView="150" workbookViewId="0">
      <selection activeCell="E22" sqref="E22"/>
    </sheetView>
  </sheetViews>
  <sheetFormatPr defaultRowHeight="9.6" x14ac:dyDescent="0.2"/>
  <cols>
    <col min="1" max="1" width="13.77734375" style="2" customWidth="1"/>
    <col min="2" max="16" width="4.6640625" style="2" customWidth="1"/>
    <col min="17" max="16384" width="8.88671875" style="2"/>
  </cols>
  <sheetData>
    <row r="1" spans="1:16" x14ac:dyDescent="0.2">
      <c r="A1" s="1" t="s">
        <v>294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309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218</v>
      </c>
      <c r="B6" s="1">
        <v>15849</v>
      </c>
      <c r="C6" s="1">
        <v>6967</v>
      </c>
      <c r="D6" s="1">
        <v>8882</v>
      </c>
      <c r="E6" s="1">
        <v>1535</v>
      </c>
      <c r="F6" s="1">
        <v>677</v>
      </c>
      <c r="G6" s="1">
        <v>858</v>
      </c>
      <c r="H6" s="1">
        <v>1289</v>
      </c>
      <c r="I6" s="1">
        <v>508</v>
      </c>
      <c r="J6" s="1">
        <v>782</v>
      </c>
      <c r="K6" s="1">
        <v>246</v>
      </c>
      <c r="L6" s="1">
        <v>169</v>
      </c>
      <c r="M6" s="1">
        <v>76</v>
      </c>
      <c r="N6" s="1">
        <v>14314</v>
      </c>
      <c r="O6" s="1">
        <v>6290</v>
      </c>
      <c r="P6" s="1">
        <v>8024</v>
      </c>
    </row>
    <row r="7" spans="1:16" x14ac:dyDescent="0.2">
      <c r="A7" s="1" t="s">
        <v>311</v>
      </c>
      <c r="B7" s="1">
        <v>276</v>
      </c>
      <c r="C7" s="1">
        <v>138</v>
      </c>
      <c r="D7" s="1">
        <v>138</v>
      </c>
      <c r="E7" s="1">
        <v>38</v>
      </c>
      <c r="F7" s="1">
        <v>19</v>
      </c>
      <c r="G7" s="1">
        <v>19</v>
      </c>
      <c r="H7" s="1">
        <v>38</v>
      </c>
      <c r="I7" s="1">
        <v>19</v>
      </c>
      <c r="J7" s="1">
        <v>19</v>
      </c>
      <c r="K7" s="1">
        <v>0</v>
      </c>
      <c r="L7" s="1">
        <v>0</v>
      </c>
      <c r="M7" s="1">
        <v>0</v>
      </c>
      <c r="N7" s="1">
        <v>238</v>
      </c>
      <c r="O7" s="1">
        <v>119</v>
      </c>
      <c r="P7" s="1">
        <v>119</v>
      </c>
    </row>
    <row r="8" spans="1:16" x14ac:dyDescent="0.2">
      <c r="A8" s="1" t="s">
        <v>312</v>
      </c>
      <c r="B8" s="1">
        <v>668</v>
      </c>
      <c r="C8" s="1">
        <v>370</v>
      </c>
      <c r="D8" s="1">
        <v>298</v>
      </c>
      <c r="E8" s="1">
        <v>19</v>
      </c>
      <c r="F8" s="1">
        <v>19</v>
      </c>
      <c r="G8" s="1">
        <v>0</v>
      </c>
      <c r="H8" s="1">
        <v>19</v>
      </c>
      <c r="I8" s="1">
        <v>19</v>
      </c>
      <c r="J8" s="1">
        <v>0</v>
      </c>
      <c r="K8" s="1">
        <v>0</v>
      </c>
      <c r="L8" s="1">
        <v>0</v>
      </c>
      <c r="M8" s="1">
        <v>0</v>
      </c>
      <c r="N8" s="1">
        <v>648</v>
      </c>
      <c r="O8" s="1">
        <v>351</v>
      </c>
      <c r="P8" s="1">
        <v>298</v>
      </c>
    </row>
    <row r="9" spans="1:16" x14ac:dyDescent="0.2">
      <c r="A9" s="1" t="s">
        <v>63</v>
      </c>
      <c r="B9" s="1">
        <v>14905</v>
      </c>
      <c r="C9" s="1">
        <v>6459</v>
      </c>
      <c r="D9" s="1">
        <v>8446</v>
      </c>
      <c r="E9" s="1">
        <v>1477</v>
      </c>
      <c r="F9" s="1">
        <v>638</v>
      </c>
      <c r="G9" s="1">
        <v>839</v>
      </c>
      <c r="H9" s="1">
        <v>1232</v>
      </c>
      <c r="I9" s="1">
        <v>469</v>
      </c>
      <c r="J9" s="1">
        <v>762</v>
      </c>
      <c r="K9" s="1">
        <v>246</v>
      </c>
      <c r="L9" s="1">
        <v>169</v>
      </c>
      <c r="M9" s="1">
        <v>76</v>
      </c>
      <c r="N9" s="1">
        <v>13428</v>
      </c>
      <c r="O9" s="1">
        <v>5820</v>
      </c>
      <c r="P9" s="1">
        <v>7607</v>
      </c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">
      <c r="A11" s="1" t="s">
        <v>310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 t="s">
        <v>218</v>
      </c>
      <c r="B13" s="1">
        <v>15849</v>
      </c>
      <c r="C13" s="1">
        <v>6967</v>
      </c>
      <c r="D13" s="1">
        <v>8882</v>
      </c>
      <c r="E13" s="1">
        <v>1535</v>
      </c>
      <c r="F13" s="1">
        <v>677</v>
      </c>
      <c r="G13" s="1">
        <v>858</v>
      </c>
      <c r="H13" s="1">
        <v>1289</v>
      </c>
      <c r="I13" s="1">
        <v>508</v>
      </c>
      <c r="J13" s="1">
        <v>782</v>
      </c>
      <c r="K13" s="1">
        <v>246</v>
      </c>
      <c r="L13" s="1">
        <v>169</v>
      </c>
      <c r="M13" s="1">
        <v>76</v>
      </c>
      <c r="N13" s="1">
        <v>14314</v>
      </c>
      <c r="O13" s="1">
        <v>6290</v>
      </c>
      <c r="P13" s="1">
        <v>8024</v>
      </c>
    </row>
    <row r="14" spans="1:16" x14ac:dyDescent="0.2">
      <c r="A14" s="1" t="s">
        <v>313</v>
      </c>
      <c r="B14" s="1">
        <v>1932</v>
      </c>
      <c r="C14" s="1">
        <v>1142</v>
      </c>
      <c r="D14" s="1">
        <v>790</v>
      </c>
      <c r="E14" s="1">
        <v>135</v>
      </c>
      <c r="F14" s="1">
        <v>116</v>
      </c>
      <c r="G14" s="1">
        <v>19</v>
      </c>
      <c r="H14" s="1">
        <v>135</v>
      </c>
      <c r="I14" s="1">
        <v>116</v>
      </c>
      <c r="J14" s="1">
        <v>19</v>
      </c>
      <c r="K14" s="1">
        <v>0</v>
      </c>
      <c r="L14" s="1">
        <v>0</v>
      </c>
      <c r="M14" s="1">
        <v>0</v>
      </c>
      <c r="N14" s="1">
        <v>1797</v>
      </c>
      <c r="O14" s="1">
        <v>1026</v>
      </c>
      <c r="P14" s="1">
        <v>771</v>
      </c>
    </row>
    <row r="15" spans="1:16" x14ac:dyDescent="0.2">
      <c r="A15" s="1" t="s">
        <v>314</v>
      </c>
      <c r="B15" s="1">
        <v>13916</v>
      </c>
      <c r="C15" s="1">
        <v>5825</v>
      </c>
      <c r="D15" s="1">
        <v>8092</v>
      </c>
      <c r="E15" s="1">
        <v>1399</v>
      </c>
      <c r="F15" s="1">
        <v>561</v>
      </c>
      <c r="G15" s="1">
        <v>839</v>
      </c>
      <c r="H15" s="1">
        <v>1154</v>
      </c>
      <c r="I15" s="1">
        <v>392</v>
      </c>
      <c r="J15" s="1">
        <v>762</v>
      </c>
      <c r="K15" s="1">
        <v>246</v>
      </c>
      <c r="L15" s="1">
        <v>169</v>
      </c>
      <c r="M15" s="1">
        <v>76</v>
      </c>
      <c r="N15" s="1">
        <v>12517</v>
      </c>
      <c r="O15" s="1">
        <v>5264</v>
      </c>
      <c r="P15" s="1">
        <v>7253</v>
      </c>
    </row>
    <row r="17" spans="1:16" x14ac:dyDescent="0.2">
      <c r="A17" s="2" t="s">
        <v>315</v>
      </c>
    </row>
    <row r="19" spans="1:16" x14ac:dyDescent="0.2">
      <c r="A19" s="2" t="s">
        <v>218</v>
      </c>
      <c r="B19" s="22">
        <v>1932</v>
      </c>
      <c r="C19" s="22">
        <v>1142</v>
      </c>
      <c r="D19" s="22">
        <v>790</v>
      </c>
      <c r="E19" s="22">
        <v>135</v>
      </c>
      <c r="F19" s="22">
        <v>116</v>
      </c>
      <c r="G19" s="22">
        <v>19</v>
      </c>
      <c r="H19" s="22">
        <v>135</v>
      </c>
      <c r="I19" s="22">
        <v>116</v>
      </c>
      <c r="J19" s="22">
        <v>19</v>
      </c>
      <c r="K19" s="22">
        <v>0</v>
      </c>
      <c r="L19" s="22">
        <v>0</v>
      </c>
      <c r="M19" s="22">
        <v>0</v>
      </c>
      <c r="N19" s="22">
        <v>1797</v>
      </c>
      <c r="O19" s="22">
        <v>1026</v>
      </c>
      <c r="P19" s="22">
        <v>771</v>
      </c>
    </row>
    <row r="20" spans="1:16" x14ac:dyDescent="0.2">
      <c r="A20" s="2" t="s">
        <v>148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1:16" x14ac:dyDescent="0.2">
      <c r="A21" s="2" t="s">
        <v>149</v>
      </c>
      <c r="B21" s="22">
        <v>19</v>
      </c>
      <c r="C21" s="22">
        <v>19</v>
      </c>
      <c r="D21" s="22">
        <v>0</v>
      </c>
      <c r="E21" s="22">
        <v>19</v>
      </c>
      <c r="F21" s="22">
        <v>19</v>
      </c>
      <c r="G21" s="22">
        <v>0</v>
      </c>
      <c r="H21" s="22">
        <v>19</v>
      </c>
      <c r="I21" s="22">
        <v>19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1:16" x14ac:dyDescent="0.2">
      <c r="A22" s="2" t="s">
        <v>150</v>
      </c>
      <c r="B22" s="22">
        <v>22</v>
      </c>
      <c r="C22" s="22">
        <v>22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22</v>
      </c>
      <c r="O22" s="22">
        <v>22</v>
      </c>
      <c r="P22" s="22">
        <v>0</v>
      </c>
    </row>
    <row r="23" spans="1:16" x14ac:dyDescent="0.2">
      <c r="A23" s="2" t="s">
        <v>151</v>
      </c>
      <c r="B23" s="22">
        <v>1892</v>
      </c>
      <c r="C23" s="22">
        <v>1102</v>
      </c>
      <c r="D23" s="22">
        <v>790</v>
      </c>
      <c r="E23" s="22">
        <v>116</v>
      </c>
      <c r="F23" s="22">
        <v>97</v>
      </c>
      <c r="G23" s="22">
        <v>19</v>
      </c>
      <c r="H23" s="22">
        <v>116</v>
      </c>
      <c r="I23" s="22">
        <v>97</v>
      </c>
      <c r="J23" s="22">
        <v>19</v>
      </c>
      <c r="K23" s="22">
        <v>0</v>
      </c>
      <c r="L23" s="22">
        <v>0</v>
      </c>
      <c r="M23" s="22">
        <v>0</v>
      </c>
      <c r="N23" s="22">
        <v>1775</v>
      </c>
      <c r="O23" s="22">
        <v>1005</v>
      </c>
      <c r="P23" s="22">
        <v>771</v>
      </c>
    </row>
    <row r="24" spans="1:16" x14ac:dyDescent="0.2">
      <c r="A24" s="26" t="s">
        <v>300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mergeCells count="6">
    <mergeCell ref="A24:P2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265C-E5FC-47DD-940D-B4ABDC573778}">
  <dimension ref="A1:P35"/>
  <sheetViews>
    <sheetView view="pageBreakPreview" zoomScale="150" zoomScaleNormal="100" zoomScaleSheetLayoutView="150" workbookViewId="0">
      <selection activeCell="A18" sqref="A18:XFD18"/>
    </sheetView>
  </sheetViews>
  <sheetFormatPr defaultRowHeight="9.6" x14ac:dyDescent="0.2"/>
  <cols>
    <col min="1" max="1" width="11.5546875" style="2" customWidth="1"/>
    <col min="2" max="16" width="4.44140625" style="2" customWidth="1"/>
    <col min="17" max="16384" width="8.88671875" style="2"/>
  </cols>
  <sheetData>
    <row r="1" spans="1:16" x14ac:dyDescent="0.2">
      <c r="A1" s="1" t="s">
        <v>277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8" t="s">
        <v>0</v>
      </c>
      <c r="C3" s="8" t="s">
        <v>5</v>
      </c>
      <c r="D3" s="8" t="s">
        <v>6</v>
      </c>
      <c r="E3" s="8" t="s">
        <v>0</v>
      </c>
      <c r="F3" s="8" t="s">
        <v>5</v>
      </c>
      <c r="G3" s="8" t="s">
        <v>6</v>
      </c>
      <c r="H3" s="8" t="s">
        <v>0</v>
      </c>
      <c r="I3" s="8" t="s">
        <v>5</v>
      </c>
      <c r="J3" s="8" t="s">
        <v>6</v>
      </c>
      <c r="K3" s="8" t="s">
        <v>0</v>
      </c>
      <c r="L3" s="8" t="s">
        <v>5</v>
      </c>
      <c r="M3" s="8" t="s">
        <v>6</v>
      </c>
      <c r="N3" s="8" t="s">
        <v>0</v>
      </c>
      <c r="O3" s="8" t="s">
        <v>5</v>
      </c>
      <c r="P3" s="9" t="s">
        <v>6</v>
      </c>
    </row>
    <row r="4" spans="1:16" x14ac:dyDescent="0.2">
      <c r="A4" s="1" t="s">
        <v>214</v>
      </c>
      <c r="B4" s="1">
        <v>52263</v>
      </c>
      <c r="C4" s="1">
        <v>27634</v>
      </c>
      <c r="D4" s="1">
        <v>24629</v>
      </c>
      <c r="E4" s="1">
        <v>4168</v>
      </c>
      <c r="F4" s="1">
        <v>2057</v>
      </c>
      <c r="G4" s="1">
        <v>2111</v>
      </c>
      <c r="H4" s="1">
        <v>2206</v>
      </c>
      <c r="I4" s="1">
        <v>1010</v>
      </c>
      <c r="J4" s="1">
        <v>1197</v>
      </c>
      <c r="K4" s="1">
        <v>1962</v>
      </c>
      <c r="L4" s="1">
        <v>1047</v>
      </c>
      <c r="M4" s="1">
        <v>914</v>
      </c>
      <c r="N4" s="1">
        <v>48095</v>
      </c>
      <c r="O4" s="1">
        <v>25577</v>
      </c>
      <c r="P4" s="1">
        <v>22518</v>
      </c>
    </row>
    <row r="5" spans="1:16" x14ac:dyDescent="0.2">
      <c r="A5" s="1" t="s">
        <v>7</v>
      </c>
      <c r="B5" s="1">
        <v>16708</v>
      </c>
      <c r="C5" s="1">
        <v>9827</v>
      </c>
      <c r="D5" s="1">
        <v>6882</v>
      </c>
      <c r="E5" s="1">
        <v>1026</v>
      </c>
      <c r="F5" s="1">
        <v>494</v>
      </c>
      <c r="G5" s="1">
        <v>532</v>
      </c>
      <c r="H5" s="1">
        <v>1026</v>
      </c>
      <c r="I5" s="1">
        <v>494</v>
      </c>
      <c r="J5" s="1">
        <v>532</v>
      </c>
      <c r="K5" s="1">
        <v>0</v>
      </c>
      <c r="L5" s="1">
        <v>0</v>
      </c>
      <c r="M5" s="1">
        <v>0</v>
      </c>
      <c r="N5" s="1">
        <v>15682</v>
      </c>
      <c r="O5" s="1">
        <v>9333</v>
      </c>
      <c r="P5" s="1">
        <v>6349</v>
      </c>
    </row>
    <row r="6" spans="1:16" x14ac:dyDescent="0.2">
      <c r="A6" s="1" t="s">
        <v>215</v>
      </c>
      <c r="B6" s="11">
        <f>B4/B5</f>
        <v>3.1280225041896097</v>
      </c>
      <c r="C6" s="11"/>
      <c r="D6" s="11"/>
      <c r="E6" s="11">
        <f t="shared" ref="E6:N6" si="0">E4/E5</f>
        <v>4.0623781676413255</v>
      </c>
      <c r="F6" s="11"/>
      <c r="G6" s="11"/>
      <c r="H6" s="11"/>
      <c r="I6" s="11"/>
      <c r="J6" s="11"/>
      <c r="K6" s="11"/>
      <c r="L6" s="11"/>
      <c r="M6" s="11"/>
      <c r="N6" s="11">
        <f t="shared" si="0"/>
        <v>3.0668919780640223</v>
      </c>
      <c r="O6" s="11"/>
      <c r="P6" s="11"/>
    </row>
    <row r="7" spans="1:16" x14ac:dyDescent="0.2">
      <c r="A7" s="1" t="s">
        <v>8</v>
      </c>
      <c r="B7" s="1">
        <v>8423</v>
      </c>
      <c r="C7" s="1">
        <v>3108</v>
      </c>
      <c r="D7" s="1">
        <v>5315</v>
      </c>
      <c r="E7" s="1">
        <v>455</v>
      </c>
      <c r="F7" s="1">
        <v>149</v>
      </c>
      <c r="G7" s="1">
        <v>306</v>
      </c>
      <c r="H7" s="1">
        <v>455</v>
      </c>
      <c r="I7" s="1">
        <v>149</v>
      </c>
      <c r="J7" s="1">
        <v>306</v>
      </c>
      <c r="K7" s="1">
        <v>0</v>
      </c>
      <c r="L7" s="1">
        <v>0</v>
      </c>
      <c r="M7" s="1">
        <v>0</v>
      </c>
      <c r="N7" s="1">
        <v>7968</v>
      </c>
      <c r="O7" s="1">
        <v>2959</v>
      </c>
      <c r="P7" s="1">
        <v>5009</v>
      </c>
    </row>
    <row r="8" spans="1:16" x14ac:dyDescent="0.2">
      <c r="A8" s="1" t="s">
        <v>9</v>
      </c>
      <c r="B8" s="1">
        <v>18349</v>
      </c>
      <c r="C8" s="1">
        <v>10041</v>
      </c>
      <c r="D8" s="1">
        <v>8308</v>
      </c>
      <c r="E8" s="1">
        <v>1787</v>
      </c>
      <c r="F8" s="1">
        <v>957</v>
      </c>
      <c r="G8" s="1">
        <v>830</v>
      </c>
      <c r="H8" s="1">
        <v>269</v>
      </c>
      <c r="I8" s="1">
        <v>151</v>
      </c>
      <c r="J8" s="1">
        <v>118</v>
      </c>
      <c r="K8" s="1">
        <v>1519</v>
      </c>
      <c r="L8" s="1">
        <v>806</v>
      </c>
      <c r="M8" s="1">
        <v>712</v>
      </c>
      <c r="N8" s="1">
        <v>16562</v>
      </c>
      <c r="O8" s="1">
        <v>9084</v>
      </c>
      <c r="P8" s="1">
        <v>7477</v>
      </c>
    </row>
    <row r="9" spans="1:16" x14ac:dyDescent="0.2">
      <c r="A9" s="1" t="s">
        <v>10</v>
      </c>
      <c r="B9" s="1">
        <v>275</v>
      </c>
      <c r="C9" s="1">
        <v>152</v>
      </c>
      <c r="D9" s="1">
        <v>123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275</v>
      </c>
      <c r="O9" s="1">
        <v>152</v>
      </c>
      <c r="P9" s="1">
        <v>123</v>
      </c>
    </row>
    <row r="10" spans="1:16" x14ac:dyDescent="0.2">
      <c r="A10" s="1" t="s">
        <v>11</v>
      </c>
      <c r="B10" s="1">
        <v>793</v>
      </c>
      <c r="C10" s="1">
        <v>387</v>
      </c>
      <c r="D10" s="1">
        <v>406</v>
      </c>
      <c r="E10" s="1">
        <v>59</v>
      </c>
      <c r="F10" s="1">
        <v>38</v>
      </c>
      <c r="G10" s="1">
        <v>21</v>
      </c>
      <c r="H10" s="1">
        <v>59</v>
      </c>
      <c r="I10" s="1">
        <v>38</v>
      </c>
      <c r="J10" s="1">
        <v>21</v>
      </c>
      <c r="K10" s="1">
        <v>0</v>
      </c>
      <c r="L10" s="1">
        <v>0</v>
      </c>
      <c r="M10" s="1">
        <v>0</v>
      </c>
      <c r="N10" s="1">
        <v>734</v>
      </c>
      <c r="O10" s="1">
        <v>349</v>
      </c>
      <c r="P10" s="1">
        <v>386</v>
      </c>
    </row>
    <row r="11" spans="1:16" x14ac:dyDescent="0.2">
      <c r="A11" s="1" t="s">
        <v>12</v>
      </c>
      <c r="B11" s="1">
        <v>737</v>
      </c>
      <c r="C11" s="1">
        <v>285</v>
      </c>
      <c r="D11" s="1">
        <v>452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737</v>
      </c>
      <c r="O11" s="1">
        <v>285</v>
      </c>
      <c r="P11" s="1">
        <v>452</v>
      </c>
    </row>
    <row r="12" spans="1:16" x14ac:dyDescent="0.2">
      <c r="A12" s="1" t="s">
        <v>13</v>
      </c>
      <c r="B12" s="1">
        <v>2694</v>
      </c>
      <c r="C12" s="1">
        <v>1615</v>
      </c>
      <c r="D12" s="1">
        <v>1079</v>
      </c>
      <c r="E12" s="1">
        <v>423</v>
      </c>
      <c r="F12" s="1">
        <v>248</v>
      </c>
      <c r="G12" s="1">
        <v>175</v>
      </c>
      <c r="H12" s="1">
        <v>77</v>
      </c>
      <c r="I12" s="1">
        <v>38</v>
      </c>
      <c r="J12" s="1">
        <v>38</v>
      </c>
      <c r="K12" s="1">
        <v>346</v>
      </c>
      <c r="L12" s="1">
        <v>209</v>
      </c>
      <c r="M12" s="1">
        <v>137</v>
      </c>
      <c r="N12" s="1">
        <v>2271</v>
      </c>
      <c r="O12" s="1">
        <v>1367</v>
      </c>
      <c r="P12" s="1">
        <v>904</v>
      </c>
    </row>
    <row r="13" spans="1:16" x14ac:dyDescent="0.2">
      <c r="A13" s="1" t="s">
        <v>14</v>
      </c>
      <c r="B13" s="1">
        <v>1547</v>
      </c>
      <c r="C13" s="1">
        <v>722</v>
      </c>
      <c r="D13" s="1">
        <v>825</v>
      </c>
      <c r="E13" s="1">
        <v>175</v>
      </c>
      <c r="F13" s="1">
        <v>51</v>
      </c>
      <c r="G13" s="1">
        <v>124</v>
      </c>
      <c r="H13" s="1">
        <v>78</v>
      </c>
      <c r="I13" s="1">
        <v>19</v>
      </c>
      <c r="J13" s="1">
        <v>59</v>
      </c>
      <c r="K13" s="1">
        <v>97</v>
      </c>
      <c r="L13" s="1">
        <v>32</v>
      </c>
      <c r="M13" s="1">
        <v>65</v>
      </c>
      <c r="N13" s="1">
        <v>1372</v>
      </c>
      <c r="O13" s="1">
        <v>671</v>
      </c>
      <c r="P13" s="1">
        <v>701</v>
      </c>
    </row>
    <row r="14" spans="1:16" x14ac:dyDescent="0.2">
      <c r="A14" s="1" t="s">
        <v>15</v>
      </c>
      <c r="B14" s="1">
        <v>598</v>
      </c>
      <c r="C14" s="1">
        <v>413</v>
      </c>
      <c r="D14" s="1">
        <v>186</v>
      </c>
      <c r="E14" s="1">
        <v>20</v>
      </c>
      <c r="F14" s="1">
        <v>0</v>
      </c>
      <c r="G14" s="1">
        <v>20</v>
      </c>
      <c r="H14" s="1">
        <v>20</v>
      </c>
      <c r="I14" s="1">
        <v>0</v>
      </c>
      <c r="J14" s="1">
        <v>20</v>
      </c>
      <c r="K14" s="1">
        <v>0</v>
      </c>
      <c r="L14" s="1">
        <v>0</v>
      </c>
      <c r="M14" s="1">
        <v>0</v>
      </c>
      <c r="N14" s="1">
        <v>579</v>
      </c>
      <c r="O14" s="1">
        <v>413</v>
      </c>
      <c r="P14" s="1">
        <v>166</v>
      </c>
    </row>
    <row r="15" spans="1:16" x14ac:dyDescent="0.2">
      <c r="A15" s="1" t="s">
        <v>16</v>
      </c>
      <c r="B15" s="1">
        <v>41</v>
      </c>
      <c r="C15" s="1">
        <v>6</v>
      </c>
      <c r="D15" s="1">
        <v>35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</v>
      </c>
      <c r="O15" s="1">
        <v>6</v>
      </c>
      <c r="P15" s="1">
        <v>35</v>
      </c>
    </row>
    <row r="16" spans="1:16" x14ac:dyDescent="0.2">
      <c r="A16" s="1" t="s">
        <v>17</v>
      </c>
      <c r="B16" s="1">
        <v>988</v>
      </c>
      <c r="C16" s="1">
        <v>477</v>
      </c>
      <c r="D16" s="1">
        <v>512</v>
      </c>
      <c r="E16" s="1">
        <v>62</v>
      </c>
      <c r="F16" s="1">
        <v>42</v>
      </c>
      <c r="G16" s="1">
        <v>20</v>
      </c>
      <c r="H16" s="1">
        <v>62</v>
      </c>
      <c r="I16" s="1">
        <v>42</v>
      </c>
      <c r="J16" s="1">
        <v>20</v>
      </c>
      <c r="K16" s="1">
        <v>0</v>
      </c>
      <c r="L16" s="1">
        <v>0</v>
      </c>
      <c r="M16" s="1">
        <v>0</v>
      </c>
      <c r="N16" s="1">
        <v>927</v>
      </c>
      <c r="O16" s="1">
        <v>435</v>
      </c>
      <c r="P16" s="1">
        <v>492</v>
      </c>
    </row>
    <row r="17" spans="1:16" x14ac:dyDescent="0.2">
      <c r="A17" s="1" t="s">
        <v>18</v>
      </c>
      <c r="B17" s="1">
        <v>1108</v>
      </c>
      <c r="C17" s="1">
        <v>602</v>
      </c>
      <c r="D17" s="1">
        <v>506</v>
      </c>
      <c r="E17" s="1">
        <v>162</v>
      </c>
      <c r="F17" s="1">
        <v>79</v>
      </c>
      <c r="G17" s="1">
        <v>83</v>
      </c>
      <c r="H17" s="1">
        <v>162</v>
      </c>
      <c r="I17" s="1">
        <v>79</v>
      </c>
      <c r="J17" s="1">
        <v>83</v>
      </c>
      <c r="K17" s="1">
        <v>0</v>
      </c>
      <c r="L17" s="1">
        <v>0</v>
      </c>
      <c r="M17" s="1">
        <v>0</v>
      </c>
      <c r="N17" s="1">
        <v>946</v>
      </c>
      <c r="O17" s="1">
        <v>523</v>
      </c>
      <c r="P17" s="1">
        <v>423</v>
      </c>
    </row>
    <row r="18" spans="1:16" x14ac:dyDescent="0.2">
      <c r="A18" s="26" t="s">
        <v>300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</sheetData>
  <mergeCells count="6">
    <mergeCell ref="A18:P1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38A71-2117-49DE-8122-FFFD5DAD1FF0}">
  <dimension ref="A1:P19"/>
  <sheetViews>
    <sheetView view="pageBreakPreview" zoomScale="150" zoomScaleNormal="100" zoomScaleSheetLayoutView="150" workbookViewId="0">
      <selection activeCell="A5" sqref="A5"/>
    </sheetView>
  </sheetViews>
  <sheetFormatPr defaultRowHeight="9.6" x14ac:dyDescent="0.2"/>
  <cols>
    <col min="1" max="1" width="16.21875" style="2" customWidth="1"/>
    <col min="2" max="16" width="4.33203125" style="2" customWidth="1"/>
    <col min="17" max="16384" width="8.88671875" style="2"/>
  </cols>
  <sheetData>
    <row r="1" spans="1:16" x14ac:dyDescent="0.2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308</v>
      </c>
      <c r="B4" s="1">
        <v>21574</v>
      </c>
      <c r="C4" s="1">
        <v>12540</v>
      </c>
      <c r="D4" s="1">
        <v>9034</v>
      </c>
      <c r="E4" s="1">
        <v>816</v>
      </c>
      <c r="F4" s="1">
        <v>439</v>
      </c>
      <c r="G4" s="1">
        <v>377</v>
      </c>
      <c r="H4" s="1">
        <v>816</v>
      </c>
      <c r="I4" s="1">
        <v>439</v>
      </c>
      <c r="J4" s="1">
        <v>377</v>
      </c>
      <c r="K4" s="1">
        <v>0</v>
      </c>
      <c r="L4" s="1">
        <v>0</v>
      </c>
      <c r="M4" s="1">
        <v>0</v>
      </c>
      <c r="N4" s="1">
        <v>20758</v>
      </c>
      <c r="O4" s="1">
        <v>12101</v>
      </c>
      <c r="P4" s="1">
        <v>8657</v>
      </c>
    </row>
    <row r="5" spans="1:16" x14ac:dyDescent="0.2">
      <c r="A5" s="1" t="s">
        <v>152</v>
      </c>
      <c r="B5" s="1">
        <v>143</v>
      </c>
      <c r="C5" s="1">
        <v>143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143</v>
      </c>
      <c r="O5" s="1">
        <v>143</v>
      </c>
      <c r="P5" s="1">
        <v>0</v>
      </c>
    </row>
    <row r="6" spans="1:16" x14ac:dyDescent="0.2">
      <c r="A6" s="1" t="s">
        <v>153</v>
      </c>
      <c r="B6" s="1">
        <v>1823</v>
      </c>
      <c r="C6" s="1">
        <v>1638</v>
      </c>
      <c r="D6" s="1">
        <v>185</v>
      </c>
      <c r="E6" s="1">
        <v>20</v>
      </c>
      <c r="F6" s="1">
        <v>20</v>
      </c>
      <c r="G6" s="1">
        <v>0</v>
      </c>
      <c r="H6" s="1">
        <v>20</v>
      </c>
      <c r="I6" s="1">
        <v>20</v>
      </c>
      <c r="J6" s="1">
        <v>0</v>
      </c>
      <c r="K6" s="1">
        <v>0</v>
      </c>
      <c r="L6" s="1">
        <v>0</v>
      </c>
      <c r="M6" s="1">
        <v>0</v>
      </c>
      <c r="N6" s="1">
        <v>1803</v>
      </c>
      <c r="O6" s="1">
        <v>1618</v>
      </c>
      <c r="P6" s="1">
        <v>185</v>
      </c>
    </row>
    <row r="7" spans="1:16" x14ac:dyDescent="0.2">
      <c r="A7" s="1" t="s">
        <v>154</v>
      </c>
      <c r="B7" s="1">
        <v>467</v>
      </c>
      <c r="C7" s="1">
        <v>257</v>
      </c>
      <c r="D7" s="1">
        <v>210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467</v>
      </c>
      <c r="O7" s="1">
        <v>257</v>
      </c>
      <c r="P7" s="1">
        <v>210</v>
      </c>
    </row>
    <row r="8" spans="1:16" x14ac:dyDescent="0.2">
      <c r="A8" s="1" t="s">
        <v>155</v>
      </c>
      <c r="B8" s="1">
        <v>3160</v>
      </c>
      <c r="C8" s="1">
        <v>1721</v>
      </c>
      <c r="D8" s="1">
        <v>1438</v>
      </c>
      <c r="E8" s="1">
        <v>198</v>
      </c>
      <c r="F8" s="1">
        <v>122</v>
      </c>
      <c r="G8" s="1">
        <v>76</v>
      </c>
      <c r="H8" s="1">
        <v>198</v>
      </c>
      <c r="I8" s="1">
        <v>122</v>
      </c>
      <c r="J8" s="1">
        <v>76</v>
      </c>
      <c r="K8" s="1">
        <v>0</v>
      </c>
      <c r="L8" s="1">
        <v>0</v>
      </c>
      <c r="M8" s="1">
        <v>0</v>
      </c>
      <c r="N8" s="1">
        <v>2962</v>
      </c>
      <c r="O8" s="1">
        <v>1600</v>
      </c>
      <c r="P8" s="1">
        <v>1362</v>
      </c>
    </row>
    <row r="9" spans="1:16" x14ac:dyDescent="0.2">
      <c r="A9" s="1" t="s">
        <v>156</v>
      </c>
      <c r="B9" s="1">
        <v>1375</v>
      </c>
      <c r="C9" s="1">
        <v>841</v>
      </c>
      <c r="D9" s="1">
        <v>534</v>
      </c>
      <c r="E9" s="1">
        <v>50</v>
      </c>
      <c r="F9" s="1">
        <v>19</v>
      </c>
      <c r="G9" s="1">
        <v>32</v>
      </c>
      <c r="H9" s="1">
        <v>50</v>
      </c>
      <c r="I9" s="1">
        <v>19</v>
      </c>
      <c r="J9" s="1">
        <v>32</v>
      </c>
      <c r="K9" s="1">
        <v>0</v>
      </c>
      <c r="L9" s="1">
        <v>0</v>
      </c>
      <c r="M9" s="1">
        <v>0</v>
      </c>
      <c r="N9" s="1">
        <v>1325</v>
      </c>
      <c r="O9" s="1">
        <v>822</v>
      </c>
      <c r="P9" s="1">
        <v>502</v>
      </c>
    </row>
    <row r="10" spans="1:16" x14ac:dyDescent="0.2">
      <c r="A10" s="1" t="s">
        <v>157</v>
      </c>
      <c r="B10" s="1">
        <v>1017</v>
      </c>
      <c r="C10" s="1">
        <v>600</v>
      </c>
      <c r="D10" s="1">
        <v>418</v>
      </c>
      <c r="E10" s="1">
        <v>26</v>
      </c>
      <c r="F10" s="1">
        <v>26</v>
      </c>
      <c r="G10" s="1">
        <v>0</v>
      </c>
      <c r="H10" s="1">
        <v>26</v>
      </c>
      <c r="I10" s="1">
        <v>26</v>
      </c>
      <c r="J10" s="1">
        <v>0</v>
      </c>
      <c r="K10" s="1">
        <v>0</v>
      </c>
      <c r="L10" s="1">
        <v>0</v>
      </c>
      <c r="M10" s="1">
        <v>0</v>
      </c>
      <c r="N10" s="1">
        <v>992</v>
      </c>
      <c r="O10" s="1">
        <v>574</v>
      </c>
      <c r="P10" s="1">
        <v>418</v>
      </c>
    </row>
    <row r="11" spans="1:16" x14ac:dyDescent="0.2">
      <c r="A11" s="1" t="s">
        <v>158</v>
      </c>
      <c r="B11" s="1">
        <v>354</v>
      </c>
      <c r="C11" s="1">
        <v>253</v>
      </c>
      <c r="D11" s="1">
        <v>100</v>
      </c>
      <c r="E11" s="1">
        <v>10</v>
      </c>
      <c r="F11" s="1">
        <v>10</v>
      </c>
      <c r="G11" s="1">
        <v>0</v>
      </c>
      <c r="H11" s="1">
        <v>10</v>
      </c>
      <c r="I11" s="1">
        <v>10</v>
      </c>
      <c r="J11" s="1">
        <v>0</v>
      </c>
      <c r="K11" s="1">
        <v>0</v>
      </c>
      <c r="L11" s="1">
        <v>0</v>
      </c>
      <c r="M11" s="1">
        <v>0</v>
      </c>
      <c r="N11" s="1">
        <v>344</v>
      </c>
      <c r="O11" s="1">
        <v>244</v>
      </c>
      <c r="P11" s="1">
        <v>100</v>
      </c>
    </row>
    <row r="12" spans="1:16" x14ac:dyDescent="0.2">
      <c r="A12" s="1" t="s">
        <v>159</v>
      </c>
      <c r="B12" s="1">
        <v>1154</v>
      </c>
      <c r="C12" s="1">
        <v>746</v>
      </c>
      <c r="D12" s="1">
        <v>408</v>
      </c>
      <c r="E12" s="1">
        <v>104</v>
      </c>
      <c r="F12" s="1">
        <v>52</v>
      </c>
      <c r="G12" s="1">
        <v>52</v>
      </c>
      <c r="H12" s="1">
        <v>104</v>
      </c>
      <c r="I12" s="1">
        <v>52</v>
      </c>
      <c r="J12" s="1">
        <v>52</v>
      </c>
      <c r="K12" s="1">
        <v>0</v>
      </c>
      <c r="L12" s="1">
        <v>0</v>
      </c>
      <c r="M12" s="1">
        <v>0</v>
      </c>
      <c r="N12" s="1">
        <v>1049</v>
      </c>
      <c r="O12" s="1">
        <v>694</v>
      </c>
      <c r="P12" s="1">
        <v>356</v>
      </c>
    </row>
    <row r="13" spans="1:16" x14ac:dyDescent="0.2">
      <c r="A13" s="1" t="s">
        <v>160</v>
      </c>
      <c r="B13" s="1">
        <v>1101</v>
      </c>
      <c r="C13" s="1">
        <v>346</v>
      </c>
      <c r="D13" s="1">
        <v>755</v>
      </c>
      <c r="E13" s="1">
        <v>38</v>
      </c>
      <c r="F13" s="1">
        <v>19</v>
      </c>
      <c r="G13" s="1">
        <v>19</v>
      </c>
      <c r="H13" s="1">
        <v>38</v>
      </c>
      <c r="I13" s="1">
        <v>19</v>
      </c>
      <c r="J13" s="1">
        <v>19</v>
      </c>
      <c r="K13" s="1">
        <v>0</v>
      </c>
      <c r="L13" s="1">
        <v>0</v>
      </c>
      <c r="M13" s="1">
        <v>0</v>
      </c>
      <c r="N13" s="1">
        <v>1063</v>
      </c>
      <c r="O13" s="1">
        <v>327</v>
      </c>
      <c r="P13" s="1">
        <v>736</v>
      </c>
    </row>
    <row r="14" spans="1:16" x14ac:dyDescent="0.2">
      <c r="A14" s="1" t="s">
        <v>161</v>
      </c>
      <c r="B14" s="1">
        <v>818</v>
      </c>
      <c r="C14" s="1">
        <v>248</v>
      </c>
      <c r="D14" s="1">
        <v>570</v>
      </c>
      <c r="E14" s="1">
        <v>16</v>
      </c>
      <c r="F14" s="1">
        <v>0</v>
      </c>
      <c r="G14" s="1">
        <v>16</v>
      </c>
      <c r="H14" s="1">
        <v>16</v>
      </c>
      <c r="I14" s="1">
        <v>0</v>
      </c>
      <c r="J14" s="1">
        <v>16</v>
      </c>
      <c r="K14" s="1">
        <v>0</v>
      </c>
      <c r="L14" s="1">
        <v>0</v>
      </c>
      <c r="M14" s="1">
        <v>0</v>
      </c>
      <c r="N14" s="1">
        <v>803</v>
      </c>
      <c r="O14" s="1">
        <v>248</v>
      </c>
      <c r="P14" s="1">
        <v>555</v>
      </c>
    </row>
    <row r="15" spans="1:16" x14ac:dyDescent="0.2">
      <c r="A15" s="1" t="s">
        <v>162</v>
      </c>
      <c r="B15" s="1">
        <v>1520</v>
      </c>
      <c r="C15" s="1">
        <v>987</v>
      </c>
      <c r="D15" s="1">
        <v>534</v>
      </c>
      <c r="E15" s="1">
        <v>47</v>
      </c>
      <c r="F15" s="1">
        <v>39</v>
      </c>
      <c r="G15" s="1">
        <v>8</v>
      </c>
      <c r="H15" s="1">
        <v>47</v>
      </c>
      <c r="I15" s="1">
        <v>39</v>
      </c>
      <c r="J15" s="1">
        <v>8</v>
      </c>
      <c r="K15" s="1">
        <v>0</v>
      </c>
      <c r="L15" s="1">
        <v>0</v>
      </c>
      <c r="M15" s="1">
        <v>0</v>
      </c>
      <c r="N15" s="1">
        <v>1473</v>
      </c>
      <c r="O15" s="1">
        <v>948</v>
      </c>
      <c r="P15" s="1">
        <v>526</v>
      </c>
    </row>
    <row r="16" spans="1:16" x14ac:dyDescent="0.2">
      <c r="A16" s="1" t="s">
        <v>163</v>
      </c>
      <c r="B16" s="1">
        <v>4956</v>
      </c>
      <c r="C16" s="1">
        <v>2603</v>
      </c>
      <c r="D16" s="1">
        <v>2353</v>
      </c>
      <c r="E16" s="1">
        <v>243</v>
      </c>
      <c r="F16" s="1">
        <v>98</v>
      </c>
      <c r="G16" s="1">
        <v>145</v>
      </c>
      <c r="H16" s="1">
        <v>243</v>
      </c>
      <c r="I16" s="1">
        <v>98</v>
      </c>
      <c r="J16" s="1">
        <v>145</v>
      </c>
      <c r="K16" s="1">
        <v>0</v>
      </c>
      <c r="L16" s="1">
        <v>0</v>
      </c>
      <c r="M16" s="1">
        <v>0</v>
      </c>
      <c r="N16" s="1">
        <v>4714</v>
      </c>
      <c r="O16" s="1">
        <v>2505</v>
      </c>
      <c r="P16" s="1">
        <v>2208</v>
      </c>
    </row>
    <row r="17" spans="1:16" x14ac:dyDescent="0.2">
      <c r="A17" s="1" t="s">
        <v>164</v>
      </c>
      <c r="B17" s="1">
        <v>1125</v>
      </c>
      <c r="C17" s="1">
        <v>580</v>
      </c>
      <c r="D17" s="1">
        <v>545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1125</v>
      </c>
      <c r="O17" s="1">
        <v>580</v>
      </c>
      <c r="P17" s="1">
        <v>545</v>
      </c>
    </row>
    <row r="18" spans="1:16" x14ac:dyDescent="0.2">
      <c r="A18" s="1" t="s">
        <v>165</v>
      </c>
      <c r="B18" s="1">
        <v>2561</v>
      </c>
      <c r="C18" s="1">
        <v>1579</v>
      </c>
      <c r="D18" s="1">
        <v>983</v>
      </c>
      <c r="E18" s="1">
        <v>65</v>
      </c>
      <c r="F18" s="1">
        <v>36</v>
      </c>
      <c r="G18" s="1">
        <v>29</v>
      </c>
      <c r="H18" s="1">
        <v>65</v>
      </c>
      <c r="I18" s="1">
        <v>36</v>
      </c>
      <c r="J18" s="1">
        <v>29</v>
      </c>
      <c r="K18" s="1">
        <v>0</v>
      </c>
      <c r="L18" s="1">
        <v>0</v>
      </c>
      <c r="M18" s="1">
        <v>0</v>
      </c>
      <c r="N18" s="1">
        <v>2497</v>
      </c>
      <c r="O18" s="1">
        <v>1543</v>
      </c>
      <c r="P18" s="1">
        <v>954</v>
      </c>
    </row>
    <row r="19" spans="1:16" x14ac:dyDescent="0.2">
      <c r="A19" s="26" t="s">
        <v>300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</sheetData>
  <mergeCells count="6">
    <mergeCell ref="A19:P19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DB00-E09F-479E-83A4-7425478F2549}">
  <dimension ref="A1:P22"/>
  <sheetViews>
    <sheetView view="pageBreakPreview" zoomScale="150" zoomScaleNormal="100" zoomScaleSheetLayoutView="150" workbookViewId="0">
      <selection activeCell="A16" sqref="A16"/>
    </sheetView>
  </sheetViews>
  <sheetFormatPr defaultRowHeight="9.6" x14ac:dyDescent="0.2"/>
  <cols>
    <col min="1" max="1" width="16.21875" style="2" customWidth="1"/>
    <col min="2" max="16" width="4.5546875" style="2" customWidth="1"/>
    <col min="17" max="16384" width="8.88671875" style="2"/>
  </cols>
  <sheetData>
    <row r="1" spans="1:16" x14ac:dyDescent="0.2">
      <c r="A1" s="1" t="s">
        <v>296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307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218</v>
      </c>
      <c r="B6" s="1">
        <v>21574</v>
      </c>
      <c r="C6" s="1">
        <v>12540</v>
      </c>
      <c r="D6" s="1">
        <v>9034</v>
      </c>
      <c r="E6" s="1">
        <v>816</v>
      </c>
      <c r="F6" s="1">
        <v>439</v>
      </c>
      <c r="G6" s="1">
        <v>377</v>
      </c>
      <c r="H6" s="1">
        <v>816</v>
      </c>
      <c r="I6" s="1">
        <v>439</v>
      </c>
      <c r="J6" s="1">
        <v>377</v>
      </c>
      <c r="K6" s="1">
        <v>0</v>
      </c>
      <c r="L6" s="1">
        <v>0</v>
      </c>
      <c r="M6" s="1">
        <v>0</v>
      </c>
      <c r="N6" s="1">
        <v>20758</v>
      </c>
      <c r="O6" s="1">
        <v>12101</v>
      </c>
      <c r="P6" s="1">
        <v>8657</v>
      </c>
    </row>
    <row r="7" spans="1:16" x14ac:dyDescent="0.2">
      <c r="A7" s="1" t="s">
        <v>166</v>
      </c>
      <c r="B7" s="1">
        <v>5214</v>
      </c>
      <c r="C7" s="1">
        <v>2541</v>
      </c>
      <c r="D7" s="1">
        <v>2673</v>
      </c>
      <c r="E7" s="1">
        <v>134</v>
      </c>
      <c r="F7" s="1">
        <v>47</v>
      </c>
      <c r="G7" s="1">
        <v>86</v>
      </c>
      <c r="H7" s="1">
        <v>134</v>
      </c>
      <c r="I7" s="1">
        <v>47</v>
      </c>
      <c r="J7" s="1">
        <v>86</v>
      </c>
      <c r="K7" s="1">
        <v>0</v>
      </c>
      <c r="L7" s="1">
        <v>0</v>
      </c>
      <c r="M7" s="1">
        <v>0</v>
      </c>
      <c r="N7" s="1">
        <v>5080</v>
      </c>
      <c r="O7" s="1">
        <v>2494</v>
      </c>
      <c r="P7" s="1">
        <v>2587</v>
      </c>
    </row>
    <row r="8" spans="1:16" x14ac:dyDescent="0.2">
      <c r="A8" s="1" t="s">
        <v>167</v>
      </c>
      <c r="B8" s="1">
        <v>5779</v>
      </c>
      <c r="C8" s="1">
        <v>3137</v>
      </c>
      <c r="D8" s="1">
        <v>2642</v>
      </c>
      <c r="E8" s="1">
        <v>311</v>
      </c>
      <c r="F8" s="1">
        <v>151</v>
      </c>
      <c r="G8" s="1">
        <v>160</v>
      </c>
      <c r="H8" s="1">
        <v>311</v>
      </c>
      <c r="I8" s="1">
        <v>151</v>
      </c>
      <c r="J8" s="1">
        <v>160</v>
      </c>
      <c r="K8" s="1">
        <v>0</v>
      </c>
      <c r="L8" s="1">
        <v>0</v>
      </c>
      <c r="M8" s="1">
        <v>0</v>
      </c>
      <c r="N8" s="1">
        <v>5468</v>
      </c>
      <c r="O8" s="1">
        <v>2986</v>
      </c>
      <c r="P8" s="1">
        <v>2482</v>
      </c>
    </row>
    <row r="9" spans="1:16" x14ac:dyDescent="0.2">
      <c r="A9" s="1" t="s">
        <v>168</v>
      </c>
      <c r="B9" s="1">
        <v>5140</v>
      </c>
      <c r="C9" s="1">
        <v>1808</v>
      </c>
      <c r="D9" s="1">
        <v>3331</v>
      </c>
      <c r="E9" s="1">
        <v>169</v>
      </c>
      <c r="F9" s="1">
        <v>57</v>
      </c>
      <c r="G9" s="1">
        <v>111</v>
      </c>
      <c r="H9" s="1">
        <v>169</v>
      </c>
      <c r="I9" s="1">
        <v>57</v>
      </c>
      <c r="J9" s="1">
        <v>111</v>
      </c>
      <c r="K9" s="1">
        <v>0</v>
      </c>
      <c r="L9" s="1">
        <v>0</v>
      </c>
      <c r="M9" s="1">
        <v>0</v>
      </c>
      <c r="N9" s="1">
        <v>4971</v>
      </c>
      <c r="O9" s="1">
        <v>1751</v>
      </c>
      <c r="P9" s="1">
        <v>3220</v>
      </c>
    </row>
    <row r="10" spans="1:16" x14ac:dyDescent="0.2">
      <c r="A10" s="1" t="s">
        <v>169</v>
      </c>
      <c r="B10" s="1">
        <v>3091</v>
      </c>
      <c r="C10" s="1">
        <v>2964</v>
      </c>
      <c r="D10" s="1">
        <v>127</v>
      </c>
      <c r="E10" s="1">
        <v>65</v>
      </c>
      <c r="F10" s="1">
        <v>65</v>
      </c>
      <c r="G10" s="1">
        <v>0</v>
      </c>
      <c r="H10" s="1">
        <v>65</v>
      </c>
      <c r="I10" s="1">
        <v>65</v>
      </c>
      <c r="J10" s="1">
        <v>0</v>
      </c>
      <c r="K10" s="1">
        <v>0</v>
      </c>
      <c r="L10" s="1">
        <v>0</v>
      </c>
      <c r="M10" s="1">
        <v>0</v>
      </c>
      <c r="N10" s="1">
        <v>3026</v>
      </c>
      <c r="O10" s="1">
        <v>2899</v>
      </c>
      <c r="P10" s="1">
        <v>127</v>
      </c>
    </row>
    <row r="11" spans="1:16" x14ac:dyDescent="0.2">
      <c r="A11" s="1" t="s">
        <v>170</v>
      </c>
      <c r="B11" s="1">
        <v>2350</v>
      </c>
      <c r="C11" s="1">
        <v>2090</v>
      </c>
      <c r="D11" s="1">
        <v>260</v>
      </c>
      <c r="E11" s="1">
        <v>138</v>
      </c>
      <c r="F11" s="1">
        <v>119</v>
      </c>
      <c r="G11" s="1">
        <v>19</v>
      </c>
      <c r="H11" s="1">
        <v>138</v>
      </c>
      <c r="I11" s="1">
        <v>119</v>
      </c>
      <c r="J11" s="1">
        <v>19</v>
      </c>
      <c r="K11" s="1">
        <v>0</v>
      </c>
      <c r="L11" s="1">
        <v>0</v>
      </c>
      <c r="M11" s="1">
        <v>0</v>
      </c>
      <c r="N11" s="1">
        <v>2213</v>
      </c>
      <c r="O11" s="1">
        <v>1971</v>
      </c>
      <c r="P11" s="1">
        <v>241</v>
      </c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 t="s">
        <v>306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">
      <c r="A15" s="1" t="s">
        <v>218</v>
      </c>
      <c r="B15" s="1">
        <v>21574</v>
      </c>
      <c r="C15" s="1">
        <v>12540</v>
      </c>
      <c r="D15" s="1">
        <v>9034</v>
      </c>
      <c r="E15" s="1">
        <v>816</v>
      </c>
      <c r="F15" s="1">
        <v>439</v>
      </c>
      <c r="G15" s="1">
        <v>377</v>
      </c>
      <c r="H15" s="1">
        <v>816</v>
      </c>
      <c r="I15" s="1">
        <v>439</v>
      </c>
      <c r="J15" s="1">
        <v>377</v>
      </c>
      <c r="K15" s="1">
        <v>0</v>
      </c>
      <c r="L15" s="1">
        <v>0</v>
      </c>
      <c r="M15" s="1">
        <v>0</v>
      </c>
      <c r="N15" s="1">
        <v>20758</v>
      </c>
      <c r="O15" s="1">
        <v>12101</v>
      </c>
      <c r="P15" s="1">
        <v>8657</v>
      </c>
    </row>
    <row r="16" spans="1:16" x14ac:dyDescent="0.2">
      <c r="A16" s="1" t="s">
        <v>171</v>
      </c>
      <c r="B16" s="1">
        <v>17435</v>
      </c>
      <c r="C16" s="1">
        <v>10351</v>
      </c>
      <c r="D16" s="1">
        <v>7084</v>
      </c>
      <c r="E16" s="1">
        <v>703</v>
      </c>
      <c r="F16" s="1">
        <v>390</v>
      </c>
      <c r="G16" s="1">
        <v>313</v>
      </c>
      <c r="H16" s="1">
        <v>703</v>
      </c>
      <c r="I16" s="1">
        <v>390</v>
      </c>
      <c r="J16" s="1">
        <v>313</v>
      </c>
      <c r="K16" s="1">
        <v>0</v>
      </c>
      <c r="L16" s="1">
        <v>0</v>
      </c>
      <c r="M16" s="1">
        <v>0</v>
      </c>
      <c r="N16" s="1">
        <v>16732</v>
      </c>
      <c r="O16" s="1">
        <v>9961</v>
      </c>
      <c r="P16" s="1">
        <v>6771</v>
      </c>
    </row>
    <row r="17" spans="1:16" x14ac:dyDescent="0.2">
      <c r="A17" s="1" t="s">
        <v>172</v>
      </c>
      <c r="B17" s="1">
        <v>3717</v>
      </c>
      <c r="C17" s="1">
        <v>1943</v>
      </c>
      <c r="D17" s="1">
        <v>1773</v>
      </c>
      <c r="E17" s="1">
        <v>106</v>
      </c>
      <c r="F17" s="1">
        <v>49</v>
      </c>
      <c r="G17" s="1">
        <v>57</v>
      </c>
      <c r="H17" s="1">
        <v>106</v>
      </c>
      <c r="I17" s="1">
        <v>49</v>
      </c>
      <c r="J17" s="1">
        <v>57</v>
      </c>
      <c r="K17" s="1">
        <v>0</v>
      </c>
      <c r="L17" s="1">
        <v>0</v>
      </c>
      <c r="M17" s="1">
        <v>0</v>
      </c>
      <c r="N17" s="1">
        <v>3610</v>
      </c>
      <c r="O17" s="1">
        <v>1894</v>
      </c>
      <c r="P17" s="1">
        <v>1716</v>
      </c>
    </row>
    <row r="18" spans="1:16" x14ac:dyDescent="0.2">
      <c r="A18" s="2" t="s">
        <v>173</v>
      </c>
      <c r="B18" s="2">
        <v>95</v>
      </c>
      <c r="C18" s="2">
        <v>53</v>
      </c>
      <c r="D18" s="2">
        <v>42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95</v>
      </c>
      <c r="O18" s="2">
        <v>53</v>
      </c>
      <c r="P18" s="2">
        <v>42</v>
      </c>
    </row>
    <row r="19" spans="1:16" x14ac:dyDescent="0.2">
      <c r="A19" s="2" t="s">
        <v>174</v>
      </c>
      <c r="B19" s="2">
        <v>106</v>
      </c>
      <c r="C19" s="2">
        <v>55</v>
      </c>
      <c r="D19" s="2">
        <v>51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106</v>
      </c>
      <c r="O19" s="2">
        <v>55</v>
      </c>
      <c r="P19" s="2">
        <v>51</v>
      </c>
    </row>
    <row r="20" spans="1:16" x14ac:dyDescent="0.2">
      <c r="A20" s="2" t="s">
        <v>175</v>
      </c>
      <c r="B20" s="2">
        <v>111</v>
      </c>
      <c r="C20" s="2">
        <v>47</v>
      </c>
      <c r="D20" s="2">
        <v>64</v>
      </c>
      <c r="E20" s="2">
        <v>6</v>
      </c>
      <c r="F20" s="2">
        <v>0</v>
      </c>
      <c r="G20" s="2">
        <v>6</v>
      </c>
      <c r="H20" s="2">
        <v>6</v>
      </c>
      <c r="I20" s="2">
        <v>0</v>
      </c>
      <c r="J20" s="2">
        <v>6</v>
      </c>
      <c r="K20" s="2">
        <v>0</v>
      </c>
      <c r="L20" s="2">
        <v>0</v>
      </c>
      <c r="M20" s="2">
        <v>0</v>
      </c>
      <c r="N20" s="2">
        <v>106</v>
      </c>
      <c r="O20" s="2">
        <v>47</v>
      </c>
      <c r="P20" s="2">
        <v>58</v>
      </c>
    </row>
    <row r="21" spans="1:16" x14ac:dyDescent="0.2">
      <c r="A21" s="2" t="s">
        <v>176</v>
      </c>
      <c r="B21" s="2">
        <v>109</v>
      </c>
      <c r="C21" s="2">
        <v>91</v>
      </c>
      <c r="D21" s="2">
        <v>19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109</v>
      </c>
      <c r="O21" s="2">
        <v>91</v>
      </c>
      <c r="P21" s="2">
        <v>19</v>
      </c>
    </row>
    <row r="22" spans="1:16" x14ac:dyDescent="0.2">
      <c r="A22" s="26" t="s">
        <v>300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6">
    <mergeCell ref="A22:P2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7AAE-2CA4-4518-AA9F-FD5B2CDE670A}">
  <dimension ref="A1:P26"/>
  <sheetViews>
    <sheetView view="pageBreakPreview" zoomScale="150" zoomScaleNormal="100" zoomScaleSheetLayoutView="150" workbookViewId="0">
      <selection activeCell="A9" sqref="A9"/>
    </sheetView>
  </sheetViews>
  <sheetFormatPr defaultRowHeight="9.6" x14ac:dyDescent="0.2"/>
  <cols>
    <col min="1" max="1" width="16.21875" style="18" customWidth="1"/>
    <col min="2" max="16" width="4.5546875" style="2" customWidth="1"/>
    <col min="17" max="16384" width="8.88671875" style="2"/>
  </cols>
  <sheetData>
    <row r="1" spans="1:16" x14ac:dyDescent="0.2">
      <c r="A1" s="19" t="s">
        <v>297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20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21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9" t="s">
        <v>303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9" t="s">
        <v>245</v>
      </c>
      <c r="B6" s="1">
        <v>37423</v>
      </c>
      <c r="C6" s="1">
        <v>19507</v>
      </c>
      <c r="D6" s="1">
        <v>17916</v>
      </c>
      <c r="E6" s="1">
        <v>2350</v>
      </c>
      <c r="F6" s="1">
        <v>1116</v>
      </c>
      <c r="G6" s="1">
        <v>1235</v>
      </c>
      <c r="H6" s="1">
        <v>2105</v>
      </c>
      <c r="I6" s="1">
        <v>947</v>
      </c>
      <c r="J6" s="1">
        <v>1158</v>
      </c>
      <c r="K6" s="1">
        <v>246</v>
      </c>
      <c r="L6" s="1">
        <v>169</v>
      </c>
      <c r="M6" s="1">
        <v>76</v>
      </c>
      <c r="N6" s="1">
        <v>35072</v>
      </c>
      <c r="O6" s="1">
        <v>18391</v>
      </c>
      <c r="P6" s="1">
        <v>16681</v>
      </c>
    </row>
    <row r="7" spans="1:16" x14ac:dyDescent="0.2">
      <c r="A7" s="19" t="s">
        <v>304</v>
      </c>
      <c r="B7" s="1">
        <v>22191</v>
      </c>
      <c r="C7" s="1">
        <v>13164</v>
      </c>
      <c r="D7" s="1">
        <v>9026</v>
      </c>
      <c r="E7" s="1">
        <v>812</v>
      </c>
      <c r="F7" s="1">
        <v>446</v>
      </c>
      <c r="G7" s="1">
        <v>366</v>
      </c>
      <c r="H7" s="1">
        <v>812</v>
      </c>
      <c r="I7" s="1">
        <v>446</v>
      </c>
      <c r="J7" s="1">
        <v>366</v>
      </c>
      <c r="K7" s="1">
        <v>0</v>
      </c>
      <c r="L7" s="1">
        <v>0</v>
      </c>
      <c r="M7" s="1">
        <v>0</v>
      </c>
      <c r="N7" s="1">
        <v>21378</v>
      </c>
      <c r="O7" s="1">
        <v>12718</v>
      </c>
      <c r="P7" s="1">
        <v>8660</v>
      </c>
    </row>
    <row r="8" spans="1:16" x14ac:dyDescent="0.2">
      <c r="A8" s="19" t="s">
        <v>305</v>
      </c>
      <c r="B8" s="1">
        <v>15232</v>
      </c>
      <c r="C8" s="1">
        <v>6343</v>
      </c>
      <c r="D8" s="1">
        <v>8889</v>
      </c>
      <c r="E8" s="1">
        <v>1538</v>
      </c>
      <c r="F8" s="1">
        <v>670</v>
      </c>
      <c r="G8" s="1">
        <v>868</v>
      </c>
      <c r="H8" s="1">
        <v>1293</v>
      </c>
      <c r="I8" s="1">
        <v>501</v>
      </c>
      <c r="J8" s="1">
        <v>792</v>
      </c>
      <c r="K8" s="1">
        <v>246</v>
      </c>
      <c r="L8" s="1">
        <v>169</v>
      </c>
      <c r="M8" s="1">
        <v>76</v>
      </c>
      <c r="N8" s="1">
        <v>13694</v>
      </c>
      <c r="O8" s="1">
        <v>5673</v>
      </c>
      <c r="P8" s="1">
        <v>8021</v>
      </c>
    </row>
    <row r="9" spans="1:16" x14ac:dyDescent="0.2">
      <c r="A9" s="1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">
      <c r="A10" s="19" t="s">
        <v>302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">
      <c r="A11" s="1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9" t="s">
        <v>218</v>
      </c>
      <c r="B12" s="1">
        <v>22191</v>
      </c>
      <c r="C12" s="1">
        <v>13164</v>
      </c>
      <c r="D12" s="1">
        <v>9026</v>
      </c>
      <c r="E12" s="1">
        <v>812</v>
      </c>
      <c r="F12" s="1">
        <v>446</v>
      </c>
      <c r="G12" s="1">
        <v>366</v>
      </c>
      <c r="H12" s="1">
        <v>812</v>
      </c>
      <c r="I12" s="1">
        <v>446</v>
      </c>
      <c r="J12" s="1">
        <v>366</v>
      </c>
      <c r="K12" s="1">
        <v>0</v>
      </c>
      <c r="L12" s="1">
        <v>0</v>
      </c>
      <c r="M12" s="1">
        <v>0</v>
      </c>
      <c r="N12" s="1">
        <v>21378</v>
      </c>
      <c r="O12" s="1">
        <v>12718</v>
      </c>
      <c r="P12" s="1">
        <v>8660</v>
      </c>
    </row>
    <row r="13" spans="1:16" x14ac:dyDescent="0.2">
      <c r="A13" s="19" t="s">
        <v>177</v>
      </c>
      <c r="B13" s="1">
        <v>655</v>
      </c>
      <c r="C13" s="1">
        <v>340</v>
      </c>
      <c r="D13" s="1">
        <v>315</v>
      </c>
      <c r="E13" s="1">
        <v>21</v>
      </c>
      <c r="F13" s="1">
        <v>0</v>
      </c>
      <c r="G13" s="1">
        <v>21</v>
      </c>
      <c r="H13" s="1">
        <v>21</v>
      </c>
      <c r="I13" s="1">
        <v>0</v>
      </c>
      <c r="J13" s="1">
        <v>21</v>
      </c>
      <c r="K13" s="1">
        <v>0</v>
      </c>
      <c r="L13" s="1">
        <v>0</v>
      </c>
      <c r="M13" s="1">
        <v>0</v>
      </c>
      <c r="N13" s="1">
        <v>634</v>
      </c>
      <c r="O13" s="1">
        <v>340</v>
      </c>
      <c r="P13" s="1">
        <v>294</v>
      </c>
    </row>
    <row r="14" spans="1:16" x14ac:dyDescent="0.2">
      <c r="A14" s="19" t="s">
        <v>178</v>
      </c>
      <c r="B14" s="1">
        <v>786</v>
      </c>
      <c r="C14" s="1">
        <v>465</v>
      </c>
      <c r="D14" s="1">
        <v>322</v>
      </c>
      <c r="E14" s="1">
        <v>39</v>
      </c>
      <c r="F14" s="1">
        <v>0</v>
      </c>
      <c r="G14" s="1">
        <v>39</v>
      </c>
      <c r="H14" s="1">
        <v>39</v>
      </c>
      <c r="I14" s="1">
        <v>0</v>
      </c>
      <c r="J14" s="1">
        <v>39</v>
      </c>
      <c r="K14" s="1">
        <v>0</v>
      </c>
      <c r="L14" s="1">
        <v>0</v>
      </c>
      <c r="M14" s="1">
        <v>0</v>
      </c>
      <c r="N14" s="1">
        <v>747</v>
      </c>
      <c r="O14" s="1">
        <v>465</v>
      </c>
      <c r="P14" s="1">
        <v>283</v>
      </c>
    </row>
    <row r="15" spans="1:16" x14ac:dyDescent="0.2">
      <c r="A15" s="19" t="s">
        <v>179</v>
      </c>
      <c r="B15" s="1">
        <v>894</v>
      </c>
      <c r="C15" s="1">
        <v>614</v>
      </c>
      <c r="D15" s="1">
        <v>280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894</v>
      </c>
      <c r="O15" s="1">
        <v>614</v>
      </c>
      <c r="P15" s="1">
        <v>280</v>
      </c>
    </row>
    <row r="16" spans="1:16" x14ac:dyDescent="0.2">
      <c r="A16" s="19" t="s">
        <v>180</v>
      </c>
      <c r="B16" s="1">
        <v>1787</v>
      </c>
      <c r="C16" s="1">
        <v>1094</v>
      </c>
      <c r="D16" s="1">
        <v>693</v>
      </c>
      <c r="E16" s="1">
        <v>98</v>
      </c>
      <c r="F16" s="1">
        <v>59</v>
      </c>
      <c r="G16" s="1">
        <v>38</v>
      </c>
      <c r="H16" s="1">
        <v>98</v>
      </c>
      <c r="I16" s="1">
        <v>59</v>
      </c>
      <c r="J16" s="1">
        <v>38</v>
      </c>
      <c r="K16" s="1">
        <v>0</v>
      </c>
      <c r="L16" s="1">
        <v>0</v>
      </c>
      <c r="M16" s="1">
        <v>0</v>
      </c>
      <c r="N16" s="1">
        <v>1689</v>
      </c>
      <c r="O16" s="1">
        <v>1035</v>
      </c>
      <c r="P16" s="1">
        <v>654</v>
      </c>
    </row>
    <row r="17" spans="1:16" x14ac:dyDescent="0.2">
      <c r="A17" s="19" t="s">
        <v>181</v>
      </c>
      <c r="B17" s="1">
        <v>18068</v>
      </c>
      <c r="C17" s="1">
        <v>10652</v>
      </c>
      <c r="D17" s="1">
        <v>7417</v>
      </c>
      <c r="E17" s="1">
        <v>655</v>
      </c>
      <c r="F17" s="1">
        <v>387</v>
      </c>
      <c r="G17" s="1">
        <v>268</v>
      </c>
      <c r="H17" s="1">
        <v>655</v>
      </c>
      <c r="I17" s="1">
        <v>387</v>
      </c>
      <c r="J17" s="1">
        <v>268</v>
      </c>
      <c r="K17" s="1">
        <v>0</v>
      </c>
      <c r="L17" s="1">
        <v>0</v>
      </c>
      <c r="M17" s="1">
        <v>0</v>
      </c>
      <c r="N17" s="1">
        <v>17414</v>
      </c>
      <c r="O17" s="1">
        <v>10265</v>
      </c>
      <c r="P17" s="1">
        <v>7149</v>
      </c>
    </row>
    <row r="19" spans="1:16" x14ac:dyDescent="0.2">
      <c r="A19" s="18" t="s">
        <v>301</v>
      </c>
    </row>
    <row r="21" spans="1:16" x14ac:dyDescent="0.2">
      <c r="A21" s="18" t="s">
        <v>218</v>
      </c>
      <c r="B21" s="2">
        <v>22191</v>
      </c>
      <c r="C21" s="2">
        <v>13164</v>
      </c>
      <c r="D21" s="2">
        <v>9026</v>
      </c>
      <c r="E21" s="2">
        <v>812</v>
      </c>
      <c r="F21" s="2">
        <v>446</v>
      </c>
      <c r="G21" s="2">
        <v>366</v>
      </c>
      <c r="H21" s="2">
        <v>812</v>
      </c>
      <c r="I21" s="2">
        <v>446</v>
      </c>
      <c r="J21" s="2">
        <v>366</v>
      </c>
      <c r="K21" s="2">
        <v>0</v>
      </c>
      <c r="L21" s="2">
        <v>0</v>
      </c>
      <c r="M21" s="2">
        <v>0</v>
      </c>
      <c r="N21" s="2">
        <v>21378</v>
      </c>
      <c r="O21" s="2">
        <v>12718</v>
      </c>
      <c r="P21" s="2">
        <v>8660</v>
      </c>
    </row>
    <row r="22" spans="1:16" x14ac:dyDescent="0.2">
      <c r="A22" s="18" t="s">
        <v>121</v>
      </c>
      <c r="B22" s="2">
        <v>213</v>
      </c>
      <c r="C22" s="2">
        <v>125</v>
      </c>
      <c r="D22" s="2">
        <v>88</v>
      </c>
      <c r="E22" s="2">
        <v>20</v>
      </c>
      <c r="F22" s="2">
        <v>0</v>
      </c>
      <c r="G22" s="2">
        <v>20</v>
      </c>
      <c r="H22" s="2">
        <v>20</v>
      </c>
      <c r="I22" s="2">
        <v>0</v>
      </c>
      <c r="J22" s="2">
        <v>20</v>
      </c>
      <c r="K22" s="2">
        <v>0</v>
      </c>
      <c r="L22" s="2">
        <v>0</v>
      </c>
      <c r="M22" s="2">
        <v>0</v>
      </c>
      <c r="N22" s="2">
        <v>193</v>
      </c>
      <c r="O22" s="2">
        <v>125</v>
      </c>
      <c r="P22" s="2">
        <v>68</v>
      </c>
    </row>
    <row r="23" spans="1:16" x14ac:dyDescent="0.2">
      <c r="A23" s="18" t="s">
        <v>122</v>
      </c>
      <c r="B23" s="2">
        <v>2020</v>
      </c>
      <c r="C23" s="2">
        <v>883</v>
      </c>
      <c r="D23" s="2">
        <v>1137</v>
      </c>
      <c r="E23" s="2">
        <v>115</v>
      </c>
      <c r="F23" s="2">
        <v>12</v>
      </c>
      <c r="G23" s="2">
        <v>103</v>
      </c>
      <c r="H23" s="2">
        <v>115</v>
      </c>
      <c r="I23" s="2">
        <v>12</v>
      </c>
      <c r="J23" s="2">
        <v>103</v>
      </c>
      <c r="K23" s="2">
        <v>0</v>
      </c>
      <c r="L23" s="2">
        <v>0</v>
      </c>
      <c r="M23" s="2">
        <v>0</v>
      </c>
      <c r="N23" s="2">
        <v>1905</v>
      </c>
      <c r="O23" s="2">
        <v>871</v>
      </c>
      <c r="P23" s="2">
        <v>1034</v>
      </c>
    </row>
    <row r="24" spans="1:16" x14ac:dyDescent="0.2">
      <c r="A24" s="18">
        <v>40</v>
      </c>
      <c r="B24" s="2">
        <v>18992</v>
      </c>
      <c r="C24" s="2">
        <v>11468</v>
      </c>
      <c r="D24" s="2">
        <v>7523</v>
      </c>
      <c r="E24" s="2">
        <v>592</v>
      </c>
      <c r="F24" s="2">
        <v>374</v>
      </c>
      <c r="G24" s="2">
        <v>218</v>
      </c>
      <c r="H24" s="2">
        <v>592</v>
      </c>
      <c r="I24" s="2">
        <v>374</v>
      </c>
      <c r="J24" s="2">
        <v>218</v>
      </c>
      <c r="K24" s="2">
        <v>0</v>
      </c>
      <c r="L24" s="2">
        <v>0</v>
      </c>
      <c r="M24" s="2">
        <v>0</v>
      </c>
      <c r="N24" s="2">
        <v>18399</v>
      </c>
      <c r="O24" s="2">
        <v>11094</v>
      </c>
      <c r="P24" s="2">
        <v>7305</v>
      </c>
    </row>
    <row r="25" spans="1:16" x14ac:dyDescent="0.2">
      <c r="A25" s="18" t="s">
        <v>123</v>
      </c>
      <c r="B25" s="2">
        <v>966</v>
      </c>
      <c r="C25" s="2">
        <v>688</v>
      </c>
      <c r="D25" s="2">
        <v>279</v>
      </c>
      <c r="E25" s="2">
        <v>86</v>
      </c>
      <c r="F25" s="2">
        <v>60</v>
      </c>
      <c r="G25" s="2">
        <v>26</v>
      </c>
      <c r="H25" s="2">
        <v>86</v>
      </c>
      <c r="I25" s="2">
        <v>60</v>
      </c>
      <c r="J25" s="2">
        <v>26</v>
      </c>
      <c r="K25" s="2">
        <v>0</v>
      </c>
      <c r="L25" s="2">
        <v>0</v>
      </c>
      <c r="M25" s="2">
        <v>0</v>
      </c>
      <c r="N25" s="2">
        <v>880</v>
      </c>
      <c r="O25" s="2">
        <v>627</v>
      </c>
      <c r="P25" s="2">
        <v>253</v>
      </c>
    </row>
    <row r="26" spans="1:16" x14ac:dyDescent="0.2">
      <c r="A26" s="26" t="s">
        <v>300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</sheetData>
  <mergeCells count="6">
    <mergeCell ref="A26:P26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C707-7C54-4B6E-BDBE-2CD4D75DF918}">
  <dimension ref="A1:P34"/>
  <sheetViews>
    <sheetView view="pageBreakPreview" topLeftCell="A14" zoomScale="150" zoomScaleNormal="100" zoomScaleSheetLayoutView="150" workbookViewId="0">
      <selection activeCell="B18" sqref="B18:P19"/>
    </sheetView>
  </sheetViews>
  <sheetFormatPr defaultRowHeight="9.6" x14ac:dyDescent="0.2"/>
  <cols>
    <col min="1" max="1" width="12.109375" style="2" customWidth="1"/>
    <col min="2" max="16" width="4.77734375" style="2" customWidth="1"/>
    <col min="17" max="16384" width="8.88671875" style="2"/>
  </cols>
  <sheetData>
    <row r="1" spans="1:16" x14ac:dyDescent="0.2">
      <c r="A1" s="1" t="s">
        <v>298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182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 t="s">
        <v>0</v>
      </c>
      <c r="B5" s="1">
        <v>36361</v>
      </c>
      <c r="C5" s="1">
        <v>19035</v>
      </c>
      <c r="D5" s="1">
        <v>17326</v>
      </c>
      <c r="E5" s="1">
        <v>2186</v>
      </c>
      <c r="F5" s="1">
        <v>1008</v>
      </c>
      <c r="G5" s="1">
        <v>1177</v>
      </c>
      <c r="H5" s="1">
        <v>2055</v>
      </c>
      <c r="I5" s="1">
        <v>896</v>
      </c>
      <c r="J5" s="1">
        <v>1158</v>
      </c>
      <c r="K5" s="1">
        <v>131</v>
      </c>
      <c r="L5" s="1">
        <v>112</v>
      </c>
      <c r="M5" s="1">
        <v>19</v>
      </c>
      <c r="N5" s="1">
        <v>34176</v>
      </c>
      <c r="O5" s="1">
        <v>18027</v>
      </c>
      <c r="P5" s="1">
        <v>16149</v>
      </c>
    </row>
    <row r="6" spans="1:16" x14ac:dyDescent="0.2">
      <c r="A6" s="1" t="s">
        <v>183</v>
      </c>
      <c r="B6" s="1">
        <v>8359</v>
      </c>
      <c r="C6" s="1">
        <v>3565</v>
      </c>
      <c r="D6" s="1">
        <v>4794</v>
      </c>
      <c r="E6" s="1">
        <v>674</v>
      </c>
      <c r="F6" s="1">
        <v>333</v>
      </c>
      <c r="G6" s="1">
        <v>341</v>
      </c>
      <c r="H6" s="1">
        <v>543</v>
      </c>
      <c r="I6" s="1">
        <v>221</v>
      </c>
      <c r="J6" s="1">
        <v>322</v>
      </c>
      <c r="K6" s="1">
        <v>131</v>
      </c>
      <c r="L6" s="1">
        <v>112</v>
      </c>
      <c r="M6" s="1">
        <v>19</v>
      </c>
      <c r="N6" s="1">
        <v>7685</v>
      </c>
      <c r="O6" s="1">
        <v>3232</v>
      </c>
      <c r="P6" s="1">
        <v>4453</v>
      </c>
    </row>
    <row r="7" spans="1:16" x14ac:dyDescent="0.2">
      <c r="A7" s="1" t="s">
        <v>184</v>
      </c>
      <c r="B7" s="1">
        <v>1749</v>
      </c>
      <c r="C7" s="1">
        <v>911</v>
      </c>
      <c r="D7" s="1">
        <v>839</v>
      </c>
      <c r="E7" s="1">
        <v>167</v>
      </c>
      <c r="F7" s="1">
        <v>39</v>
      </c>
      <c r="G7" s="1">
        <v>129</v>
      </c>
      <c r="H7" s="1">
        <v>167</v>
      </c>
      <c r="I7" s="1">
        <v>39</v>
      </c>
      <c r="J7" s="1">
        <v>129</v>
      </c>
      <c r="K7" s="1">
        <v>0</v>
      </c>
      <c r="L7" s="1">
        <v>0</v>
      </c>
      <c r="M7" s="1">
        <v>0</v>
      </c>
      <c r="N7" s="1">
        <v>1582</v>
      </c>
      <c r="O7" s="1">
        <v>872</v>
      </c>
      <c r="P7" s="1">
        <v>710</v>
      </c>
    </row>
    <row r="8" spans="1:16" x14ac:dyDescent="0.2">
      <c r="A8" s="1" t="s">
        <v>185</v>
      </c>
      <c r="B8" s="1">
        <v>2405</v>
      </c>
      <c r="C8" s="1">
        <v>1240</v>
      </c>
      <c r="D8" s="1">
        <v>1166</v>
      </c>
      <c r="E8" s="1">
        <v>65</v>
      </c>
      <c r="F8" s="1">
        <v>0</v>
      </c>
      <c r="G8" s="1">
        <v>65</v>
      </c>
      <c r="H8" s="1">
        <v>65</v>
      </c>
      <c r="I8" s="1">
        <v>0</v>
      </c>
      <c r="J8" s="1">
        <v>65</v>
      </c>
      <c r="K8" s="1">
        <v>0</v>
      </c>
      <c r="L8" s="1">
        <v>0</v>
      </c>
      <c r="M8" s="1">
        <v>0</v>
      </c>
      <c r="N8" s="1">
        <v>2341</v>
      </c>
      <c r="O8" s="1">
        <v>1240</v>
      </c>
      <c r="P8" s="1">
        <v>1101</v>
      </c>
    </row>
    <row r="9" spans="1:16" x14ac:dyDescent="0.2">
      <c r="A9" s="1" t="s">
        <v>186</v>
      </c>
      <c r="B9" s="1">
        <v>1764</v>
      </c>
      <c r="C9" s="1">
        <v>959</v>
      </c>
      <c r="D9" s="1">
        <v>804</v>
      </c>
      <c r="E9" s="1">
        <v>19</v>
      </c>
      <c r="F9" s="1">
        <v>0</v>
      </c>
      <c r="G9" s="1">
        <v>19</v>
      </c>
      <c r="H9" s="1">
        <v>19</v>
      </c>
      <c r="I9" s="1">
        <v>0</v>
      </c>
      <c r="J9" s="1">
        <v>19</v>
      </c>
      <c r="K9" s="1">
        <v>0</v>
      </c>
      <c r="L9" s="1">
        <v>0</v>
      </c>
      <c r="M9" s="1">
        <v>0</v>
      </c>
      <c r="N9" s="1">
        <v>1744</v>
      </c>
      <c r="O9" s="1">
        <v>959</v>
      </c>
      <c r="P9" s="1">
        <v>785</v>
      </c>
    </row>
    <row r="10" spans="1:16" x14ac:dyDescent="0.2">
      <c r="A10" s="1" t="s">
        <v>187</v>
      </c>
      <c r="B10" s="1">
        <v>3011</v>
      </c>
      <c r="C10" s="1">
        <v>1952</v>
      </c>
      <c r="D10" s="1">
        <v>1059</v>
      </c>
      <c r="E10" s="1">
        <v>168</v>
      </c>
      <c r="F10" s="1">
        <v>120</v>
      </c>
      <c r="G10" s="1">
        <v>47</v>
      </c>
      <c r="H10" s="1">
        <v>168</v>
      </c>
      <c r="I10" s="1">
        <v>120</v>
      </c>
      <c r="J10" s="1">
        <v>47</v>
      </c>
      <c r="K10" s="1">
        <v>0</v>
      </c>
      <c r="L10" s="1">
        <v>0</v>
      </c>
      <c r="M10" s="1">
        <v>0</v>
      </c>
      <c r="N10" s="1">
        <v>2844</v>
      </c>
      <c r="O10" s="1">
        <v>1832</v>
      </c>
      <c r="P10" s="1">
        <v>1012</v>
      </c>
    </row>
    <row r="11" spans="1:16" x14ac:dyDescent="0.2">
      <c r="A11" s="1" t="s">
        <v>188</v>
      </c>
      <c r="B11" s="1">
        <v>4220</v>
      </c>
      <c r="C11" s="1">
        <v>2296</v>
      </c>
      <c r="D11" s="1">
        <v>1924</v>
      </c>
      <c r="E11" s="1">
        <v>83</v>
      </c>
      <c r="F11" s="1">
        <v>26</v>
      </c>
      <c r="G11" s="1">
        <v>58</v>
      </c>
      <c r="H11" s="1">
        <v>83</v>
      </c>
      <c r="I11" s="1">
        <v>26</v>
      </c>
      <c r="J11" s="1">
        <v>58</v>
      </c>
      <c r="K11" s="1">
        <v>0</v>
      </c>
      <c r="L11" s="1">
        <v>0</v>
      </c>
      <c r="M11" s="1">
        <v>0</v>
      </c>
      <c r="N11" s="1">
        <v>4137</v>
      </c>
      <c r="O11" s="1">
        <v>2270</v>
      </c>
      <c r="P11" s="1">
        <v>1866</v>
      </c>
    </row>
    <row r="12" spans="1:16" x14ac:dyDescent="0.2">
      <c r="A12" s="1" t="s">
        <v>189</v>
      </c>
      <c r="B12" s="1">
        <v>1828</v>
      </c>
      <c r="C12" s="1">
        <v>1084</v>
      </c>
      <c r="D12" s="1">
        <v>744</v>
      </c>
      <c r="E12" s="1">
        <v>267</v>
      </c>
      <c r="F12" s="1">
        <v>157</v>
      </c>
      <c r="G12" s="1">
        <v>109</v>
      </c>
      <c r="H12" s="1">
        <v>267</v>
      </c>
      <c r="I12" s="1">
        <v>157</v>
      </c>
      <c r="J12" s="1">
        <v>109</v>
      </c>
      <c r="K12" s="1">
        <v>0</v>
      </c>
      <c r="L12" s="1">
        <v>0</v>
      </c>
      <c r="M12" s="1">
        <v>0</v>
      </c>
      <c r="N12" s="1">
        <v>1562</v>
      </c>
      <c r="O12" s="1">
        <v>927</v>
      </c>
      <c r="P12" s="1">
        <v>635</v>
      </c>
    </row>
    <row r="13" spans="1:16" x14ac:dyDescent="0.2">
      <c r="A13" s="1" t="s">
        <v>190</v>
      </c>
      <c r="B13" s="1">
        <v>3269</v>
      </c>
      <c r="C13" s="1">
        <v>1917</v>
      </c>
      <c r="D13" s="1">
        <v>1352</v>
      </c>
      <c r="E13" s="1">
        <v>163</v>
      </c>
      <c r="F13" s="1">
        <v>112</v>
      </c>
      <c r="G13" s="1">
        <v>50</v>
      </c>
      <c r="H13" s="1">
        <v>163</v>
      </c>
      <c r="I13" s="1">
        <v>112</v>
      </c>
      <c r="J13" s="1">
        <v>50</v>
      </c>
      <c r="K13" s="1">
        <v>0</v>
      </c>
      <c r="L13" s="1">
        <v>0</v>
      </c>
      <c r="M13" s="1">
        <v>0</v>
      </c>
      <c r="N13" s="1">
        <v>3107</v>
      </c>
      <c r="O13" s="1">
        <v>1805</v>
      </c>
      <c r="P13" s="1">
        <v>1302</v>
      </c>
    </row>
    <row r="14" spans="1:16" x14ac:dyDescent="0.2">
      <c r="A14" s="1" t="s">
        <v>191</v>
      </c>
      <c r="B14" s="1">
        <v>1613</v>
      </c>
      <c r="C14" s="1">
        <v>964</v>
      </c>
      <c r="D14" s="1">
        <v>649</v>
      </c>
      <c r="E14" s="1">
        <v>83</v>
      </c>
      <c r="F14" s="1">
        <v>45</v>
      </c>
      <c r="G14" s="1">
        <v>38</v>
      </c>
      <c r="H14" s="1">
        <v>83</v>
      </c>
      <c r="I14" s="1">
        <v>45</v>
      </c>
      <c r="J14" s="1">
        <v>38</v>
      </c>
      <c r="K14" s="1">
        <v>0</v>
      </c>
      <c r="L14" s="1">
        <v>0</v>
      </c>
      <c r="M14" s="1">
        <v>0</v>
      </c>
      <c r="N14" s="1">
        <v>1530</v>
      </c>
      <c r="O14" s="1">
        <v>919</v>
      </c>
      <c r="P14" s="1">
        <v>611</v>
      </c>
    </row>
    <row r="15" spans="1:16" x14ac:dyDescent="0.2">
      <c r="A15" s="1" t="s">
        <v>192</v>
      </c>
      <c r="B15" s="1">
        <v>2634</v>
      </c>
      <c r="C15" s="1">
        <v>1451</v>
      </c>
      <c r="D15" s="1">
        <v>1183</v>
      </c>
      <c r="E15" s="1">
        <v>200</v>
      </c>
      <c r="F15" s="1">
        <v>104</v>
      </c>
      <c r="G15" s="1">
        <v>96</v>
      </c>
      <c r="H15" s="1">
        <v>200</v>
      </c>
      <c r="I15" s="1">
        <v>104</v>
      </c>
      <c r="J15" s="1">
        <v>96</v>
      </c>
      <c r="K15" s="1">
        <v>0</v>
      </c>
      <c r="L15" s="1">
        <v>0</v>
      </c>
      <c r="M15" s="1">
        <v>0</v>
      </c>
      <c r="N15" s="1">
        <v>2434</v>
      </c>
      <c r="O15" s="1">
        <v>1347</v>
      </c>
      <c r="P15" s="1">
        <v>1087</v>
      </c>
    </row>
    <row r="16" spans="1:16" x14ac:dyDescent="0.2">
      <c r="A16" s="1" t="s">
        <v>193</v>
      </c>
      <c r="B16" s="1">
        <v>4394</v>
      </c>
      <c r="C16" s="1">
        <v>1980</v>
      </c>
      <c r="D16" s="1">
        <v>2414</v>
      </c>
      <c r="E16" s="1">
        <v>297</v>
      </c>
      <c r="F16" s="1">
        <v>72</v>
      </c>
      <c r="G16" s="1">
        <v>225</v>
      </c>
      <c r="H16" s="1">
        <v>297</v>
      </c>
      <c r="I16" s="1">
        <v>72</v>
      </c>
      <c r="J16" s="1">
        <v>225</v>
      </c>
      <c r="K16" s="1">
        <v>0</v>
      </c>
      <c r="L16" s="1">
        <v>0</v>
      </c>
      <c r="M16" s="1">
        <v>0</v>
      </c>
      <c r="N16" s="1">
        <v>4097</v>
      </c>
      <c r="O16" s="1">
        <v>1908</v>
      </c>
      <c r="P16" s="1">
        <v>2189</v>
      </c>
    </row>
    <row r="17" spans="1:16" x14ac:dyDescent="0.2">
      <c r="A17" s="1" t="s">
        <v>194</v>
      </c>
      <c r="B17" s="1">
        <v>1115</v>
      </c>
      <c r="C17" s="1">
        <v>717</v>
      </c>
      <c r="D17" s="1">
        <v>398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1115</v>
      </c>
      <c r="O17" s="1">
        <v>717</v>
      </c>
      <c r="P17" s="1">
        <v>398</v>
      </c>
    </row>
    <row r="18" spans="1:16" x14ac:dyDescent="0.2">
      <c r="A18" s="1" t="s">
        <v>112</v>
      </c>
      <c r="B18" s="7">
        <v>17319.8</v>
      </c>
      <c r="C18" s="7">
        <v>17969.5</v>
      </c>
      <c r="D18" s="7">
        <v>16606.099999999999</v>
      </c>
      <c r="E18" s="7">
        <v>11893.6</v>
      </c>
      <c r="F18" s="7">
        <v>11222.7</v>
      </c>
      <c r="G18" s="7">
        <v>12468.1</v>
      </c>
      <c r="H18" s="7">
        <v>12651.9</v>
      </c>
      <c r="I18" s="7">
        <v>12622.3</v>
      </c>
      <c r="J18" s="7">
        <v>12674.8</v>
      </c>
      <c r="K18" s="7">
        <v>0</v>
      </c>
      <c r="L18" s="7">
        <v>0</v>
      </c>
      <c r="M18" s="7">
        <v>0</v>
      </c>
      <c r="N18" s="7">
        <v>17666.8</v>
      </c>
      <c r="O18" s="7">
        <v>18346.900000000001</v>
      </c>
      <c r="P18" s="7">
        <v>16907.8</v>
      </c>
    </row>
    <row r="19" spans="1:16" x14ac:dyDescent="0.2">
      <c r="A19" s="1" t="s">
        <v>34</v>
      </c>
      <c r="B19" s="7">
        <v>12764.4</v>
      </c>
      <c r="C19" s="7">
        <v>12985.3</v>
      </c>
      <c r="D19" s="7">
        <v>12500.9</v>
      </c>
      <c r="E19" s="7">
        <v>12500.6</v>
      </c>
      <c r="F19" s="7">
        <v>13102.2</v>
      </c>
      <c r="G19" s="7">
        <v>12175.3</v>
      </c>
      <c r="H19" s="7">
        <v>13486</v>
      </c>
      <c r="I19" s="7">
        <v>14088.9</v>
      </c>
      <c r="J19" s="7">
        <v>12429.5</v>
      </c>
      <c r="K19" s="7">
        <v>0.5</v>
      </c>
      <c r="L19" s="7">
        <v>0.5</v>
      </c>
      <c r="M19" s="7">
        <v>0.5</v>
      </c>
      <c r="N19" s="7">
        <v>12769.7</v>
      </c>
      <c r="O19" s="7">
        <v>12984</v>
      </c>
      <c r="P19" s="7">
        <v>12509.1</v>
      </c>
    </row>
    <row r="20" spans="1:16" x14ac:dyDescent="0.2">
      <c r="A20" s="1" t="s">
        <v>195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" t="s">
        <v>0</v>
      </c>
      <c r="B21" s="1">
        <v>52263</v>
      </c>
      <c r="C21" s="1">
        <v>27634</v>
      </c>
      <c r="D21" s="1">
        <v>24629</v>
      </c>
      <c r="E21" s="1">
        <v>4168</v>
      </c>
      <c r="F21" s="1">
        <v>2057</v>
      </c>
      <c r="G21" s="1">
        <v>2111</v>
      </c>
      <c r="H21" s="1">
        <v>2206</v>
      </c>
      <c r="I21" s="1">
        <v>1010</v>
      </c>
      <c r="J21" s="1">
        <v>1197</v>
      </c>
      <c r="K21" s="1">
        <v>1962</v>
      </c>
      <c r="L21" s="1">
        <v>1047</v>
      </c>
      <c r="M21" s="1">
        <v>914</v>
      </c>
      <c r="N21" s="1">
        <v>48095</v>
      </c>
      <c r="O21" s="1">
        <v>25577</v>
      </c>
      <c r="P21" s="1">
        <v>22518</v>
      </c>
    </row>
    <row r="22" spans="1:16" x14ac:dyDescent="0.2">
      <c r="A22" s="1" t="s">
        <v>196</v>
      </c>
      <c r="B22" s="1">
        <v>8359</v>
      </c>
      <c r="C22" s="1">
        <v>3565</v>
      </c>
      <c r="D22" s="1">
        <v>4794</v>
      </c>
      <c r="E22" s="1">
        <v>674</v>
      </c>
      <c r="F22" s="1">
        <v>333</v>
      </c>
      <c r="G22" s="1">
        <v>341</v>
      </c>
      <c r="H22" s="1">
        <v>543</v>
      </c>
      <c r="I22" s="1">
        <v>221</v>
      </c>
      <c r="J22" s="1">
        <v>322</v>
      </c>
      <c r="K22" s="1">
        <v>131</v>
      </c>
      <c r="L22" s="1">
        <v>112</v>
      </c>
      <c r="M22" s="1">
        <v>19</v>
      </c>
      <c r="N22" s="1">
        <v>7685</v>
      </c>
      <c r="O22" s="1">
        <v>3232</v>
      </c>
      <c r="P22" s="1">
        <v>4453</v>
      </c>
    </row>
    <row r="23" spans="1:16" x14ac:dyDescent="0.2">
      <c r="A23" s="1" t="s">
        <v>197</v>
      </c>
      <c r="B23" s="1">
        <v>4155</v>
      </c>
      <c r="C23" s="1">
        <v>2150</v>
      </c>
      <c r="D23" s="1">
        <v>2005</v>
      </c>
      <c r="E23" s="1">
        <v>232</v>
      </c>
      <c r="F23" s="1">
        <v>39</v>
      </c>
      <c r="G23" s="1">
        <v>193</v>
      </c>
      <c r="H23" s="1">
        <v>232</v>
      </c>
      <c r="I23" s="1">
        <v>39</v>
      </c>
      <c r="J23" s="1">
        <v>193</v>
      </c>
      <c r="K23" s="1">
        <v>0</v>
      </c>
      <c r="L23" s="1">
        <v>0</v>
      </c>
      <c r="M23" s="1">
        <v>0</v>
      </c>
      <c r="N23" s="1">
        <v>3923</v>
      </c>
      <c r="O23" s="1">
        <v>2111</v>
      </c>
      <c r="P23" s="1">
        <v>1811</v>
      </c>
    </row>
    <row r="24" spans="1:16" x14ac:dyDescent="0.2">
      <c r="A24" s="1" t="s">
        <v>198</v>
      </c>
      <c r="B24" s="1">
        <v>4775</v>
      </c>
      <c r="C24" s="1">
        <v>2911</v>
      </c>
      <c r="D24" s="1">
        <v>1863</v>
      </c>
      <c r="E24" s="1">
        <v>187</v>
      </c>
      <c r="F24" s="1">
        <v>120</v>
      </c>
      <c r="G24" s="1">
        <v>67</v>
      </c>
      <c r="H24" s="1">
        <v>187</v>
      </c>
      <c r="I24" s="1">
        <v>120</v>
      </c>
      <c r="J24" s="1">
        <v>67</v>
      </c>
      <c r="K24" s="1">
        <v>0</v>
      </c>
      <c r="L24" s="1">
        <v>0</v>
      </c>
      <c r="M24" s="1">
        <v>0</v>
      </c>
      <c r="N24" s="1">
        <v>4588</v>
      </c>
      <c r="O24" s="1">
        <v>2791</v>
      </c>
      <c r="P24" s="1">
        <v>1797</v>
      </c>
    </row>
    <row r="25" spans="1:16" x14ac:dyDescent="0.2">
      <c r="A25" s="1" t="s">
        <v>199</v>
      </c>
      <c r="B25" s="1">
        <v>6048</v>
      </c>
      <c r="C25" s="1">
        <v>3380</v>
      </c>
      <c r="D25" s="1">
        <v>2668</v>
      </c>
      <c r="E25" s="1">
        <v>350</v>
      </c>
      <c r="F25" s="1">
        <v>183</v>
      </c>
      <c r="G25" s="1">
        <v>167</v>
      </c>
      <c r="H25" s="1">
        <v>350</v>
      </c>
      <c r="I25" s="1">
        <v>183</v>
      </c>
      <c r="J25" s="1">
        <v>167</v>
      </c>
      <c r="K25" s="1">
        <v>0</v>
      </c>
      <c r="L25" s="1">
        <v>0</v>
      </c>
      <c r="M25" s="1">
        <v>0</v>
      </c>
      <c r="N25" s="1">
        <v>5698</v>
      </c>
      <c r="O25" s="1">
        <v>3197</v>
      </c>
      <c r="P25" s="1">
        <v>2501</v>
      </c>
    </row>
    <row r="26" spans="1:16" x14ac:dyDescent="0.2">
      <c r="A26" s="1" t="s">
        <v>200</v>
      </c>
      <c r="B26" s="1">
        <v>4883</v>
      </c>
      <c r="C26" s="1">
        <v>2881</v>
      </c>
      <c r="D26" s="1">
        <v>2002</v>
      </c>
      <c r="E26" s="1">
        <v>246</v>
      </c>
      <c r="F26" s="1">
        <v>157</v>
      </c>
      <c r="G26" s="1">
        <v>89</v>
      </c>
      <c r="H26" s="1">
        <v>246</v>
      </c>
      <c r="I26" s="1">
        <v>157</v>
      </c>
      <c r="J26" s="1">
        <v>89</v>
      </c>
      <c r="K26" s="1">
        <v>0</v>
      </c>
      <c r="L26" s="1">
        <v>0</v>
      </c>
      <c r="M26" s="1">
        <v>0</v>
      </c>
      <c r="N26" s="1">
        <v>4637</v>
      </c>
      <c r="O26" s="1">
        <v>2723</v>
      </c>
      <c r="P26" s="1">
        <v>1913</v>
      </c>
    </row>
    <row r="27" spans="1:16" x14ac:dyDescent="0.2">
      <c r="A27" s="1" t="s">
        <v>192</v>
      </c>
      <c r="B27" s="1">
        <v>2634</v>
      </c>
      <c r="C27" s="1">
        <v>1451</v>
      </c>
      <c r="D27" s="1">
        <v>1183</v>
      </c>
      <c r="E27" s="1">
        <v>200</v>
      </c>
      <c r="F27" s="1">
        <v>104</v>
      </c>
      <c r="G27" s="1">
        <v>96</v>
      </c>
      <c r="H27" s="1">
        <v>200</v>
      </c>
      <c r="I27" s="1">
        <v>104</v>
      </c>
      <c r="J27" s="1">
        <v>96</v>
      </c>
      <c r="K27" s="1">
        <v>0</v>
      </c>
      <c r="L27" s="1">
        <v>0</v>
      </c>
      <c r="M27" s="1">
        <v>0</v>
      </c>
      <c r="N27" s="1">
        <v>2434</v>
      </c>
      <c r="O27" s="1">
        <v>1347</v>
      </c>
      <c r="P27" s="1">
        <v>1087</v>
      </c>
    </row>
    <row r="28" spans="1:16" x14ac:dyDescent="0.2">
      <c r="A28" s="1" t="s">
        <v>193</v>
      </c>
      <c r="B28" s="1">
        <v>4394</v>
      </c>
      <c r="C28" s="1">
        <v>1980</v>
      </c>
      <c r="D28" s="1">
        <v>2414</v>
      </c>
      <c r="E28" s="1">
        <v>297</v>
      </c>
      <c r="F28" s="1">
        <v>72</v>
      </c>
      <c r="G28" s="1">
        <v>225</v>
      </c>
      <c r="H28" s="1">
        <v>297</v>
      </c>
      <c r="I28" s="1">
        <v>72</v>
      </c>
      <c r="J28" s="1">
        <v>225</v>
      </c>
      <c r="K28" s="1">
        <v>0</v>
      </c>
      <c r="L28" s="1">
        <v>0</v>
      </c>
      <c r="M28" s="1">
        <v>0</v>
      </c>
      <c r="N28" s="1">
        <v>4097</v>
      </c>
      <c r="O28" s="1">
        <v>1908</v>
      </c>
      <c r="P28" s="1">
        <v>2189</v>
      </c>
    </row>
    <row r="29" spans="1:16" x14ac:dyDescent="0.2">
      <c r="A29" s="1" t="s">
        <v>194</v>
      </c>
      <c r="B29" s="1">
        <v>1115</v>
      </c>
      <c r="C29" s="1">
        <v>717</v>
      </c>
      <c r="D29" s="1">
        <v>398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1115</v>
      </c>
      <c r="O29" s="1">
        <v>717</v>
      </c>
      <c r="P29" s="1">
        <v>398</v>
      </c>
    </row>
    <row r="30" spans="1:16" x14ac:dyDescent="0.2">
      <c r="A30" s="1" t="s">
        <v>201</v>
      </c>
      <c r="B30" s="1">
        <v>15902</v>
      </c>
      <c r="C30" s="1">
        <v>8599</v>
      </c>
      <c r="D30" s="1">
        <v>7303</v>
      </c>
      <c r="E30" s="1">
        <v>1982</v>
      </c>
      <c r="F30" s="1">
        <v>1049</v>
      </c>
      <c r="G30" s="1">
        <v>934</v>
      </c>
      <c r="H30" s="1">
        <v>152</v>
      </c>
      <c r="I30" s="1">
        <v>113</v>
      </c>
      <c r="J30" s="1">
        <v>38</v>
      </c>
      <c r="K30" s="1">
        <v>1831</v>
      </c>
      <c r="L30" s="1">
        <v>935</v>
      </c>
      <c r="M30" s="1">
        <v>895</v>
      </c>
      <c r="N30" s="1">
        <v>13919</v>
      </c>
      <c r="O30" s="1">
        <v>7550</v>
      </c>
      <c r="P30" s="1">
        <v>6369</v>
      </c>
    </row>
    <row r="31" spans="1:16" x14ac:dyDescent="0.2">
      <c r="A31" s="1" t="s">
        <v>112</v>
      </c>
      <c r="B31" s="7">
        <v>17319.8</v>
      </c>
      <c r="C31" s="7">
        <v>17969.5</v>
      </c>
      <c r="D31" s="7">
        <v>16606.099999999999</v>
      </c>
      <c r="E31" s="7">
        <v>11893.6</v>
      </c>
      <c r="F31" s="7">
        <v>11222.7</v>
      </c>
      <c r="G31" s="7">
        <v>12468.1</v>
      </c>
      <c r="H31" s="7">
        <v>12651.9</v>
      </c>
      <c r="I31" s="7">
        <v>12622.3</v>
      </c>
      <c r="J31" s="7">
        <v>12674.8</v>
      </c>
      <c r="K31" s="7">
        <v>0</v>
      </c>
      <c r="L31" s="7">
        <v>0</v>
      </c>
      <c r="M31" s="7">
        <v>0</v>
      </c>
      <c r="N31" s="7">
        <v>17666.8</v>
      </c>
      <c r="O31" s="7">
        <v>18346.900000000001</v>
      </c>
      <c r="P31" s="7">
        <v>16907.8</v>
      </c>
    </row>
    <row r="32" spans="1:16" x14ac:dyDescent="0.2">
      <c r="A32" s="1" t="s">
        <v>34</v>
      </c>
      <c r="B32" s="7">
        <v>12869</v>
      </c>
      <c r="C32" s="7">
        <v>13159.3</v>
      </c>
      <c r="D32" s="7">
        <v>12501.2</v>
      </c>
      <c r="E32" s="7">
        <v>12500.3</v>
      </c>
      <c r="F32" s="7">
        <v>12668.2</v>
      </c>
      <c r="G32" s="7">
        <v>12039.7</v>
      </c>
      <c r="H32" s="7">
        <v>12968.4</v>
      </c>
      <c r="I32" s="7">
        <v>13432.4</v>
      </c>
      <c r="J32" s="7">
        <v>12400</v>
      </c>
      <c r="K32" s="7">
        <v>0.5</v>
      </c>
      <c r="L32" s="7">
        <v>0.5</v>
      </c>
      <c r="M32" s="7">
        <v>0.5</v>
      </c>
      <c r="N32" s="7">
        <v>12891.6</v>
      </c>
      <c r="O32" s="7">
        <v>13187.4</v>
      </c>
      <c r="P32" s="7">
        <v>12513.6</v>
      </c>
    </row>
    <row r="33" spans="1:16" x14ac:dyDescent="0.2">
      <c r="A33" s="26" t="s">
        <v>300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mergeCells count="6">
    <mergeCell ref="A33:P33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B137-9FFE-4CEF-966C-F458D2855AA9}">
  <dimension ref="A1:P38"/>
  <sheetViews>
    <sheetView view="pageBreakPreview" zoomScale="150" zoomScaleNormal="100" zoomScaleSheetLayoutView="150" workbookViewId="0">
      <selection activeCell="A25" sqref="A25"/>
    </sheetView>
  </sheetViews>
  <sheetFormatPr defaultRowHeight="9.6" x14ac:dyDescent="0.2"/>
  <cols>
    <col min="1" max="1" width="12.33203125" style="2" customWidth="1"/>
    <col min="2" max="4" width="4.44140625" style="2" customWidth="1"/>
    <col min="5" max="13" width="4" style="2" customWidth="1"/>
    <col min="14" max="16" width="4.5546875" style="2" customWidth="1"/>
    <col min="17" max="16384" width="8.88671875" style="2"/>
  </cols>
  <sheetData>
    <row r="1" spans="1:16" x14ac:dyDescent="0.2">
      <c r="A1" s="1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218</v>
      </c>
      <c r="B6" s="1">
        <v>36314</v>
      </c>
      <c r="C6" s="1">
        <v>19025</v>
      </c>
      <c r="D6" s="1">
        <v>17289</v>
      </c>
      <c r="E6" s="1">
        <v>2186</v>
      </c>
      <c r="F6" s="1">
        <v>1008</v>
      </c>
      <c r="G6" s="1">
        <v>1177</v>
      </c>
      <c r="H6" s="1">
        <v>2055</v>
      </c>
      <c r="I6" s="1">
        <v>896</v>
      </c>
      <c r="J6" s="1">
        <v>1158</v>
      </c>
      <c r="K6" s="1">
        <v>131</v>
      </c>
      <c r="L6" s="1">
        <v>112</v>
      </c>
      <c r="M6" s="1">
        <v>19</v>
      </c>
      <c r="N6" s="1">
        <v>34129</v>
      </c>
      <c r="O6" s="1">
        <v>18017</v>
      </c>
      <c r="P6" s="1">
        <v>16112</v>
      </c>
    </row>
    <row r="7" spans="1:16" x14ac:dyDescent="0.2">
      <c r="A7" s="1" t="s">
        <v>203</v>
      </c>
      <c r="B7" s="1">
        <v>6078</v>
      </c>
      <c r="C7" s="1">
        <v>2513</v>
      </c>
      <c r="D7" s="1">
        <v>3565</v>
      </c>
      <c r="E7" s="1">
        <v>584</v>
      </c>
      <c r="F7" s="1">
        <v>310</v>
      </c>
      <c r="G7" s="1">
        <v>274</v>
      </c>
      <c r="H7" s="1">
        <v>453</v>
      </c>
      <c r="I7" s="1">
        <v>198</v>
      </c>
      <c r="J7" s="1">
        <v>255</v>
      </c>
      <c r="K7" s="1">
        <v>131</v>
      </c>
      <c r="L7" s="1">
        <v>112</v>
      </c>
      <c r="M7" s="1">
        <v>19</v>
      </c>
      <c r="N7" s="1">
        <v>5494</v>
      </c>
      <c r="O7" s="1">
        <v>2203</v>
      </c>
      <c r="P7" s="1">
        <v>3291</v>
      </c>
    </row>
    <row r="8" spans="1:16" x14ac:dyDescent="0.2">
      <c r="A8" s="1" t="s">
        <v>184</v>
      </c>
      <c r="B8" s="1">
        <v>1975</v>
      </c>
      <c r="C8" s="1">
        <v>938</v>
      </c>
      <c r="D8" s="1">
        <v>1037</v>
      </c>
      <c r="E8" s="1">
        <v>145</v>
      </c>
      <c r="F8" s="1">
        <v>62</v>
      </c>
      <c r="G8" s="1">
        <v>83</v>
      </c>
      <c r="H8" s="1">
        <v>145</v>
      </c>
      <c r="I8" s="1">
        <v>62</v>
      </c>
      <c r="J8" s="1">
        <v>83</v>
      </c>
      <c r="K8" s="1">
        <v>0</v>
      </c>
      <c r="L8" s="1">
        <v>0</v>
      </c>
      <c r="M8" s="1">
        <v>0</v>
      </c>
      <c r="N8" s="1">
        <v>1830</v>
      </c>
      <c r="O8" s="1">
        <v>877</v>
      </c>
      <c r="P8" s="1">
        <v>954</v>
      </c>
    </row>
    <row r="9" spans="1:16" x14ac:dyDescent="0.2">
      <c r="A9" s="1" t="s">
        <v>185</v>
      </c>
      <c r="B9" s="1">
        <v>3331</v>
      </c>
      <c r="C9" s="1">
        <v>1660</v>
      </c>
      <c r="D9" s="1">
        <v>1671</v>
      </c>
      <c r="E9" s="1">
        <v>98</v>
      </c>
      <c r="F9" s="1">
        <v>0</v>
      </c>
      <c r="G9" s="1">
        <v>98</v>
      </c>
      <c r="H9" s="1">
        <v>98</v>
      </c>
      <c r="I9" s="1">
        <v>0</v>
      </c>
      <c r="J9" s="1">
        <v>98</v>
      </c>
      <c r="K9" s="1">
        <v>0</v>
      </c>
      <c r="L9" s="1">
        <v>0</v>
      </c>
      <c r="M9" s="1">
        <v>0</v>
      </c>
      <c r="N9" s="1">
        <v>3232</v>
      </c>
      <c r="O9" s="1">
        <v>1660</v>
      </c>
      <c r="P9" s="1">
        <v>1573</v>
      </c>
    </row>
    <row r="10" spans="1:16" x14ac:dyDescent="0.2">
      <c r="A10" s="1" t="s">
        <v>186</v>
      </c>
      <c r="B10" s="1">
        <v>1641</v>
      </c>
      <c r="C10" s="1">
        <v>900</v>
      </c>
      <c r="D10" s="1">
        <v>742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1641</v>
      </c>
      <c r="O10" s="1">
        <v>900</v>
      </c>
      <c r="P10" s="1">
        <v>742</v>
      </c>
    </row>
    <row r="11" spans="1:16" x14ac:dyDescent="0.2">
      <c r="A11" s="1" t="s">
        <v>187</v>
      </c>
      <c r="B11" s="1">
        <v>2974</v>
      </c>
      <c r="C11" s="1">
        <v>1954</v>
      </c>
      <c r="D11" s="1">
        <v>1020</v>
      </c>
      <c r="E11" s="1">
        <v>148</v>
      </c>
      <c r="F11" s="1">
        <v>120</v>
      </c>
      <c r="G11" s="1">
        <v>28</v>
      </c>
      <c r="H11" s="1">
        <v>148</v>
      </c>
      <c r="I11" s="1">
        <v>120</v>
      </c>
      <c r="J11" s="1">
        <v>28</v>
      </c>
      <c r="K11" s="1">
        <v>0</v>
      </c>
      <c r="L11" s="1">
        <v>0</v>
      </c>
      <c r="M11" s="1">
        <v>0</v>
      </c>
      <c r="N11" s="1">
        <v>2826</v>
      </c>
      <c r="O11" s="1">
        <v>1834</v>
      </c>
      <c r="P11" s="1">
        <v>992</v>
      </c>
    </row>
    <row r="12" spans="1:16" x14ac:dyDescent="0.2">
      <c r="A12" s="1" t="s">
        <v>188</v>
      </c>
      <c r="B12" s="1">
        <v>3882</v>
      </c>
      <c r="C12" s="1">
        <v>2192</v>
      </c>
      <c r="D12" s="1">
        <v>1690</v>
      </c>
      <c r="E12" s="1">
        <v>128</v>
      </c>
      <c r="F12" s="1">
        <v>26</v>
      </c>
      <c r="G12" s="1">
        <v>102</v>
      </c>
      <c r="H12" s="1">
        <v>128</v>
      </c>
      <c r="I12" s="1">
        <v>26</v>
      </c>
      <c r="J12" s="1">
        <v>102</v>
      </c>
      <c r="K12" s="1">
        <v>0</v>
      </c>
      <c r="L12" s="1">
        <v>0</v>
      </c>
      <c r="M12" s="1">
        <v>0</v>
      </c>
      <c r="N12" s="1">
        <v>3755</v>
      </c>
      <c r="O12" s="1">
        <v>2167</v>
      </c>
      <c r="P12" s="1">
        <v>1588</v>
      </c>
    </row>
    <row r="13" spans="1:16" x14ac:dyDescent="0.2">
      <c r="A13" s="1" t="s">
        <v>189</v>
      </c>
      <c r="B13" s="1">
        <v>1690</v>
      </c>
      <c r="C13" s="1">
        <v>993</v>
      </c>
      <c r="D13" s="1">
        <v>697</v>
      </c>
      <c r="E13" s="1">
        <v>137</v>
      </c>
      <c r="F13" s="1">
        <v>67</v>
      </c>
      <c r="G13" s="1">
        <v>70</v>
      </c>
      <c r="H13" s="1">
        <v>137</v>
      </c>
      <c r="I13" s="1">
        <v>67</v>
      </c>
      <c r="J13" s="1">
        <v>70</v>
      </c>
      <c r="K13" s="1">
        <v>0</v>
      </c>
      <c r="L13" s="1">
        <v>0</v>
      </c>
      <c r="M13" s="1">
        <v>0</v>
      </c>
      <c r="N13" s="1">
        <v>1552</v>
      </c>
      <c r="O13" s="1">
        <v>926</v>
      </c>
      <c r="P13" s="1">
        <v>626</v>
      </c>
    </row>
    <row r="14" spans="1:16" x14ac:dyDescent="0.2">
      <c r="A14" s="1" t="s">
        <v>190</v>
      </c>
      <c r="B14" s="1">
        <v>3244</v>
      </c>
      <c r="C14" s="1">
        <v>1846</v>
      </c>
      <c r="D14" s="1">
        <v>1398</v>
      </c>
      <c r="E14" s="1">
        <v>190</v>
      </c>
      <c r="F14" s="1">
        <v>132</v>
      </c>
      <c r="G14" s="1">
        <v>59</v>
      </c>
      <c r="H14" s="1">
        <v>190</v>
      </c>
      <c r="I14" s="1">
        <v>132</v>
      </c>
      <c r="J14" s="1">
        <v>59</v>
      </c>
      <c r="K14" s="1">
        <v>0</v>
      </c>
      <c r="L14" s="1">
        <v>0</v>
      </c>
      <c r="M14" s="1">
        <v>0</v>
      </c>
      <c r="N14" s="1">
        <v>3054</v>
      </c>
      <c r="O14" s="1">
        <v>1714</v>
      </c>
      <c r="P14" s="1">
        <v>1340</v>
      </c>
    </row>
    <row r="15" spans="1:16" x14ac:dyDescent="0.2">
      <c r="A15" s="1" t="s">
        <v>191</v>
      </c>
      <c r="B15" s="1">
        <v>1657</v>
      </c>
      <c r="C15" s="1">
        <v>941</v>
      </c>
      <c r="D15" s="1">
        <v>716</v>
      </c>
      <c r="E15" s="1">
        <v>94</v>
      </c>
      <c r="F15" s="1">
        <v>51</v>
      </c>
      <c r="G15" s="1">
        <v>44</v>
      </c>
      <c r="H15" s="1">
        <v>94</v>
      </c>
      <c r="I15" s="1">
        <v>51</v>
      </c>
      <c r="J15" s="1">
        <v>44</v>
      </c>
      <c r="K15" s="1">
        <v>0</v>
      </c>
      <c r="L15" s="1">
        <v>0</v>
      </c>
      <c r="M15" s="1">
        <v>0</v>
      </c>
      <c r="N15" s="1">
        <v>1563</v>
      </c>
      <c r="O15" s="1">
        <v>890</v>
      </c>
      <c r="P15" s="1">
        <v>673</v>
      </c>
    </row>
    <row r="16" spans="1:16" x14ac:dyDescent="0.2">
      <c r="A16" s="1" t="s">
        <v>192</v>
      </c>
      <c r="B16" s="1">
        <v>2719</v>
      </c>
      <c r="C16" s="1">
        <v>1407</v>
      </c>
      <c r="D16" s="1">
        <v>1312</v>
      </c>
      <c r="E16" s="1">
        <v>166</v>
      </c>
      <c r="F16" s="1">
        <v>64</v>
      </c>
      <c r="G16" s="1">
        <v>102</v>
      </c>
      <c r="H16" s="1">
        <v>166</v>
      </c>
      <c r="I16" s="1">
        <v>64</v>
      </c>
      <c r="J16" s="1">
        <v>102</v>
      </c>
      <c r="K16" s="1">
        <v>0</v>
      </c>
      <c r="L16" s="1">
        <v>0</v>
      </c>
      <c r="M16" s="1">
        <v>0</v>
      </c>
      <c r="N16" s="1">
        <v>2553</v>
      </c>
      <c r="O16" s="1">
        <v>1343</v>
      </c>
      <c r="P16" s="1">
        <v>1210</v>
      </c>
    </row>
    <row r="17" spans="1:16" x14ac:dyDescent="0.2">
      <c r="A17" s="1" t="s">
        <v>193</v>
      </c>
      <c r="B17" s="1">
        <v>5332</v>
      </c>
      <c r="C17" s="1">
        <v>2447</v>
      </c>
      <c r="D17" s="1">
        <v>2885</v>
      </c>
      <c r="E17" s="1">
        <v>495</v>
      </c>
      <c r="F17" s="1">
        <v>177</v>
      </c>
      <c r="G17" s="1">
        <v>317</v>
      </c>
      <c r="H17" s="1">
        <v>495</v>
      </c>
      <c r="I17" s="1">
        <v>177</v>
      </c>
      <c r="J17" s="1">
        <v>317</v>
      </c>
      <c r="K17" s="1">
        <v>0</v>
      </c>
      <c r="L17" s="1">
        <v>0</v>
      </c>
      <c r="M17" s="1">
        <v>0</v>
      </c>
      <c r="N17" s="1">
        <v>4838</v>
      </c>
      <c r="O17" s="1">
        <v>2270</v>
      </c>
      <c r="P17" s="1">
        <v>2568</v>
      </c>
    </row>
    <row r="18" spans="1:16" x14ac:dyDescent="0.2">
      <c r="A18" s="1" t="s">
        <v>194</v>
      </c>
      <c r="B18" s="1">
        <v>1791</v>
      </c>
      <c r="C18" s="1">
        <v>1234</v>
      </c>
      <c r="D18" s="1">
        <v>557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1791</v>
      </c>
      <c r="O18" s="1">
        <v>1234</v>
      </c>
      <c r="P18" s="1">
        <v>557</v>
      </c>
    </row>
    <row r="19" spans="1:16" x14ac:dyDescent="0.2">
      <c r="A19" s="1" t="s">
        <v>112</v>
      </c>
      <c r="B19" s="7">
        <v>18964.2</v>
      </c>
      <c r="C19" s="7">
        <v>20717.7</v>
      </c>
      <c r="D19" s="7">
        <v>17034.599999999999</v>
      </c>
      <c r="E19" s="7">
        <v>14598.2</v>
      </c>
      <c r="F19" s="7">
        <v>13411</v>
      </c>
      <c r="G19" s="7">
        <v>15614.8</v>
      </c>
      <c r="H19" s="7">
        <v>15528.9</v>
      </c>
      <c r="I19" s="7">
        <v>15083.5</v>
      </c>
      <c r="J19" s="7">
        <v>15873.7</v>
      </c>
      <c r="K19" s="7">
        <v>0</v>
      </c>
      <c r="L19" s="7">
        <v>0</v>
      </c>
      <c r="M19" s="7">
        <v>0</v>
      </c>
      <c r="N19" s="7">
        <v>19243.8</v>
      </c>
      <c r="O19" s="7">
        <v>21126.6</v>
      </c>
      <c r="P19" s="7">
        <v>17138.3</v>
      </c>
    </row>
    <row r="20" spans="1:16" x14ac:dyDescent="0.2">
      <c r="A20" s="1" t="s">
        <v>34</v>
      </c>
      <c r="B20" s="7">
        <v>13195.1</v>
      </c>
      <c r="C20" s="7">
        <v>13382.7</v>
      </c>
      <c r="D20" s="7">
        <v>12951.6</v>
      </c>
      <c r="E20" s="7">
        <v>13651.3</v>
      </c>
      <c r="F20" s="7">
        <v>13102.2</v>
      </c>
      <c r="G20" s="7">
        <v>13805.9</v>
      </c>
      <c r="H20" s="7">
        <v>14254.7</v>
      </c>
      <c r="I20" s="7">
        <v>14547.1</v>
      </c>
      <c r="J20" s="7">
        <v>13976.6</v>
      </c>
      <c r="K20" s="7">
        <v>0.5</v>
      </c>
      <c r="L20" s="7">
        <v>0.5</v>
      </c>
      <c r="M20" s="7">
        <v>0.5</v>
      </c>
      <c r="N20" s="7">
        <v>13179.5</v>
      </c>
      <c r="O20" s="7">
        <v>13386</v>
      </c>
      <c r="P20" s="7">
        <v>12897.7</v>
      </c>
    </row>
    <row r="21" spans="1:16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">
      <c r="A22" s="1" t="s">
        <v>202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" t="s">
        <v>218</v>
      </c>
      <c r="B24" s="1">
        <v>30237</v>
      </c>
      <c r="C24" s="1">
        <v>16513</v>
      </c>
      <c r="D24" s="1">
        <v>13724</v>
      </c>
      <c r="E24" s="1">
        <v>1602</v>
      </c>
      <c r="F24" s="1">
        <v>698</v>
      </c>
      <c r="G24" s="1">
        <v>904</v>
      </c>
      <c r="H24" s="1">
        <v>1602</v>
      </c>
      <c r="I24" s="1">
        <v>698</v>
      </c>
      <c r="J24" s="1">
        <v>904</v>
      </c>
      <c r="K24" s="1">
        <v>0</v>
      </c>
      <c r="L24" s="1">
        <v>0</v>
      </c>
      <c r="M24" s="1">
        <v>0</v>
      </c>
      <c r="N24" s="1">
        <v>28635</v>
      </c>
      <c r="O24" s="1">
        <v>15814</v>
      </c>
      <c r="P24" s="1">
        <v>12820</v>
      </c>
    </row>
    <row r="25" spans="1:16" x14ac:dyDescent="0.2">
      <c r="A25" s="1" t="s">
        <v>204</v>
      </c>
      <c r="B25" s="1">
        <v>1074</v>
      </c>
      <c r="C25" s="1">
        <v>601</v>
      </c>
      <c r="D25" s="1">
        <v>472</v>
      </c>
      <c r="E25" s="1">
        <v>97</v>
      </c>
      <c r="F25" s="1">
        <v>39</v>
      </c>
      <c r="G25" s="1">
        <v>58</v>
      </c>
      <c r="H25" s="1">
        <v>97</v>
      </c>
      <c r="I25" s="1">
        <v>39</v>
      </c>
      <c r="J25" s="1">
        <v>58</v>
      </c>
      <c r="K25" s="1">
        <v>0</v>
      </c>
      <c r="L25" s="1">
        <v>0</v>
      </c>
      <c r="M25" s="1">
        <v>0</v>
      </c>
      <c r="N25" s="1">
        <v>977</v>
      </c>
      <c r="O25" s="1">
        <v>562</v>
      </c>
      <c r="P25" s="1">
        <v>415</v>
      </c>
    </row>
    <row r="26" spans="1:16" x14ac:dyDescent="0.2">
      <c r="A26" s="1" t="s">
        <v>205</v>
      </c>
      <c r="B26" s="1">
        <v>901</v>
      </c>
      <c r="C26" s="1">
        <v>337</v>
      </c>
      <c r="D26" s="1">
        <v>564</v>
      </c>
      <c r="E26" s="1">
        <v>48</v>
      </c>
      <c r="F26" s="1">
        <v>23</v>
      </c>
      <c r="G26" s="1">
        <v>26</v>
      </c>
      <c r="H26" s="1">
        <v>48</v>
      </c>
      <c r="I26" s="1">
        <v>23</v>
      </c>
      <c r="J26" s="1">
        <v>26</v>
      </c>
      <c r="K26" s="1">
        <v>0</v>
      </c>
      <c r="L26" s="1">
        <v>0</v>
      </c>
      <c r="M26" s="1">
        <v>0</v>
      </c>
      <c r="N26" s="1">
        <v>853</v>
      </c>
      <c r="O26" s="1">
        <v>314</v>
      </c>
      <c r="P26" s="1">
        <v>539</v>
      </c>
    </row>
    <row r="27" spans="1:16" x14ac:dyDescent="0.2">
      <c r="A27" s="1" t="s">
        <v>185</v>
      </c>
      <c r="B27" s="1">
        <v>3331</v>
      </c>
      <c r="C27" s="1">
        <v>1660</v>
      </c>
      <c r="D27" s="1">
        <v>1671</v>
      </c>
      <c r="E27" s="1">
        <v>98</v>
      </c>
      <c r="F27" s="1">
        <v>0</v>
      </c>
      <c r="G27" s="1">
        <v>98</v>
      </c>
      <c r="H27" s="1">
        <v>98</v>
      </c>
      <c r="I27" s="1">
        <v>0</v>
      </c>
      <c r="J27" s="1">
        <v>98</v>
      </c>
      <c r="K27" s="1">
        <v>0</v>
      </c>
      <c r="L27" s="1">
        <v>0</v>
      </c>
      <c r="M27" s="1">
        <v>0</v>
      </c>
      <c r="N27" s="1">
        <v>3232</v>
      </c>
      <c r="O27" s="1">
        <v>1660</v>
      </c>
      <c r="P27" s="1">
        <v>1573</v>
      </c>
    </row>
    <row r="28" spans="1:16" x14ac:dyDescent="0.2">
      <c r="A28" s="1" t="s">
        <v>206</v>
      </c>
      <c r="B28" s="1">
        <v>10187</v>
      </c>
      <c r="C28" s="1">
        <v>6039</v>
      </c>
      <c r="D28" s="1">
        <v>4148</v>
      </c>
      <c r="E28" s="1">
        <v>413</v>
      </c>
      <c r="F28" s="1">
        <v>213</v>
      </c>
      <c r="G28" s="1">
        <v>200</v>
      </c>
      <c r="H28" s="1">
        <v>413</v>
      </c>
      <c r="I28" s="1">
        <v>213</v>
      </c>
      <c r="J28" s="1">
        <v>200</v>
      </c>
      <c r="K28" s="1">
        <v>0</v>
      </c>
      <c r="L28" s="1">
        <v>0</v>
      </c>
      <c r="M28" s="1">
        <v>0</v>
      </c>
      <c r="N28" s="1">
        <v>9774</v>
      </c>
      <c r="O28" s="1">
        <v>5827</v>
      </c>
      <c r="P28" s="1">
        <v>3947</v>
      </c>
    </row>
    <row r="29" spans="1:16" x14ac:dyDescent="0.2">
      <c r="A29" s="1" t="s">
        <v>207</v>
      </c>
      <c r="B29" s="1">
        <v>7620</v>
      </c>
      <c r="C29" s="1">
        <v>4194</v>
      </c>
      <c r="D29" s="1">
        <v>3426</v>
      </c>
      <c r="E29" s="1">
        <v>451</v>
      </c>
      <c r="F29" s="1">
        <v>247</v>
      </c>
      <c r="G29" s="1">
        <v>204</v>
      </c>
      <c r="H29" s="1">
        <v>451</v>
      </c>
      <c r="I29" s="1">
        <v>247</v>
      </c>
      <c r="J29" s="1">
        <v>204</v>
      </c>
      <c r="K29" s="1">
        <v>0</v>
      </c>
      <c r="L29" s="1">
        <v>0</v>
      </c>
      <c r="M29" s="1">
        <v>0</v>
      </c>
      <c r="N29" s="1">
        <v>7170</v>
      </c>
      <c r="O29" s="1">
        <v>3947</v>
      </c>
      <c r="P29" s="1">
        <v>3222</v>
      </c>
    </row>
    <row r="30" spans="1:16" x14ac:dyDescent="0.2">
      <c r="A30" s="1" t="s">
        <v>208</v>
      </c>
      <c r="B30" s="1">
        <v>1774</v>
      </c>
      <c r="C30" s="1">
        <v>891</v>
      </c>
      <c r="D30" s="1">
        <v>883</v>
      </c>
      <c r="E30" s="1">
        <v>191</v>
      </c>
      <c r="F30" s="1">
        <v>59</v>
      </c>
      <c r="G30" s="1">
        <v>132</v>
      </c>
      <c r="H30" s="1">
        <v>191</v>
      </c>
      <c r="I30" s="1">
        <v>59</v>
      </c>
      <c r="J30" s="1">
        <v>132</v>
      </c>
      <c r="K30" s="1">
        <v>0</v>
      </c>
      <c r="L30" s="1">
        <v>0</v>
      </c>
      <c r="M30" s="1">
        <v>0</v>
      </c>
      <c r="N30" s="1">
        <v>1583</v>
      </c>
      <c r="O30" s="1">
        <v>832</v>
      </c>
      <c r="P30" s="1">
        <v>751</v>
      </c>
    </row>
    <row r="31" spans="1:16" x14ac:dyDescent="0.2">
      <c r="A31" s="1" t="s">
        <v>209</v>
      </c>
      <c r="B31" s="1">
        <v>2468</v>
      </c>
      <c r="C31" s="1">
        <v>1045</v>
      </c>
      <c r="D31" s="1">
        <v>1423</v>
      </c>
      <c r="E31" s="1">
        <v>213</v>
      </c>
      <c r="F31" s="1">
        <v>99</v>
      </c>
      <c r="G31" s="1">
        <v>114</v>
      </c>
      <c r="H31" s="1">
        <v>213</v>
      </c>
      <c r="I31" s="1">
        <v>99</v>
      </c>
      <c r="J31" s="1">
        <v>114</v>
      </c>
      <c r="K31" s="1">
        <v>0</v>
      </c>
      <c r="L31" s="1">
        <v>0</v>
      </c>
      <c r="M31" s="1">
        <v>0</v>
      </c>
      <c r="N31" s="1">
        <v>2255</v>
      </c>
      <c r="O31" s="1">
        <v>946</v>
      </c>
      <c r="P31" s="1">
        <v>1309</v>
      </c>
    </row>
    <row r="32" spans="1:16" x14ac:dyDescent="0.2">
      <c r="A32" s="1" t="s">
        <v>210</v>
      </c>
      <c r="B32" s="1">
        <v>1090</v>
      </c>
      <c r="C32" s="1">
        <v>511</v>
      </c>
      <c r="D32" s="1">
        <v>579</v>
      </c>
      <c r="E32" s="1">
        <v>91</v>
      </c>
      <c r="F32" s="1">
        <v>19</v>
      </c>
      <c r="G32" s="1">
        <v>71</v>
      </c>
      <c r="H32" s="1">
        <v>91</v>
      </c>
      <c r="I32" s="1">
        <v>19</v>
      </c>
      <c r="J32" s="1">
        <v>71</v>
      </c>
      <c r="K32" s="1">
        <v>0</v>
      </c>
      <c r="L32" s="1">
        <v>0</v>
      </c>
      <c r="M32" s="1">
        <v>0</v>
      </c>
      <c r="N32" s="1">
        <v>1000</v>
      </c>
      <c r="O32" s="1">
        <v>492</v>
      </c>
      <c r="P32" s="1">
        <v>508</v>
      </c>
    </row>
    <row r="33" spans="1:16" x14ac:dyDescent="0.2">
      <c r="A33" s="1" t="s">
        <v>211</v>
      </c>
      <c r="B33" s="1">
        <v>958</v>
      </c>
      <c r="C33" s="1">
        <v>645</v>
      </c>
      <c r="D33" s="1">
        <v>312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958</v>
      </c>
      <c r="O33" s="1">
        <v>645</v>
      </c>
      <c r="P33" s="1">
        <v>312</v>
      </c>
    </row>
    <row r="34" spans="1:16" x14ac:dyDescent="0.2">
      <c r="A34" s="1" t="s">
        <v>212</v>
      </c>
      <c r="B34" s="1">
        <v>277</v>
      </c>
      <c r="C34" s="1">
        <v>196</v>
      </c>
      <c r="D34" s="1">
        <v>81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277</v>
      </c>
      <c r="O34" s="1">
        <v>196</v>
      </c>
      <c r="P34" s="1">
        <v>81</v>
      </c>
    </row>
    <row r="35" spans="1:16" x14ac:dyDescent="0.2">
      <c r="A35" s="1" t="s">
        <v>213</v>
      </c>
      <c r="B35" s="1">
        <v>557</v>
      </c>
      <c r="C35" s="1">
        <v>393</v>
      </c>
      <c r="D35" s="1">
        <v>164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557</v>
      </c>
      <c r="O35" s="1">
        <v>393</v>
      </c>
      <c r="P35" s="1">
        <v>164</v>
      </c>
    </row>
    <row r="36" spans="1:16" x14ac:dyDescent="0.2">
      <c r="A36" s="1" t="s">
        <v>112</v>
      </c>
      <c r="B36" s="7">
        <v>22775.9</v>
      </c>
      <c r="C36" s="7">
        <v>23870.2</v>
      </c>
      <c r="D36" s="7">
        <v>21459.3</v>
      </c>
      <c r="E36" s="7">
        <v>19915.3</v>
      </c>
      <c r="F36" s="7">
        <v>19359.7</v>
      </c>
      <c r="G36" s="7">
        <v>20344.7</v>
      </c>
      <c r="H36" s="7">
        <v>19915.3</v>
      </c>
      <c r="I36" s="7">
        <v>19359.7</v>
      </c>
      <c r="J36" s="7">
        <v>20344.7</v>
      </c>
      <c r="K36" s="7">
        <v>0</v>
      </c>
      <c r="L36" s="7">
        <v>0</v>
      </c>
      <c r="M36" s="7">
        <v>0</v>
      </c>
      <c r="N36" s="7">
        <v>22936</v>
      </c>
      <c r="O36" s="7">
        <v>24069.4</v>
      </c>
      <c r="P36" s="7">
        <v>21537.9</v>
      </c>
    </row>
    <row r="37" spans="1:16" x14ac:dyDescent="0.2">
      <c r="A37" s="1" t="s">
        <v>34</v>
      </c>
      <c r="B37" s="7">
        <v>14816.2</v>
      </c>
      <c r="C37" s="7">
        <v>14684.7</v>
      </c>
      <c r="D37" s="7">
        <v>15018.5</v>
      </c>
      <c r="E37" s="7">
        <v>18203.5</v>
      </c>
      <c r="F37" s="7">
        <v>18031</v>
      </c>
      <c r="G37" s="7">
        <v>18411.900000000001</v>
      </c>
      <c r="H37" s="7">
        <v>18203.5</v>
      </c>
      <c r="I37" s="7">
        <v>18031</v>
      </c>
      <c r="J37" s="7">
        <v>18411.900000000001</v>
      </c>
      <c r="K37" s="7">
        <v>0</v>
      </c>
      <c r="L37" s="7">
        <v>0</v>
      </c>
      <c r="M37" s="7">
        <v>0</v>
      </c>
      <c r="N37" s="7">
        <v>14734.6</v>
      </c>
      <c r="O37" s="7">
        <v>14609.1</v>
      </c>
      <c r="P37" s="7">
        <v>14919.8</v>
      </c>
    </row>
    <row r="38" spans="1:16" x14ac:dyDescent="0.2">
      <c r="A38" s="26" t="s">
        <v>300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</sheetData>
  <mergeCells count="6">
    <mergeCell ref="A38:P3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051E-FBD2-4D6A-BDA4-43DC0C20D4EF}">
  <dimension ref="A1:P38"/>
  <sheetViews>
    <sheetView view="pageBreakPreview" zoomScale="150" zoomScaleNormal="100" zoomScaleSheetLayoutView="150" workbookViewId="0">
      <selection activeCell="A38" sqref="A38:XFD38"/>
    </sheetView>
  </sheetViews>
  <sheetFormatPr defaultRowHeight="9.6" x14ac:dyDescent="0.2"/>
  <cols>
    <col min="1" max="1" width="10.5546875" style="2" customWidth="1"/>
    <col min="2" max="16" width="4.5546875" style="2" customWidth="1"/>
    <col min="17" max="16384" width="8.88671875" style="2"/>
  </cols>
  <sheetData>
    <row r="1" spans="1:16" x14ac:dyDescent="0.2">
      <c r="A1" s="1" t="s">
        <v>278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 t="s">
        <v>0</v>
      </c>
      <c r="B7" s="1">
        <v>29763</v>
      </c>
      <c r="C7" s="1">
        <v>15391</v>
      </c>
      <c r="D7" s="1">
        <v>14372</v>
      </c>
      <c r="E7" s="1">
        <v>1911</v>
      </c>
      <c r="F7" s="1">
        <v>887</v>
      </c>
      <c r="G7" s="1">
        <v>1025</v>
      </c>
      <c r="H7" s="1">
        <v>1556</v>
      </c>
      <c r="I7" s="1">
        <v>685</v>
      </c>
      <c r="J7" s="1">
        <v>871</v>
      </c>
      <c r="K7" s="1">
        <v>355</v>
      </c>
      <c r="L7" s="1">
        <v>202</v>
      </c>
      <c r="M7" s="1">
        <v>153</v>
      </c>
      <c r="N7" s="1">
        <v>27851</v>
      </c>
      <c r="O7" s="1">
        <v>14504</v>
      </c>
      <c r="P7" s="1">
        <v>13347</v>
      </c>
    </row>
    <row r="8" spans="1:16" x14ac:dyDescent="0.2">
      <c r="A8" s="1" t="s">
        <v>21</v>
      </c>
      <c r="B8" s="1">
        <v>4553</v>
      </c>
      <c r="C8" s="1">
        <v>2367</v>
      </c>
      <c r="D8" s="1">
        <v>2187</v>
      </c>
      <c r="E8" s="1">
        <v>450</v>
      </c>
      <c r="F8" s="1">
        <v>278</v>
      </c>
      <c r="G8" s="1">
        <v>173</v>
      </c>
      <c r="H8" s="1">
        <v>95</v>
      </c>
      <c r="I8" s="1">
        <v>76</v>
      </c>
      <c r="J8" s="1">
        <v>19</v>
      </c>
      <c r="K8" s="1">
        <v>355</v>
      </c>
      <c r="L8" s="1">
        <v>202</v>
      </c>
      <c r="M8" s="1">
        <v>153</v>
      </c>
      <c r="N8" s="1">
        <v>4103</v>
      </c>
      <c r="O8" s="1">
        <v>2089</v>
      </c>
      <c r="P8" s="1">
        <v>2014</v>
      </c>
    </row>
    <row r="9" spans="1:16" x14ac:dyDescent="0.2">
      <c r="A9" s="1" t="s">
        <v>22</v>
      </c>
      <c r="B9" s="1">
        <v>2608</v>
      </c>
      <c r="C9" s="1">
        <v>1482</v>
      </c>
      <c r="D9" s="1">
        <v>1125</v>
      </c>
      <c r="E9" s="1">
        <v>105</v>
      </c>
      <c r="F9" s="1">
        <v>19</v>
      </c>
      <c r="G9" s="1">
        <v>86</v>
      </c>
      <c r="H9" s="1">
        <v>105</v>
      </c>
      <c r="I9" s="1">
        <v>19</v>
      </c>
      <c r="J9" s="1">
        <v>86</v>
      </c>
      <c r="K9" s="1">
        <v>0</v>
      </c>
      <c r="L9" s="1">
        <v>0</v>
      </c>
      <c r="M9" s="1">
        <v>0</v>
      </c>
      <c r="N9" s="1">
        <v>2503</v>
      </c>
      <c r="O9" s="1">
        <v>1463</v>
      </c>
      <c r="P9" s="1">
        <v>1040</v>
      </c>
    </row>
    <row r="10" spans="1:16" x14ac:dyDescent="0.2">
      <c r="A10" s="1" t="s">
        <v>23</v>
      </c>
      <c r="B10" s="1">
        <v>2513</v>
      </c>
      <c r="C10" s="1">
        <v>1411</v>
      </c>
      <c r="D10" s="1">
        <v>1102</v>
      </c>
      <c r="E10" s="1">
        <v>82</v>
      </c>
      <c r="F10" s="1">
        <v>50</v>
      </c>
      <c r="G10" s="1">
        <v>31</v>
      </c>
      <c r="H10" s="1">
        <v>82</v>
      </c>
      <c r="I10" s="1">
        <v>50</v>
      </c>
      <c r="J10" s="1">
        <v>31</v>
      </c>
      <c r="K10" s="1">
        <v>0</v>
      </c>
      <c r="L10" s="1">
        <v>0</v>
      </c>
      <c r="M10" s="1">
        <v>0</v>
      </c>
      <c r="N10" s="1">
        <v>2431</v>
      </c>
      <c r="O10" s="1">
        <v>1360</v>
      </c>
      <c r="P10" s="1">
        <v>1071</v>
      </c>
    </row>
    <row r="11" spans="1:16" x14ac:dyDescent="0.2">
      <c r="A11" s="1" t="s">
        <v>24</v>
      </c>
      <c r="B11" s="1">
        <v>2624</v>
      </c>
      <c r="C11" s="1">
        <v>1215</v>
      </c>
      <c r="D11" s="1">
        <v>1409</v>
      </c>
      <c r="E11" s="1">
        <v>213</v>
      </c>
      <c r="F11" s="1">
        <v>82</v>
      </c>
      <c r="G11" s="1">
        <v>132</v>
      </c>
      <c r="H11" s="1">
        <v>213</v>
      </c>
      <c r="I11" s="1">
        <v>82</v>
      </c>
      <c r="J11" s="1">
        <v>132</v>
      </c>
      <c r="K11" s="1">
        <v>0</v>
      </c>
      <c r="L11" s="1">
        <v>0</v>
      </c>
      <c r="M11" s="1">
        <v>0</v>
      </c>
      <c r="N11" s="1">
        <v>2410</v>
      </c>
      <c r="O11" s="1">
        <v>1133</v>
      </c>
      <c r="P11" s="1">
        <v>1277</v>
      </c>
    </row>
    <row r="12" spans="1:16" x14ac:dyDescent="0.2">
      <c r="A12" s="1" t="s">
        <v>25</v>
      </c>
      <c r="B12" s="1">
        <v>3512</v>
      </c>
      <c r="C12" s="1">
        <v>1595</v>
      </c>
      <c r="D12" s="1">
        <v>1917</v>
      </c>
      <c r="E12" s="1">
        <v>181</v>
      </c>
      <c r="F12" s="1">
        <v>42</v>
      </c>
      <c r="G12" s="1">
        <v>140</v>
      </c>
      <c r="H12" s="1">
        <v>181</v>
      </c>
      <c r="I12" s="1">
        <v>42</v>
      </c>
      <c r="J12" s="1">
        <v>140</v>
      </c>
      <c r="K12" s="1">
        <v>0</v>
      </c>
      <c r="L12" s="1">
        <v>0</v>
      </c>
      <c r="M12" s="1">
        <v>0</v>
      </c>
      <c r="N12" s="1">
        <v>3330</v>
      </c>
      <c r="O12" s="1">
        <v>1553</v>
      </c>
      <c r="P12" s="1">
        <v>1777</v>
      </c>
    </row>
    <row r="13" spans="1:16" x14ac:dyDescent="0.2">
      <c r="A13" s="1" t="s">
        <v>26</v>
      </c>
      <c r="B13" s="1">
        <v>4144</v>
      </c>
      <c r="C13" s="1">
        <v>2313</v>
      </c>
      <c r="D13" s="1">
        <v>1831</v>
      </c>
      <c r="E13" s="1">
        <v>283</v>
      </c>
      <c r="F13" s="1">
        <v>160</v>
      </c>
      <c r="G13" s="1">
        <v>123</v>
      </c>
      <c r="H13" s="1">
        <v>283</v>
      </c>
      <c r="I13" s="1">
        <v>160</v>
      </c>
      <c r="J13" s="1">
        <v>123</v>
      </c>
      <c r="K13" s="1">
        <v>0</v>
      </c>
      <c r="L13" s="1">
        <v>0</v>
      </c>
      <c r="M13" s="1">
        <v>0</v>
      </c>
      <c r="N13" s="1">
        <v>3861</v>
      </c>
      <c r="O13" s="1">
        <v>2153</v>
      </c>
      <c r="P13" s="1">
        <v>1709</v>
      </c>
    </row>
    <row r="14" spans="1:16" x14ac:dyDescent="0.2">
      <c r="A14" s="1" t="s">
        <v>27</v>
      </c>
      <c r="B14" s="1">
        <v>5079</v>
      </c>
      <c r="C14" s="1">
        <v>2457</v>
      </c>
      <c r="D14" s="1">
        <v>2622</v>
      </c>
      <c r="E14" s="1">
        <v>472</v>
      </c>
      <c r="F14" s="1">
        <v>224</v>
      </c>
      <c r="G14" s="1">
        <v>249</v>
      </c>
      <c r="H14" s="1">
        <v>472</v>
      </c>
      <c r="I14" s="1">
        <v>224</v>
      </c>
      <c r="J14" s="1">
        <v>249</v>
      </c>
      <c r="K14" s="1">
        <v>0</v>
      </c>
      <c r="L14" s="1">
        <v>0</v>
      </c>
      <c r="M14" s="1">
        <v>0</v>
      </c>
      <c r="N14" s="1">
        <v>4607</v>
      </c>
      <c r="O14" s="1">
        <v>2233</v>
      </c>
      <c r="P14" s="1">
        <v>2373</v>
      </c>
    </row>
    <row r="15" spans="1:16" x14ac:dyDescent="0.2">
      <c r="A15" s="1" t="s">
        <v>28</v>
      </c>
      <c r="B15" s="1">
        <v>4730</v>
      </c>
      <c r="C15" s="1">
        <v>2551</v>
      </c>
      <c r="D15" s="1">
        <v>2180</v>
      </c>
      <c r="E15" s="1">
        <v>124</v>
      </c>
      <c r="F15" s="1">
        <v>32</v>
      </c>
      <c r="G15" s="1">
        <v>92</v>
      </c>
      <c r="H15" s="1">
        <v>124</v>
      </c>
      <c r="I15" s="1">
        <v>32</v>
      </c>
      <c r="J15" s="1">
        <v>92</v>
      </c>
      <c r="K15" s="1">
        <v>0</v>
      </c>
      <c r="L15" s="1">
        <v>0</v>
      </c>
      <c r="M15" s="1">
        <v>0</v>
      </c>
      <c r="N15" s="1">
        <v>4606</v>
      </c>
      <c r="O15" s="1">
        <v>2519</v>
      </c>
      <c r="P15" s="1">
        <v>2088</v>
      </c>
    </row>
    <row r="16" spans="1:16" x14ac:dyDescent="0.2">
      <c r="A16" s="1" t="s">
        <v>37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 t="s">
        <v>36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 t="s">
        <v>0</v>
      </c>
      <c r="B18" s="1">
        <v>11809</v>
      </c>
      <c r="C18" s="1">
        <v>6422</v>
      </c>
      <c r="D18" s="1">
        <v>5387</v>
      </c>
      <c r="E18" s="1">
        <v>897</v>
      </c>
      <c r="F18" s="1">
        <v>444</v>
      </c>
      <c r="G18" s="1">
        <v>453</v>
      </c>
      <c r="H18" s="1">
        <v>542</v>
      </c>
      <c r="I18" s="1">
        <v>242</v>
      </c>
      <c r="J18" s="1">
        <v>300</v>
      </c>
      <c r="K18" s="1">
        <v>355</v>
      </c>
      <c r="L18" s="1">
        <v>202</v>
      </c>
      <c r="M18" s="1">
        <v>153</v>
      </c>
      <c r="N18" s="1">
        <v>10912</v>
      </c>
      <c r="O18" s="1">
        <v>5978</v>
      </c>
      <c r="P18" s="1">
        <v>4934</v>
      </c>
    </row>
    <row r="19" spans="1:16" x14ac:dyDescent="0.2">
      <c r="A19" s="1" t="s">
        <v>21</v>
      </c>
      <c r="B19" s="1">
        <v>4491</v>
      </c>
      <c r="C19" s="1">
        <v>2335</v>
      </c>
      <c r="D19" s="1">
        <v>2156</v>
      </c>
      <c r="E19" s="1">
        <v>450</v>
      </c>
      <c r="F19" s="1">
        <v>278</v>
      </c>
      <c r="G19" s="1">
        <v>173</v>
      </c>
      <c r="H19" s="1">
        <v>95</v>
      </c>
      <c r="I19" s="1">
        <v>76</v>
      </c>
      <c r="J19" s="1">
        <v>19</v>
      </c>
      <c r="K19" s="1">
        <v>355</v>
      </c>
      <c r="L19" s="1">
        <v>202</v>
      </c>
      <c r="M19" s="1">
        <v>153</v>
      </c>
      <c r="N19" s="1">
        <v>4040</v>
      </c>
      <c r="O19" s="1">
        <v>2057</v>
      </c>
      <c r="P19" s="1">
        <v>1983</v>
      </c>
    </row>
    <row r="20" spans="1:16" x14ac:dyDescent="0.2">
      <c r="A20" s="1" t="s">
        <v>22</v>
      </c>
      <c r="B20" s="1">
        <v>2279</v>
      </c>
      <c r="C20" s="1">
        <v>1346</v>
      </c>
      <c r="D20" s="1">
        <v>933</v>
      </c>
      <c r="E20" s="1">
        <v>105</v>
      </c>
      <c r="F20" s="1">
        <v>19</v>
      </c>
      <c r="G20" s="1">
        <v>86</v>
      </c>
      <c r="H20" s="1">
        <v>105</v>
      </c>
      <c r="I20" s="1">
        <v>19</v>
      </c>
      <c r="J20" s="1">
        <v>86</v>
      </c>
      <c r="K20" s="1">
        <v>0</v>
      </c>
      <c r="L20" s="1">
        <v>0</v>
      </c>
      <c r="M20" s="1">
        <v>0</v>
      </c>
      <c r="N20" s="1">
        <v>2174</v>
      </c>
      <c r="O20" s="1">
        <v>1327</v>
      </c>
      <c r="P20" s="1">
        <v>847</v>
      </c>
    </row>
    <row r="21" spans="1:16" x14ac:dyDescent="0.2">
      <c r="A21" s="1" t="s">
        <v>23</v>
      </c>
      <c r="B21" s="1">
        <v>1459</v>
      </c>
      <c r="C21" s="1">
        <v>984</v>
      </c>
      <c r="D21" s="1">
        <v>475</v>
      </c>
      <c r="E21" s="1">
        <v>69</v>
      </c>
      <c r="F21" s="1">
        <v>50</v>
      </c>
      <c r="G21" s="1">
        <v>18</v>
      </c>
      <c r="H21" s="1">
        <v>69</v>
      </c>
      <c r="I21" s="1">
        <v>50</v>
      </c>
      <c r="J21" s="1">
        <v>18</v>
      </c>
      <c r="K21" s="1">
        <v>0</v>
      </c>
      <c r="L21" s="1">
        <v>0</v>
      </c>
      <c r="M21" s="1">
        <v>0</v>
      </c>
      <c r="N21" s="1">
        <v>1390</v>
      </c>
      <c r="O21" s="1">
        <v>933</v>
      </c>
      <c r="P21" s="1">
        <v>456</v>
      </c>
    </row>
    <row r="22" spans="1:16" x14ac:dyDescent="0.2">
      <c r="A22" s="1" t="s">
        <v>24</v>
      </c>
      <c r="B22" s="1">
        <v>953</v>
      </c>
      <c r="C22" s="1">
        <v>535</v>
      </c>
      <c r="D22" s="1">
        <v>418</v>
      </c>
      <c r="E22" s="1">
        <v>82</v>
      </c>
      <c r="F22" s="1">
        <v>32</v>
      </c>
      <c r="G22" s="1">
        <v>50</v>
      </c>
      <c r="H22" s="1">
        <v>82</v>
      </c>
      <c r="I22" s="1">
        <v>32</v>
      </c>
      <c r="J22" s="1">
        <v>50</v>
      </c>
      <c r="K22" s="1">
        <v>0</v>
      </c>
      <c r="L22" s="1">
        <v>0</v>
      </c>
      <c r="M22" s="1">
        <v>0</v>
      </c>
      <c r="N22" s="1">
        <v>872</v>
      </c>
      <c r="O22" s="1">
        <v>503</v>
      </c>
      <c r="P22" s="1">
        <v>368</v>
      </c>
    </row>
    <row r="23" spans="1:16" x14ac:dyDescent="0.2">
      <c r="A23" s="1" t="s">
        <v>25</v>
      </c>
      <c r="B23" s="1">
        <v>755</v>
      </c>
      <c r="C23" s="1">
        <v>302</v>
      </c>
      <c r="D23" s="1">
        <v>453</v>
      </c>
      <c r="E23" s="1">
        <v>32</v>
      </c>
      <c r="F23" s="1">
        <v>0</v>
      </c>
      <c r="G23" s="1">
        <v>32</v>
      </c>
      <c r="H23" s="1">
        <v>32</v>
      </c>
      <c r="I23" s="1">
        <v>0</v>
      </c>
      <c r="J23" s="1">
        <v>32</v>
      </c>
      <c r="K23" s="1">
        <v>0</v>
      </c>
      <c r="L23" s="1">
        <v>0</v>
      </c>
      <c r="M23" s="1">
        <v>0</v>
      </c>
      <c r="N23" s="1">
        <v>724</v>
      </c>
      <c r="O23" s="1">
        <v>302</v>
      </c>
      <c r="P23" s="1">
        <v>421</v>
      </c>
    </row>
    <row r="24" spans="1:16" x14ac:dyDescent="0.2">
      <c r="A24" s="1" t="s">
        <v>26</v>
      </c>
      <c r="B24" s="1">
        <v>660</v>
      </c>
      <c r="C24" s="1">
        <v>409</v>
      </c>
      <c r="D24" s="1">
        <v>251</v>
      </c>
      <c r="E24" s="1">
        <v>90</v>
      </c>
      <c r="F24" s="1">
        <v>26</v>
      </c>
      <c r="G24" s="1">
        <v>63</v>
      </c>
      <c r="H24" s="1">
        <v>90</v>
      </c>
      <c r="I24" s="1">
        <v>26</v>
      </c>
      <c r="J24" s="1">
        <v>63</v>
      </c>
      <c r="K24" s="1">
        <v>0</v>
      </c>
      <c r="L24" s="1">
        <v>0</v>
      </c>
      <c r="M24" s="1">
        <v>0</v>
      </c>
      <c r="N24" s="1">
        <v>570</v>
      </c>
      <c r="O24" s="1">
        <v>383</v>
      </c>
      <c r="P24" s="1">
        <v>188</v>
      </c>
    </row>
    <row r="25" spans="1:16" x14ac:dyDescent="0.2">
      <c r="A25" s="1" t="s">
        <v>27</v>
      </c>
      <c r="B25" s="1">
        <v>567</v>
      </c>
      <c r="C25" s="1">
        <v>274</v>
      </c>
      <c r="D25" s="1">
        <v>293</v>
      </c>
      <c r="E25" s="1">
        <v>57</v>
      </c>
      <c r="F25" s="1">
        <v>38</v>
      </c>
      <c r="G25" s="1">
        <v>19</v>
      </c>
      <c r="H25" s="1">
        <v>57</v>
      </c>
      <c r="I25" s="1">
        <v>38</v>
      </c>
      <c r="J25" s="1">
        <v>19</v>
      </c>
      <c r="K25" s="1">
        <v>0</v>
      </c>
      <c r="L25" s="1">
        <v>0</v>
      </c>
      <c r="M25" s="1">
        <v>0</v>
      </c>
      <c r="N25" s="1">
        <v>510</v>
      </c>
      <c r="O25" s="1">
        <v>236</v>
      </c>
      <c r="P25" s="1">
        <v>274</v>
      </c>
    </row>
    <row r="26" spans="1:16" x14ac:dyDescent="0.2">
      <c r="A26" s="1" t="s">
        <v>28</v>
      </c>
      <c r="B26" s="1">
        <v>645</v>
      </c>
      <c r="C26" s="1">
        <v>236</v>
      </c>
      <c r="D26" s="1">
        <v>409</v>
      </c>
      <c r="E26" s="1">
        <v>13</v>
      </c>
      <c r="F26" s="1">
        <v>0</v>
      </c>
      <c r="G26" s="1">
        <v>13</v>
      </c>
      <c r="H26" s="1">
        <v>13</v>
      </c>
      <c r="I26" s="1">
        <v>0</v>
      </c>
      <c r="J26" s="1">
        <v>13</v>
      </c>
      <c r="K26" s="1">
        <v>0</v>
      </c>
      <c r="L26" s="1">
        <v>0</v>
      </c>
      <c r="M26" s="1">
        <v>0</v>
      </c>
      <c r="N26" s="1">
        <v>632</v>
      </c>
      <c r="O26" s="1">
        <v>236</v>
      </c>
      <c r="P26" s="1">
        <v>396</v>
      </c>
    </row>
    <row r="27" spans="1:16" x14ac:dyDescent="0.2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0</v>
      </c>
      <c r="B29" s="1">
        <v>17953</v>
      </c>
      <c r="C29" s="1">
        <v>8969</v>
      </c>
      <c r="D29" s="1">
        <v>8985</v>
      </c>
      <c r="E29" s="1">
        <v>1014</v>
      </c>
      <c r="F29" s="1">
        <v>443</v>
      </c>
      <c r="G29" s="1">
        <v>571</v>
      </c>
      <c r="H29" s="1">
        <v>1014</v>
      </c>
      <c r="I29" s="1">
        <v>443</v>
      </c>
      <c r="J29" s="1">
        <v>571</v>
      </c>
      <c r="K29" s="1">
        <v>0</v>
      </c>
      <c r="L29" s="1">
        <v>0</v>
      </c>
      <c r="M29" s="1">
        <v>0</v>
      </c>
      <c r="N29" s="1">
        <v>16939</v>
      </c>
      <c r="O29" s="1">
        <v>8526</v>
      </c>
      <c r="P29" s="1">
        <v>8413</v>
      </c>
    </row>
    <row r="30" spans="1:16" x14ac:dyDescent="0.2">
      <c r="A30" s="1" t="s">
        <v>21</v>
      </c>
      <c r="B30" s="1">
        <v>63</v>
      </c>
      <c r="C30" s="1">
        <v>32</v>
      </c>
      <c r="D30" s="1">
        <v>30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63</v>
      </c>
      <c r="O30" s="1">
        <v>32</v>
      </c>
      <c r="P30" s="1">
        <v>30</v>
      </c>
    </row>
    <row r="31" spans="1:16" x14ac:dyDescent="0.2">
      <c r="A31" s="1" t="s">
        <v>22</v>
      </c>
      <c r="B31" s="1">
        <v>328</v>
      </c>
      <c r="C31" s="1">
        <v>136</v>
      </c>
      <c r="D31" s="1">
        <v>192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328</v>
      </c>
      <c r="O31" s="1">
        <v>136</v>
      </c>
      <c r="P31" s="1">
        <v>192</v>
      </c>
    </row>
    <row r="32" spans="1:16" x14ac:dyDescent="0.2">
      <c r="A32" s="1" t="s">
        <v>23</v>
      </c>
      <c r="B32" s="1">
        <v>1054</v>
      </c>
      <c r="C32" s="1">
        <v>427</v>
      </c>
      <c r="D32" s="1">
        <v>627</v>
      </c>
      <c r="E32" s="1">
        <v>13</v>
      </c>
      <c r="F32" s="1">
        <v>0</v>
      </c>
      <c r="G32" s="1">
        <v>13</v>
      </c>
      <c r="H32" s="1">
        <v>13</v>
      </c>
      <c r="I32" s="1">
        <v>0</v>
      </c>
      <c r="J32" s="1">
        <v>13</v>
      </c>
      <c r="K32" s="1">
        <v>0</v>
      </c>
      <c r="L32" s="1">
        <v>0</v>
      </c>
      <c r="M32" s="1">
        <v>0</v>
      </c>
      <c r="N32" s="1">
        <v>1041</v>
      </c>
      <c r="O32" s="1">
        <v>427</v>
      </c>
      <c r="P32" s="1">
        <v>614</v>
      </c>
    </row>
    <row r="33" spans="1:16" x14ac:dyDescent="0.2">
      <c r="A33" s="1" t="s">
        <v>24</v>
      </c>
      <c r="B33" s="1">
        <v>1670</v>
      </c>
      <c r="C33" s="1">
        <v>680</v>
      </c>
      <c r="D33" s="1">
        <v>990</v>
      </c>
      <c r="E33" s="1">
        <v>132</v>
      </c>
      <c r="F33" s="1">
        <v>50</v>
      </c>
      <c r="G33" s="1">
        <v>82</v>
      </c>
      <c r="H33" s="1">
        <v>132</v>
      </c>
      <c r="I33" s="1">
        <v>50</v>
      </c>
      <c r="J33" s="1">
        <v>82</v>
      </c>
      <c r="K33" s="1">
        <v>0</v>
      </c>
      <c r="L33" s="1">
        <v>0</v>
      </c>
      <c r="M33" s="1">
        <v>0</v>
      </c>
      <c r="N33" s="1">
        <v>1539</v>
      </c>
      <c r="O33" s="1">
        <v>630</v>
      </c>
      <c r="P33" s="1">
        <v>909</v>
      </c>
    </row>
    <row r="34" spans="1:16" x14ac:dyDescent="0.2">
      <c r="A34" s="1" t="s">
        <v>25</v>
      </c>
      <c r="B34" s="1">
        <v>2756</v>
      </c>
      <c r="C34" s="1">
        <v>1292</v>
      </c>
      <c r="D34" s="1">
        <v>1464</v>
      </c>
      <c r="E34" s="1">
        <v>150</v>
      </c>
      <c r="F34" s="1">
        <v>42</v>
      </c>
      <c r="G34" s="1">
        <v>108</v>
      </c>
      <c r="H34" s="1">
        <v>150</v>
      </c>
      <c r="I34" s="1">
        <v>42</v>
      </c>
      <c r="J34" s="1">
        <v>108</v>
      </c>
      <c r="K34" s="1">
        <v>0</v>
      </c>
      <c r="L34" s="1">
        <v>0</v>
      </c>
      <c r="M34" s="1">
        <v>0</v>
      </c>
      <c r="N34" s="1">
        <v>2607</v>
      </c>
      <c r="O34" s="1">
        <v>1251</v>
      </c>
      <c r="P34" s="1">
        <v>1356</v>
      </c>
    </row>
    <row r="35" spans="1:16" x14ac:dyDescent="0.2">
      <c r="A35" s="2" t="s">
        <v>26</v>
      </c>
      <c r="B35" s="2">
        <v>3484</v>
      </c>
      <c r="C35" s="2">
        <v>1904</v>
      </c>
      <c r="D35" s="2">
        <v>1580</v>
      </c>
      <c r="E35" s="2">
        <v>193</v>
      </c>
      <c r="F35" s="2">
        <v>134</v>
      </c>
      <c r="G35" s="2">
        <v>59</v>
      </c>
      <c r="H35" s="2">
        <v>193</v>
      </c>
      <c r="I35" s="2">
        <v>134</v>
      </c>
      <c r="J35" s="2">
        <v>59</v>
      </c>
      <c r="K35" s="2">
        <v>0</v>
      </c>
      <c r="L35" s="2">
        <v>0</v>
      </c>
      <c r="M35" s="2">
        <v>0</v>
      </c>
      <c r="N35" s="2">
        <v>3291</v>
      </c>
      <c r="O35" s="2">
        <v>1770</v>
      </c>
      <c r="P35" s="2">
        <v>1521</v>
      </c>
    </row>
    <row r="36" spans="1:16" x14ac:dyDescent="0.2">
      <c r="A36" s="2" t="s">
        <v>27</v>
      </c>
      <c r="B36" s="2">
        <v>4512</v>
      </c>
      <c r="C36" s="2">
        <v>2183</v>
      </c>
      <c r="D36" s="2">
        <v>2329</v>
      </c>
      <c r="E36" s="2">
        <v>415</v>
      </c>
      <c r="F36" s="2">
        <v>186</v>
      </c>
      <c r="G36" s="2">
        <v>230</v>
      </c>
      <c r="H36" s="2">
        <v>415</v>
      </c>
      <c r="I36" s="2">
        <v>186</v>
      </c>
      <c r="J36" s="2">
        <v>230</v>
      </c>
      <c r="K36" s="2">
        <v>0</v>
      </c>
      <c r="L36" s="2">
        <v>0</v>
      </c>
      <c r="M36" s="2">
        <v>0</v>
      </c>
      <c r="N36" s="2">
        <v>4096</v>
      </c>
      <c r="O36" s="2">
        <v>1997</v>
      </c>
      <c r="P36" s="2">
        <v>2099</v>
      </c>
    </row>
    <row r="37" spans="1:16" x14ac:dyDescent="0.2">
      <c r="A37" s="2" t="s">
        <v>28</v>
      </c>
      <c r="B37" s="2">
        <v>4086</v>
      </c>
      <c r="C37" s="2">
        <v>2315</v>
      </c>
      <c r="D37" s="2">
        <v>1771</v>
      </c>
      <c r="E37" s="2">
        <v>111</v>
      </c>
      <c r="F37" s="2">
        <v>32</v>
      </c>
      <c r="G37" s="2">
        <v>79</v>
      </c>
      <c r="H37" s="2">
        <v>111</v>
      </c>
      <c r="I37" s="2">
        <v>32</v>
      </c>
      <c r="J37" s="2">
        <v>79</v>
      </c>
      <c r="K37" s="2">
        <v>0</v>
      </c>
      <c r="L37" s="2">
        <v>0</v>
      </c>
      <c r="M37" s="2">
        <v>0</v>
      </c>
      <c r="N37" s="2">
        <v>3974</v>
      </c>
      <c r="O37" s="2">
        <v>2283</v>
      </c>
      <c r="P37" s="2">
        <v>1692</v>
      </c>
    </row>
    <row r="38" spans="1:16" x14ac:dyDescent="0.2">
      <c r="A38" s="26" t="s">
        <v>300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</sheetData>
  <mergeCells count="6">
    <mergeCell ref="A38:P3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23D0-3D62-4645-A2C6-EF91E9969DE5}">
  <dimension ref="A1:P14"/>
  <sheetViews>
    <sheetView view="pageBreakPreview" zoomScale="150" zoomScaleNormal="100" zoomScaleSheetLayoutView="150" workbookViewId="0">
      <selection activeCell="A14" sqref="A14:XFD14"/>
    </sheetView>
  </sheetViews>
  <sheetFormatPr defaultRowHeight="9.6" x14ac:dyDescent="0.2"/>
  <cols>
    <col min="1" max="1" width="12.77734375" style="2" customWidth="1"/>
    <col min="2" max="16" width="5" style="2" customWidth="1"/>
    <col min="17" max="16384" width="8.88671875" style="2"/>
  </cols>
  <sheetData>
    <row r="1" spans="1:16" x14ac:dyDescent="0.2">
      <c r="A1" s="1" t="s">
        <v>279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219</v>
      </c>
      <c r="B4" s="1">
        <v>52263</v>
      </c>
      <c r="C4" s="1">
        <v>27634</v>
      </c>
      <c r="D4" s="1">
        <v>24629</v>
      </c>
      <c r="E4" s="1">
        <v>4168</v>
      </c>
      <c r="F4" s="1">
        <v>2057</v>
      </c>
      <c r="G4" s="1">
        <v>2111</v>
      </c>
      <c r="H4" s="1">
        <v>2206</v>
      </c>
      <c r="I4" s="1">
        <v>1010</v>
      </c>
      <c r="J4" s="1">
        <v>1197</v>
      </c>
      <c r="K4" s="1">
        <v>1962</v>
      </c>
      <c r="L4" s="1">
        <v>1047</v>
      </c>
      <c r="M4" s="1">
        <v>914</v>
      </c>
      <c r="N4" s="1">
        <v>48095</v>
      </c>
      <c r="O4" s="1">
        <v>25577</v>
      </c>
      <c r="P4" s="1">
        <v>22518</v>
      </c>
    </row>
    <row r="5" spans="1:16" x14ac:dyDescent="0.2">
      <c r="A5" s="1" t="s">
        <v>220</v>
      </c>
      <c r="B5" s="1">
        <v>29459</v>
      </c>
      <c r="C5" s="1">
        <v>15757</v>
      </c>
      <c r="D5" s="1">
        <v>13702</v>
      </c>
      <c r="E5" s="1">
        <v>1937</v>
      </c>
      <c r="F5" s="1">
        <v>1041</v>
      </c>
      <c r="G5" s="1">
        <v>895</v>
      </c>
      <c r="H5" s="1">
        <v>0</v>
      </c>
      <c r="I5" s="1">
        <v>0</v>
      </c>
      <c r="J5" s="1">
        <v>0</v>
      </c>
      <c r="K5" s="1">
        <v>1937</v>
      </c>
      <c r="L5" s="1">
        <v>1041</v>
      </c>
      <c r="M5" s="1">
        <v>895</v>
      </c>
      <c r="N5" s="1">
        <v>27522</v>
      </c>
      <c r="O5" s="1">
        <v>14716</v>
      </c>
      <c r="P5" s="1">
        <v>12807</v>
      </c>
    </row>
    <row r="6" spans="1:16" x14ac:dyDescent="0.2">
      <c r="A6" s="1" t="s">
        <v>41</v>
      </c>
      <c r="B6" s="1">
        <v>748</v>
      </c>
      <c r="C6" s="1">
        <v>439</v>
      </c>
      <c r="D6" s="1">
        <v>309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748</v>
      </c>
      <c r="O6" s="1">
        <v>439</v>
      </c>
      <c r="P6" s="1">
        <v>309</v>
      </c>
    </row>
    <row r="7" spans="1:16" x14ac:dyDescent="0.2">
      <c r="A7" s="1" t="s">
        <v>42</v>
      </c>
      <c r="B7" s="1">
        <v>925</v>
      </c>
      <c r="C7" s="1">
        <v>576</v>
      </c>
      <c r="D7" s="1">
        <v>349</v>
      </c>
      <c r="E7" s="1">
        <v>6</v>
      </c>
      <c r="F7" s="1">
        <v>6</v>
      </c>
      <c r="G7" s="1">
        <v>0</v>
      </c>
      <c r="H7" s="1">
        <v>0</v>
      </c>
      <c r="I7" s="1">
        <v>0</v>
      </c>
      <c r="J7" s="1">
        <v>0</v>
      </c>
      <c r="K7" s="1">
        <v>6</v>
      </c>
      <c r="L7" s="1">
        <v>6</v>
      </c>
      <c r="M7" s="1">
        <v>0</v>
      </c>
      <c r="N7" s="1">
        <v>919</v>
      </c>
      <c r="O7" s="1">
        <v>570</v>
      </c>
      <c r="P7" s="1">
        <v>349</v>
      </c>
    </row>
    <row r="8" spans="1:16" x14ac:dyDescent="0.2">
      <c r="A8" s="1" t="s">
        <v>43</v>
      </c>
      <c r="B8" s="1">
        <v>1702</v>
      </c>
      <c r="C8" s="1">
        <v>717</v>
      </c>
      <c r="D8" s="1">
        <v>985</v>
      </c>
      <c r="E8" s="1">
        <v>1702</v>
      </c>
      <c r="F8" s="1">
        <v>717</v>
      </c>
      <c r="G8" s="1">
        <v>985</v>
      </c>
      <c r="H8" s="1">
        <v>1702</v>
      </c>
      <c r="I8" s="1">
        <v>717</v>
      </c>
      <c r="J8" s="1">
        <v>985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44</v>
      </c>
      <c r="B9" s="1">
        <v>505</v>
      </c>
      <c r="C9" s="1">
        <v>293</v>
      </c>
      <c r="D9" s="1">
        <v>212</v>
      </c>
      <c r="E9" s="1">
        <v>505</v>
      </c>
      <c r="F9" s="1">
        <v>293</v>
      </c>
      <c r="G9" s="1">
        <v>212</v>
      </c>
      <c r="H9" s="1">
        <v>505</v>
      </c>
      <c r="I9" s="1">
        <v>293</v>
      </c>
      <c r="J9" s="1">
        <v>212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45</v>
      </c>
      <c r="B10" s="1">
        <v>2799</v>
      </c>
      <c r="C10" s="1">
        <v>1446</v>
      </c>
      <c r="D10" s="1">
        <v>1353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2799</v>
      </c>
      <c r="O10" s="1">
        <v>1446</v>
      </c>
      <c r="P10" s="1">
        <v>1353</v>
      </c>
    </row>
    <row r="11" spans="1:16" x14ac:dyDescent="0.2">
      <c r="A11" s="1" t="s">
        <v>46</v>
      </c>
      <c r="B11" s="1">
        <v>487</v>
      </c>
      <c r="C11" s="1">
        <v>228</v>
      </c>
      <c r="D11" s="1">
        <v>258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487</v>
      </c>
      <c r="O11" s="1">
        <v>228</v>
      </c>
      <c r="P11" s="1">
        <v>258</v>
      </c>
    </row>
    <row r="12" spans="1:16" x14ac:dyDescent="0.2">
      <c r="A12" s="1" t="s">
        <v>47</v>
      </c>
      <c r="B12" s="1">
        <v>13666</v>
      </c>
      <c r="C12" s="1">
        <v>7024</v>
      </c>
      <c r="D12" s="1">
        <v>6642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13666</v>
      </c>
      <c r="O12" s="1">
        <v>7024</v>
      </c>
      <c r="P12" s="1">
        <v>6642</v>
      </c>
    </row>
    <row r="13" spans="1:16" x14ac:dyDescent="0.2">
      <c r="A13" s="1" t="s">
        <v>48</v>
      </c>
      <c r="B13" s="1">
        <v>1973</v>
      </c>
      <c r="C13" s="1">
        <v>1154</v>
      </c>
      <c r="D13" s="1">
        <v>818</v>
      </c>
      <c r="E13" s="1">
        <v>19</v>
      </c>
      <c r="F13" s="1">
        <v>0</v>
      </c>
      <c r="G13" s="1">
        <v>19</v>
      </c>
      <c r="H13" s="1">
        <v>0</v>
      </c>
      <c r="I13" s="1">
        <v>0</v>
      </c>
      <c r="J13" s="1">
        <v>0</v>
      </c>
      <c r="K13" s="1">
        <v>19</v>
      </c>
      <c r="L13" s="1">
        <v>0</v>
      </c>
      <c r="M13" s="1">
        <v>19</v>
      </c>
      <c r="N13" s="1">
        <v>1953</v>
      </c>
      <c r="O13" s="1">
        <v>1154</v>
      </c>
      <c r="P13" s="1">
        <v>799</v>
      </c>
    </row>
    <row r="14" spans="1:16" x14ac:dyDescent="0.2">
      <c r="A14" s="26" t="s">
        <v>300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</sheetData>
  <mergeCells count="6">
    <mergeCell ref="A14:P1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D7D3-C9A8-4D22-B3AA-0E580D7C4B43}">
  <dimension ref="A1:P15"/>
  <sheetViews>
    <sheetView view="pageBreakPreview" zoomScale="150" zoomScaleNormal="100" zoomScaleSheetLayoutView="150" workbookViewId="0">
      <selection activeCell="A14" sqref="A14:XFD14"/>
    </sheetView>
  </sheetViews>
  <sheetFormatPr defaultRowHeight="9.6" x14ac:dyDescent="0.2"/>
  <cols>
    <col min="1" max="1" width="11.6640625" style="2" customWidth="1"/>
    <col min="2" max="16" width="4.33203125" style="2" customWidth="1"/>
    <col min="17" max="16384" width="8.88671875" style="2"/>
  </cols>
  <sheetData>
    <row r="1" spans="1:16" x14ac:dyDescent="0.2">
      <c r="A1" s="1" t="s">
        <v>280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219</v>
      </c>
      <c r="B4" s="1">
        <v>52263</v>
      </c>
      <c r="C4" s="1">
        <v>27634</v>
      </c>
      <c r="D4" s="1">
        <v>24629</v>
      </c>
      <c r="E4" s="1">
        <v>4168</v>
      </c>
      <c r="F4" s="1">
        <v>2057</v>
      </c>
      <c r="G4" s="1">
        <v>2111</v>
      </c>
      <c r="H4" s="1">
        <v>2206</v>
      </c>
      <c r="I4" s="1">
        <v>1010</v>
      </c>
      <c r="J4" s="1">
        <v>1197</v>
      </c>
      <c r="K4" s="1">
        <v>1962</v>
      </c>
      <c r="L4" s="1">
        <v>1047</v>
      </c>
      <c r="M4" s="1">
        <v>914</v>
      </c>
      <c r="N4" s="1">
        <v>48095</v>
      </c>
      <c r="O4" s="1">
        <v>25577</v>
      </c>
      <c r="P4" s="1">
        <v>22518</v>
      </c>
    </row>
    <row r="5" spans="1:16" x14ac:dyDescent="0.2">
      <c r="A5" s="1" t="s">
        <v>221</v>
      </c>
      <c r="B5" s="1">
        <v>32544</v>
      </c>
      <c r="C5" s="1">
        <v>17282</v>
      </c>
      <c r="D5" s="1">
        <v>15263</v>
      </c>
      <c r="E5" s="1">
        <v>2132</v>
      </c>
      <c r="F5" s="1">
        <v>1126</v>
      </c>
      <c r="G5" s="1">
        <v>1006</v>
      </c>
      <c r="H5" s="1">
        <v>190</v>
      </c>
      <c r="I5" s="1">
        <v>98</v>
      </c>
      <c r="J5" s="1">
        <v>92</v>
      </c>
      <c r="K5" s="1">
        <v>1942</v>
      </c>
      <c r="L5" s="1">
        <v>1028</v>
      </c>
      <c r="M5" s="1">
        <v>914</v>
      </c>
      <c r="N5" s="1">
        <v>30413</v>
      </c>
      <c r="O5" s="1">
        <v>16156</v>
      </c>
      <c r="P5" s="1">
        <v>14258</v>
      </c>
    </row>
    <row r="6" spans="1:16" x14ac:dyDescent="0.2">
      <c r="A6" s="1" t="s">
        <v>229</v>
      </c>
      <c r="B6" s="10">
        <f>B5*100/B4</f>
        <v>62.269674530738762</v>
      </c>
      <c r="C6" s="10">
        <f t="shared" ref="C6:P6" si="0">C5*100/C4</f>
        <v>62.538901353405222</v>
      </c>
      <c r="D6" s="10">
        <f t="shared" si="0"/>
        <v>61.971659425880063</v>
      </c>
      <c r="E6" s="10">
        <f t="shared" si="0"/>
        <v>51.151631477927062</v>
      </c>
      <c r="F6" s="10">
        <f t="shared" si="0"/>
        <v>54.739912493923192</v>
      </c>
      <c r="G6" s="10">
        <f t="shared" si="0"/>
        <v>47.655139744197065</v>
      </c>
      <c r="H6" s="10">
        <f t="shared" si="0"/>
        <v>8.6128739800543972</v>
      </c>
      <c r="I6" s="10">
        <f t="shared" si="0"/>
        <v>9.7029702970297027</v>
      </c>
      <c r="J6" s="10">
        <f t="shared" si="0"/>
        <v>7.685881370091896</v>
      </c>
      <c r="K6" s="10">
        <f t="shared" si="0"/>
        <v>98.980632008154942</v>
      </c>
      <c r="L6" s="10">
        <f t="shared" si="0"/>
        <v>98.185291308500481</v>
      </c>
      <c r="M6" s="10">
        <f t="shared" si="0"/>
        <v>100</v>
      </c>
      <c r="N6" s="10">
        <f t="shared" si="0"/>
        <v>63.235263540908619</v>
      </c>
      <c r="O6" s="10">
        <f t="shared" si="0"/>
        <v>63.16612581616296</v>
      </c>
      <c r="P6" s="10">
        <f t="shared" si="0"/>
        <v>63.318234301447731</v>
      </c>
    </row>
    <row r="7" spans="1:16" x14ac:dyDescent="0.2">
      <c r="A7" s="1" t="s">
        <v>222</v>
      </c>
      <c r="B7" s="1">
        <v>29569</v>
      </c>
      <c r="C7" s="1">
        <v>15764</v>
      </c>
      <c r="D7" s="1">
        <v>13804</v>
      </c>
      <c r="E7" s="1">
        <v>1947</v>
      </c>
      <c r="F7" s="1">
        <v>1022</v>
      </c>
      <c r="G7" s="1">
        <v>925</v>
      </c>
      <c r="H7" s="1">
        <v>30</v>
      </c>
      <c r="I7" s="1">
        <v>0</v>
      </c>
      <c r="J7" s="1">
        <v>30</v>
      </c>
      <c r="K7" s="1">
        <v>1917</v>
      </c>
      <c r="L7" s="1">
        <v>1022</v>
      </c>
      <c r="M7" s="1">
        <v>895</v>
      </c>
      <c r="N7" s="1">
        <v>27622</v>
      </c>
      <c r="O7" s="1">
        <v>14742</v>
      </c>
      <c r="P7" s="1">
        <v>12880</v>
      </c>
    </row>
    <row r="8" spans="1:16" x14ac:dyDescent="0.2">
      <c r="A8" s="1" t="s">
        <v>223</v>
      </c>
      <c r="B8" s="1">
        <v>1642</v>
      </c>
      <c r="C8" s="1">
        <v>1016</v>
      </c>
      <c r="D8" s="1">
        <v>626</v>
      </c>
      <c r="E8" s="1">
        <v>48</v>
      </c>
      <c r="F8" s="1">
        <v>29</v>
      </c>
      <c r="G8" s="1">
        <v>19</v>
      </c>
      <c r="H8" s="1">
        <v>23</v>
      </c>
      <c r="I8" s="1">
        <v>23</v>
      </c>
      <c r="J8" s="1">
        <v>0</v>
      </c>
      <c r="K8" s="1">
        <v>25</v>
      </c>
      <c r="L8" s="1">
        <v>6</v>
      </c>
      <c r="M8" s="1">
        <v>19</v>
      </c>
      <c r="N8" s="1">
        <v>1594</v>
      </c>
      <c r="O8" s="1">
        <v>987</v>
      </c>
      <c r="P8" s="1">
        <v>607</v>
      </c>
    </row>
    <row r="9" spans="1:16" x14ac:dyDescent="0.2">
      <c r="A9" s="1" t="s">
        <v>224</v>
      </c>
      <c r="B9" s="1">
        <v>156</v>
      </c>
      <c r="C9" s="1">
        <v>87</v>
      </c>
      <c r="D9" s="1">
        <v>70</v>
      </c>
      <c r="E9" s="1">
        <v>62</v>
      </c>
      <c r="F9" s="1">
        <v>62</v>
      </c>
      <c r="G9" s="1">
        <v>0</v>
      </c>
      <c r="H9" s="1">
        <v>62</v>
      </c>
      <c r="I9" s="1">
        <v>62</v>
      </c>
      <c r="J9" s="1">
        <v>0</v>
      </c>
      <c r="K9" s="1">
        <v>0</v>
      </c>
      <c r="L9" s="1">
        <v>0</v>
      </c>
      <c r="M9" s="1">
        <v>0</v>
      </c>
      <c r="N9" s="1">
        <v>94</v>
      </c>
      <c r="O9" s="1">
        <v>25</v>
      </c>
      <c r="P9" s="1">
        <v>70</v>
      </c>
    </row>
    <row r="10" spans="1:16" x14ac:dyDescent="0.2">
      <c r="A10" s="1" t="s">
        <v>225</v>
      </c>
      <c r="B10" s="1">
        <v>1177</v>
      </c>
      <c r="C10" s="1">
        <v>415</v>
      </c>
      <c r="D10" s="1">
        <v>763</v>
      </c>
      <c r="E10" s="1">
        <v>75</v>
      </c>
      <c r="F10" s="1">
        <v>13</v>
      </c>
      <c r="G10" s="1">
        <v>62</v>
      </c>
      <c r="H10" s="1">
        <v>75</v>
      </c>
      <c r="I10" s="1">
        <v>13</v>
      </c>
      <c r="J10" s="1">
        <v>62</v>
      </c>
      <c r="K10" s="1">
        <v>0</v>
      </c>
      <c r="L10" s="1">
        <v>0</v>
      </c>
      <c r="M10" s="1">
        <v>0</v>
      </c>
      <c r="N10" s="1">
        <v>1103</v>
      </c>
      <c r="O10" s="1">
        <v>402</v>
      </c>
      <c r="P10" s="1">
        <v>701</v>
      </c>
    </row>
    <row r="11" spans="1:16" x14ac:dyDescent="0.2">
      <c r="A11" s="1" t="s">
        <v>226</v>
      </c>
      <c r="B11" s="1">
        <v>19718</v>
      </c>
      <c r="C11" s="1">
        <v>10353</v>
      </c>
      <c r="D11" s="1">
        <v>9365</v>
      </c>
      <c r="E11" s="1">
        <v>2037</v>
      </c>
      <c r="F11" s="1">
        <v>931</v>
      </c>
      <c r="G11" s="1">
        <v>1105</v>
      </c>
      <c r="H11" s="1">
        <v>2017</v>
      </c>
      <c r="I11" s="1">
        <v>912</v>
      </c>
      <c r="J11" s="1">
        <v>1105</v>
      </c>
      <c r="K11" s="1">
        <v>19</v>
      </c>
      <c r="L11" s="1">
        <v>19</v>
      </c>
      <c r="M11" s="1">
        <v>0</v>
      </c>
      <c r="N11" s="1">
        <v>17681</v>
      </c>
      <c r="O11" s="1">
        <v>9422</v>
      </c>
      <c r="P11" s="1">
        <v>8261</v>
      </c>
    </row>
    <row r="12" spans="1:16" x14ac:dyDescent="0.2">
      <c r="A12" s="1" t="s">
        <v>227</v>
      </c>
      <c r="B12" s="1">
        <v>4697</v>
      </c>
      <c r="C12" s="1">
        <v>1992</v>
      </c>
      <c r="D12" s="1">
        <v>2705</v>
      </c>
      <c r="E12" s="1">
        <v>1427</v>
      </c>
      <c r="F12" s="1">
        <v>633</v>
      </c>
      <c r="G12" s="1">
        <v>793</v>
      </c>
      <c r="H12" s="1">
        <v>1427</v>
      </c>
      <c r="I12" s="1">
        <v>633</v>
      </c>
      <c r="J12" s="1">
        <v>793</v>
      </c>
      <c r="K12" s="1">
        <v>0</v>
      </c>
      <c r="L12" s="1">
        <v>0</v>
      </c>
      <c r="M12" s="1">
        <v>0</v>
      </c>
      <c r="N12" s="1">
        <v>3270</v>
      </c>
      <c r="O12" s="1">
        <v>1359</v>
      </c>
      <c r="P12" s="1">
        <v>1912</v>
      </c>
    </row>
    <row r="13" spans="1:16" x14ac:dyDescent="0.2">
      <c r="A13" s="1" t="s">
        <v>228</v>
      </c>
      <c r="B13" s="1">
        <v>15021</v>
      </c>
      <c r="C13" s="1">
        <v>8361</v>
      </c>
      <c r="D13" s="1">
        <v>6660</v>
      </c>
      <c r="E13" s="1">
        <v>610</v>
      </c>
      <c r="F13" s="1">
        <v>298</v>
      </c>
      <c r="G13" s="1">
        <v>312</v>
      </c>
      <c r="H13" s="1">
        <v>590</v>
      </c>
      <c r="I13" s="1">
        <v>279</v>
      </c>
      <c r="J13" s="1">
        <v>312</v>
      </c>
      <c r="K13" s="1">
        <v>19</v>
      </c>
      <c r="L13" s="1">
        <v>19</v>
      </c>
      <c r="M13" s="1">
        <v>0</v>
      </c>
      <c r="N13" s="1">
        <v>14411</v>
      </c>
      <c r="O13" s="1">
        <v>8063</v>
      </c>
      <c r="P13" s="1">
        <v>6349</v>
      </c>
    </row>
    <row r="14" spans="1:16" x14ac:dyDescent="0.2">
      <c r="A14" s="26" t="s">
        <v>300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6">
    <mergeCell ref="A14:P1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A048-2655-4AEA-B6D7-2F14C8BE4E01}">
  <dimension ref="A1:P15"/>
  <sheetViews>
    <sheetView view="pageBreakPreview" zoomScale="150" zoomScaleNormal="100" zoomScaleSheetLayoutView="150" workbookViewId="0">
      <selection activeCell="A15" sqref="A15:XFD15"/>
    </sheetView>
  </sheetViews>
  <sheetFormatPr defaultRowHeight="9.6" x14ac:dyDescent="0.2"/>
  <cols>
    <col min="1" max="1" width="8.88671875" style="15" customWidth="1"/>
    <col min="2" max="16" width="4.77734375" style="2" customWidth="1"/>
    <col min="17" max="16384" width="8.88671875" style="2"/>
  </cols>
  <sheetData>
    <row r="1" spans="1:16" x14ac:dyDescent="0.2">
      <c r="A1" s="12" t="s">
        <v>281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3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14"/>
      <c r="B3" s="8" t="s">
        <v>0</v>
      </c>
      <c r="C3" s="8" t="s">
        <v>5</v>
      </c>
      <c r="D3" s="8" t="s">
        <v>6</v>
      </c>
      <c r="E3" s="8" t="s">
        <v>0</v>
      </c>
      <c r="F3" s="8" t="s">
        <v>5</v>
      </c>
      <c r="G3" s="8" t="s">
        <v>6</v>
      </c>
      <c r="H3" s="8" t="s">
        <v>0</v>
      </c>
      <c r="I3" s="8" t="s">
        <v>5</v>
      </c>
      <c r="J3" s="8" t="s">
        <v>6</v>
      </c>
      <c r="K3" s="8" t="s">
        <v>0</v>
      </c>
      <c r="L3" s="8" t="s">
        <v>5</v>
      </c>
      <c r="M3" s="8" t="s">
        <v>6</v>
      </c>
      <c r="N3" s="8" t="s">
        <v>0</v>
      </c>
      <c r="O3" s="8" t="s">
        <v>5</v>
      </c>
      <c r="P3" s="9" t="s">
        <v>6</v>
      </c>
    </row>
    <row r="4" spans="1:16" x14ac:dyDescent="0.2">
      <c r="A4" s="12" t="s">
        <v>218</v>
      </c>
      <c r="B4" s="1">
        <v>22694</v>
      </c>
      <c r="C4" s="1">
        <v>11870</v>
      </c>
      <c r="D4" s="1">
        <v>10824</v>
      </c>
      <c r="E4" s="1">
        <v>2221</v>
      </c>
      <c r="F4" s="1">
        <v>1035</v>
      </c>
      <c r="G4" s="1">
        <v>1186</v>
      </c>
      <c r="H4" s="1">
        <v>2177</v>
      </c>
      <c r="I4" s="1">
        <v>1010</v>
      </c>
      <c r="J4" s="1">
        <v>1167</v>
      </c>
      <c r="K4" s="1">
        <v>44</v>
      </c>
      <c r="L4" s="1">
        <v>25</v>
      </c>
      <c r="M4" s="1">
        <v>19</v>
      </c>
      <c r="N4" s="1">
        <v>20473</v>
      </c>
      <c r="O4" s="1">
        <v>10835</v>
      </c>
      <c r="P4" s="1">
        <v>9638</v>
      </c>
    </row>
    <row r="5" spans="1:16" x14ac:dyDescent="0.2">
      <c r="A5" s="12">
        <v>2017</v>
      </c>
      <c r="B5" s="1">
        <v>995</v>
      </c>
      <c r="C5" s="1">
        <v>590</v>
      </c>
      <c r="D5" s="1">
        <v>405</v>
      </c>
      <c r="E5" s="1">
        <v>19</v>
      </c>
      <c r="F5" s="1">
        <v>19</v>
      </c>
      <c r="G5" s="1">
        <v>0</v>
      </c>
      <c r="H5" s="1">
        <v>19</v>
      </c>
      <c r="I5" s="1">
        <v>19</v>
      </c>
      <c r="J5" s="1">
        <v>0</v>
      </c>
      <c r="K5" s="1">
        <v>0</v>
      </c>
      <c r="L5" s="1">
        <v>0</v>
      </c>
      <c r="M5" s="1">
        <v>0</v>
      </c>
      <c r="N5" s="1">
        <v>976</v>
      </c>
      <c r="O5" s="1">
        <v>571</v>
      </c>
      <c r="P5" s="1">
        <v>405</v>
      </c>
    </row>
    <row r="6" spans="1:16" x14ac:dyDescent="0.2">
      <c r="A6" s="12">
        <v>2016</v>
      </c>
      <c r="B6" s="1">
        <v>1572</v>
      </c>
      <c r="C6" s="1">
        <v>900</v>
      </c>
      <c r="D6" s="1">
        <v>672</v>
      </c>
      <c r="E6" s="1">
        <v>223</v>
      </c>
      <c r="F6" s="1">
        <v>114</v>
      </c>
      <c r="G6" s="1">
        <v>110</v>
      </c>
      <c r="H6" s="1">
        <v>204</v>
      </c>
      <c r="I6" s="1">
        <v>94</v>
      </c>
      <c r="J6" s="1">
        <v>110</v>
      </c>
      <c r="K6" s="1">
        <v>19</v>
      </c>
      <c r="L6" s="1">
        <v>19</v>
      </c>
      <c r="M6" s="1">
        <v>0</v>
      </c>
      <c r="N6" s="1">
        <v>1349</v>
      </c>
      <c r="O6" s="1">
        <v>786</v>
      </c>
      <c r="P6" s="1">
        <v>562</v>
      </c>
    </row>
    <row r="7" spans="1:16" x14ac:dyDescent="0.2">
      <c r="A7" s="12">
        <v>2015</v>
      </c>
      <c r="B7" s="1">
        <v>1132</v>
      </c>
      <c r="C7" s="1">
        <v>799</v>
      </c>
      <c r="D7" s="1">
        <v>334</v>
      </c>
      <c r="E7" s="1">
        <v>21</v>
      </c>
      <c r="F7" s="1">
        <v>21</v>
      </c>
      <c r="G7" s="1">
        <v>0</v>
      </c>
      <c r="H7" s="1">
        <v>21</v>
      </c>
      <c r="I7" s="1">
        <v>21</v>
      </c>
      <c r="J7" s="1">
        <v>0</v>
      </c>
      <c r="K7" s="1">
        <v>0</v>
      </c>
      <c r="L7" s="1">
        <v>0</v>
      </c>
      <c r="M7" s="1">
        <v>0</v>
      </c>
      <c r="N7" s="1">
        <v>1111</v>
      </c>
      <c r="O7" s="1">
        <v>778</v>
      </c>
      <c r="P7" s="1">
        <v>334</v>
      </c>
    </row>
    <row r="8" spans="1:16" x14ac:dyDescent="0.2">
      <c r="A8" s="12" t="s">
        <v>49</v>
      </c>
      <c r="B8" s="1">
        <v>1753</v>
      </c>
      <c r="C8" s="1">
        <v>836</v>
      </c>
      <c r="D8" s="1">
        <v>917</v>
      </c>
      <c r="E8" s="1">
        <v>151</v>
      </c>
      <c r="F8" s="1">
        <v>81</v>
      </c>
      <c r="G8" s="1">
        <v>70</v>
      </c>
      <c r="H8" s="1">
        <v>132</v>
      </c>
      <c r="I8" s="1">
        <v>81</v>
      </c>
      <c r="J8" s="1">
        <v>51</v>
      </c>
      <c r="K8" s="1">
        <v>19</v>
      </c>
      <c r="L8" s="1">
        <v>0</v>
      </c>
      <c r="M8" s="1">
        <v>19</v>
      </c>
      <c r="N8" s="1">
        <v>1602</v>
      </c>
      <c r="O8" s="1">
        <v>755</v>
      </c>
      <c r="P8" s="1">
        <v>846</v>
      </c>
    </row>
    <row r="9" spans="1:16" x14ac:dyDescent="0.2">
      <c r="A9" s="12" t="s">
        <v>50</v>
      </c>
      <c r="B9" s="1">
        <v>2176</v>
      </c>
      <c r="C9" s="1">
        <v>1124</v>
      </c>
      <c r="D9" s="1">
        <v>1052</v>
      </c>
      <c r="E9" s="1">
        <v>132</v>
      </c>
      <c r="F9" s="1">
        <v>73</v>
      </c>
      <c r="G9" s="1">
        <v>59</v>
      </c>
      <c r="H9" s="1">
        <v>126</v>
      </c>
      <c r="I9" s="1">
        <v>67</v>
      </c>
      <c r="J9" s="1">
        <v>59</v>
      </c>
      <c r="K9" s="1">
        <v>6</v>
      </c>
      <c r="L9" s="1">
        <v>6</v>
      </c>
      <c r="M9" s="1">
        <v>0</v>
      </c>
      <c r="N9" s="1">
        <v>2044</v>
      </c>
      <c r="O9" s="1">
        <v>1051</v>
      </c>
      <c r="P9" s="1">
        <v>993</v>
      </c>
    </row>
    <row r="10" spans="1:16" x14ac:dyDescent="0.2">
      <c r="A10" s="12" t="s">
        <v>51</v>
      </c>
      <c r="B10" s="1">
        <v>2813</v>
      </c>
      <c r="C10" s="1">
        <v>1342</v>
      </c>
      <c r="D10" s="1">
        <v>1472</v>
      </c>
      <c r="E10" s="1">
        <v>123</v>
      </c>
      <c r="F10" s="1">
        <v>59</v>
      </c>
      <c r="G10" s="1">
        <v>64</v>
      </c>
      <c r="H10" s="1">
        <v>123</v>
      </c>
      <c r="I10" s="1">
        <v>59</v>
      </c>
      <c r="J10" s="1">
        <v>64</v>
      </c>
      <c r="K10" s="1">
        <v>0</v>
      </c>
      <c r="L10" s="1">
        <v>0</v>
      </c>
      <c r="M10" s="1">
        <v>0</v>
      </c>
      <c r="N10" s="1">
        <v>2690</v>
      </c>
      <c r="O10" s="1">
        <v>1283</v>
      </c>
      <c r="P10" s="1">
        <v>1407</v>
      </c>
    </row>
    <row r="11" spans="1:16" x14ac:dyDescent="0.2">
      <c r="A11" s="12" t="s">
        <v>52</v>
      </c>
      <c r="B11" s="1">
        <v>3860</v>
      </c>
      <c r="C11" s="1">
        <v>2031</v>
      </c>
      <c r="D11" s="1">
        <v>1829</v>
      </c>
      <c r="E11" s="1">
        <v>258</v>
      </c>
      <c r="F11" s="1">
        <v>149</v>
      </c>
      <c r="G11" s="1">
        <v>109</v>
      </c>
      <c r="H11" s="1">
        <v>258</v>
      </c>
      <c r="I11" s="1">
        <v>149</v>
      </c>
      <c r="J11" s="1">
        <v>109</v>
      </c>
      <c r="K11" s="1">
        <v>0</v>
      </c>
      <c r="L11" s="1">
        <v>0</v>
      </c>
      <c r="M11" s="1">
        <v>0</v>
      </c>
      <c r="N11" s="1">
        <v>3602</v>
      </c>
      <c r="O11" s="1">
        <v>1882</v>
      </c>
      <c r="P11" s="1">
        <v>1720</v>
      </c>
    </row>
    <row r="12" spans="1:16" x14ac:dyDescent="0.2">
      <c r="A12" s="12" t="s">
        <v>53</v>
      </c>
      <c r="B12" s="1">
        <v>4330</v>
      </c>
      <c r="C12" s="1">
        <v>2273</v>
      </c>
      <c r="D12" s="1">
        <v>2057</v>
      </c>
      <c r="E12" s="1">
        <v>375</v>
      </c>
      <c r="F12" s="1">
        <v>207</v>
      </c>
      <c r="G12" s="1">
        <v>169</v>
      </c>
      <c r="H12" s="1">
        <v>375</v>
      </c>
      <c r="I12" s="1">
        <v>207</v>
      </c>
      <c r="J12" s="1">
        <v>169</v>
      </c>
      <c r="K12" s="1">
        <v>0</v>
      </c>
      <c r="L12" s="1">
        <v>0</v>
      </c>
      <c r="M12" s="1">
        <v>0</v>
      </c>
      <c r="N12" s="1">
        <v>3955</v>
      </c>
      <c r="O12" s="1">
        <v>2066</v>
      </c>
      <c r="P12" s="1">
        <v>1889</v>
      </c>
    </row>
    <row r="13" spans="1:16" x14ac:dyDescent="0.2">
      <c r="A13" s="12" t="s">
        <v>54</v>
      </c>
      <c r="B13" s="1">
        <v>3087</v>
      </c>
      <c r="C13" s="1">
        <v>1540</v>
      </c>
      <c r="D13" s="1">
        <v>1546</v>
      </c>
      <c r="E13" s="1">
        <v>487</v>
      </c>
      <c r="F13" s="1">
        <v>176</v>
      </c>
      <c r="G13" s="1">
        <v>311</v>
      </c>
      <c r="H13" s="1">
        <v>487</v>
      </c>
      <c r="I13" s="1">
        <v>176</v>
      </c>
      <c r="J13" s="1">
        <v>311</v>
      </c>
      <c r="K13" s="1">
        <v>0</v>
      </c>
      <c r="L13" s="1">
        <v>0</v>
      </c>
      <c r="M13" s="1">
        <v>0</v>
      </c>
      <c r="N13" s="1">
        <v>2600</v>
      </c>
      <c r="O13" s="1">
        <v>1364</v>
      </c>
      <c r="P13" s="1">
        <v>1235</v>
      </c>
    </row>
    <row r="14" spans="1:16" x14ac:dyDescent="0.2">
      <c r="A14" s="12" t="s">
        <v>55</v>
      </c>
      <c r="B14" s="1">
        <v>976</v>
      </c>
      <c r="C14" s="1">
        <v>436</v>
      </c>
      <c r="D14" s="1">
        <v>541</v>
      </c>
      <c r="E14" s="1">
        <v>431</v>
      </c>
      <c r="F14" s="1">
        <v>137</v>
      </c>
      <c r="G14" s="1">
        <v>294</v>
      </c>
      <c r="H14" s="1">
        <v>431</v>
      </c>
      <c r="I14" s="1">
        <v>137</v>
      </c>
      <c r="J14" s="1">
        <v>294</v>
      </c>
      <c r="K14" s="1">
        <v>0</v>
      </c>
      <c r="L14" s="1">
        <v>0</v>
      </c>
      <c r="M14" s="1">
        <v>0</v>
      </c>
      <c r="N14" s="1">
        <v>545</v>
      </c>
      <c r="O14" s="1">
        <v>299</v>
      </c>
      <c r="P14" s="1">
        <v>246</v>
      </c>
    </row>
    <row r="15" spans="1:16" x14ac:dyDescent="0.2">
      <c r="A15" s="26" t="s">
        <v>300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</sheetData>
  <mergeCells count="6">
    <mergeCell ref="A15:P1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596D-6335-4FFE-A559-0EA6C6B663BE}">
  <dimension ref="A1:P14"/>
  <sheetViews>
    <sheetView view="pageBreakPreview" zoomScale="150" zoomScaleNormal="100" zoomScaleSheetLayoutView="150" workbookViewId="0">
      <selection activeCell="A14" sqref="A14:XFD14"/>
    </sheetView>
  </sheetViews>
  <sheetFormatPr defaultRowHeight="9.6" x14ac:dyDescent="0.2"/>
  <cols>
    <col min="1" max="1" width="16.21875" style="2" customWidth="1"/>
    <col min="2" max="16" width="4.21875" style="2" customWidth="1"/>
    <col min="17" max="16384" width="8.88671875" style="2"/>
  </cols>
  <sheetData>
    <row r="1" spans="1:16" x14ac:dyDescent="0.2">
      <c r="A1" s="1" t="s">
        <v>282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218</v>
      </c>
      <c r="B4" s="1">
        <v>22694</v>
      </c>
      <c r="C4" s="1">
        <v>11870</v>
      </c>
      <c r="D4" s="1">
        <v>10824</v>
      </c>
      <c r="E4" s="1">
        <v>2221</v>
      </c>
      <c r="F4" s="1">
        <v>1035</v>
      </c>
      <c r="G4" s="1">
        <v>1186</v>
      </c>
      <c r="H4" s="1">
        <v>2177</v>
      </c>
      <c r="I4" s="1">
        <v>1010</v>
      </c>
      <c r="J4" s="1">
        <v>1167</v>
      </c>
      <c r="K4" s="1">
        <v>44</v>
      </c>
      <c r="L4" s="1">
        <v>25</v>
      </c>
      <c r="M4" s="1">
        <v>19</v>
      </c>
      <c r="N4" s="1">
        <v>20473</v>
      </c>
      <c r="O4" s="1">
        <v>10835</v>
      </c>
      <c r="P4" s="1">
        <v>9638</v>
      </c>
    </row>
    <row r="5" spans="1:16" x14ac:dyDescent="0.2">
      <c r="A5" s="1" t="s">
        <v>56</v>
      </c>
      <c r="B5" s="1">
        <v>16158</v>
      </c>
      <c r="C5" s="1">
        <v>9012</v>
      </c>
      <c r="D5" s="1">
        <v>7146</v>
      </c>
      <c r="E5" s="1">
        <v>532</v>
      </c>
      <c r="F5" s="1">
        <v>355</v>
      </c>
      <c r="G5" s="1">
        <v>177</v>
      </c>
      <c r="H5" s="1">
        <v>532</v>
      </c>
      <c r="I5" s="1">
        <v>355</v>
      </c>
      <c r="J5" s="1">
        <v>177</v>
      </c>
      <c r="K5" s="1">
        <v>0</v>
      </c>
      <c r="L5" s="1">
        <v>0</v>
      </c>
      <c r="M5" s="1">
        <v>0</v>
      </c>
      <c r="N5" s="1">
        <v>15626</v>
      </c>
      <c r="O5" s="1">
        <v>8658</v>
      </c>
      <c r="P5" s="1">
        <v>6969</v>
      </c>
    </row>
    <row r="6" spans="1:16" x14ac:dyDescent="0.2">
      <c r="A6" s="1" t="s">
        <v>57</v>
      </c>
      <c r="B6" s="1">
        <v>916</v>
      </c>
      <c r="C6" s="1">
        <v>91</v>
      </c>
      <c r="D6" s="1">
        <v>825</v>
      </c>
      <c r="E6" s="1">
        <v>74</v>
      </c>
      <c r="F6" s="1">
        <v>23</v>
      </c>
      <c r="G6" s="1">
        <v>51</v>
      </c>
      <c r="H6" s="1">
        <v>74</v>
      </c>
      <c r="I6" s="1">
        <v>23</v>
      </c>
      <c r="J6" s="1">
        <v>51</v>
      </c>
      <c r="K6" s="1">
        <v>0</v>
      </c>
      <c r="L6" s="1">
        <v>0</v>
      </c>
      <c r="M6" s="1">
        <v>0</v>
      </c>
      <c r="N6" s="1">
        <v>842</v>
      </c>
      <c r="O6" s="1">
        <v>68</v>
      </c>
      <c r="P6" s="1">
        <v>774</v>
      </c>
    </row>
    <row r="7" spans="1:16" x14ac:dyDescent="0.2">
      <c r="A7" s="1" t="s">
        <v>230</v>
      </c>
      <c r="B7" s="1">
        <v>2276</v>
      </c>
      <c r="C7" s="1">
        <v>1223</v>
      </c>
      <c r="D7" s="1">
        <v>1053</v>
      </c>
      <c r="E7" s="1">
        <v>448</v>
      </c>
      <c r="F7" s="1">
        <v>221</v>
      </c>
      <c r="G7" s="1">
        <v>226</v>
      </c>
      <c r="H7" s="1">
        <v>403</v>
      </c>
      <c r="I7" s="1">
        <v>196</v>
      </c>
      <c r="J7" s="1">
        <v>207</v>
      </c>
      <c r="K7" s="1">
        <v>44</v>
      </c>
      <c r="L7" s="1">
        <v>25</v>
      </c>
      <c r="M7" s="1">
        <v>19</v>
      </c>
      <c r="N7" s="1">
        <v>1828</v>
      </c>
      <c r="O7" s="1">
        <v>1002</v>
      </c>
      <c r="P7" s="1">
        <v>826</v>
      </c>
    </row>
    <row r="8" spans="1:16" x14ac:dyDescent="0.2">
      <c r="A8" s="1" t="s">
        <v>58</v>
      </c>
      <c r="B8" s="1">
        <v>1452</v>
      </c>
      <c r="C8" s="1">
        <v>548</v>
      </c>
      <c r="D8" s="1">
        <v>903</v>
      </c>
      <c r="E8" s="1">
        <v>573</v>
      </c>
      <c r="F8" s="1">
        <v>185</v>
      </c>
      <c r="G8" s="1">
        <v>388</v>
      </c>
      <c r="H8" s="1">
        <v>573</v>
      </c>
      <c r="I8" s="1">
        <v>185</v>
      </c>
      <c r="J8" s="1">
        <v>388</v>
      </c>
      <c r="K8" s="1">
        <v>0</v>
      </c>
      <c r="L8" s="1">
        <v>0</v>
      </c>
      <c r="M8" s="1">
        <v>0</v>
      </c>
      <c r="N8" s="1">
        <v>879</v>
      </c>
      <c r="O8" s="1">
        <v>363</v>
      </c>
      <c r="P8" s="1">
        <v>515</v>
      </c>
    </row>
    <row r="9" spans="1:16" x14ac:dyDescent="0.2">
      <c r="A9" s="1" t="s">
        <v>59</v>
      </c>
      <c r="B9" s="1">
        <v>529</v>
      </c>
      <c r="C9" s="1">
        <v>202</v>
      </c>
      <c r="D9" s="1">
        <v>327</v>
      </c>
      <c r="E9" s="1">
        <v>359</v>
      </c>
      <c r="F9" s="1">
        <v>96</v>
      </c>
      <c r="G9" s="1">
        <v>263</v>
      </c>
      <c r="H9" s="1">
        <v>359</v>
      </c>
      <c r="I9" s="1">
        <v>96</v>
      </c>
      <c r="J9" s="1">
        <v>263</v>
      </c>
      <c r="K9" s="1">
        <v>0</v>
      </c>
      <c r="L9" s="1">
        <v>0</v>
      </c>
      <c r="M9" s="1">
        <v>0</v>
      </c>
      <c r="N9" s="1">
        <v>170</v>
      </c>
      <c r="O9" s="1">
        <v>106</v>
      </c>
      <c r="P9" s="1">
        <v>63</v>
      </c>
    </row>
    <row r="10" spans="1:16" x14ac:dyDescent="0.2">
      <c r="A10" s="1" t="s">
        <v>60</v>
      </c>
      <c r="B10" s="1">
        <v>56</v>
      </c>
      <c r="C10" s="1">
        <v>50</v>
      </c>
      <c r="D10" s="1">
        <v>6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56</v>
      </c>
      <c r="O10" s="1">
        <v>50</v>
      </c>
      <c r="P10" s="1">
        <v>6</v>
      </c>
    </row>
    <row r="11" spans="1:16" x14ac:dyDescent="0.2">
      <c r="A11" s="1" t="s">
        <v>61</v>
      </c>
      <c r="B11" s="1">
        <v>6</v>
      </c>
      <c r="C11" s="1">
        <v>0</v>
      </c>
      <c r="D11" s="1">
        <v>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</v>
      </c>
      <c r="O11" s="1">
        <v>0</v>
      </c>
      <c r="P11" s="1">
        <v>6</v>
      </c>
    </row>
    <row r="12" spans="1:16" x14ac:dyDescent="0.2">
      <c r="A12" s="1" t="s">
        <v>62</v>
      </c>
      <c r="B12" s="1">
        <v>731</v>
      </c>
      <c r="C12" s="1">
        <v>342</v>
      </c>
      <c r="D12" s="1">
        <v>389</v>
      </c>
      <c r="E12" s="1">
        <v>114</v>
      </c>
      <c r="F12" s="1">
        <v>53</v>
      </c>
      <c r="G12" s="1">
        <v>61</v>
      </c>
      <c r="H12" s="1">
        <v>114</v>
      </c>
      <c r="I12" s="1">
        <v>53</v>
      </c>
      <c r="J12" s="1">
        <v>61</v>
      </c>
      <c r="K12" s="1">
        <v>0</v>
      </c>
      <c r="L12" s="1">
        <v>0</v>
      </c>
      <c r="M12" s="1">
        <v>0</v>
      </c>
      <c r="N12" s="1">
        <v>617</v>
      </c>
      <c r="O12" s="1">
        <v>289</v>
      </c>
      <c r="P12" s="1">
        <v>328</v>
      </c>
    </row>
    <row r="13" spans="1:16" x14ac:dyDescent="0.2">
      <c r="A13" s="1" t="s">
        <v>63</v>
      </c>
      <c r="B13" s="1">
        <v>571</v>
      </c>
      <c r="C13" s="1">
        <v>401</v>
      </c>
      <c r="D13" s="1">
        <v>170</v>
      </c>
      <c r="E13" s="1">
        <v>121</v>
      </c>
      <c r="F13" s="1">
        <v>102</v>
      </c>
      <c r="G13" s="1">
        <v>19</v>
      </c>
      <c r="H13" s="1">
        <v>121</v>
      </c>
      <c r="I13" s="1">
        <v>102</v>
      </c>
      <c r="J13" s="1">
        <v>19</v>
      </c>
      <c r="K13" s="1">
        <v>0</v>
      </c>
      <c r="L13" s="1">
        <v>0</v>
      </c>
      <c r="M13" s="1">
        <v>0</v>
      </c>
      <c r="N13" s="1">
        <v>450</v>
      </c>
      <c r="O13" s="1">
        <v>299</v>
      </c>
      <c r="P13" s="1">
        <v>151</v>
      </c>
    </row>
    <row r="14" spans="1:16" x14ac:dyDescent="0.2">
      <c r="A14" s="26" t="s">
        <v>300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</sheetData>
  <mergeCells count="6">
    <mergeCell ref="A14:P14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3616-11AF-4278-9EAE-0AD4D79DD87B}">
  <dimension ref="A1:P37"/>
  <sheetViews>
    <sheetView view="pageBreakPreview" topLeftCell="A12" zoomScale="150" zoomScaleNormal="100" zoomScaleSheetLayoutView="150" workbookViewId="0">
      <selection activeCell="A35" sqref="A35:XFD35"/>
    </sheetView>
  </sheetViews>
  <sheetFormatPr defaultRowHeight="9.6" x14ac:dyDescent="0.2"/>
  <cols>
    <col min="1" max="1" width="12.5546875" style="2" customWidth="1"/>
    <col min="2" max="16" width="4.77734375" style="2" customWidth="1"/>
    <col min="17" max="16384" width="8.88671875" style="2"/>
  </cols>
  <sheetData>
    <row r="1" spans="1:16" x14ac:dyDescent="0.2">
      <c r="A1" s="1" t="s">
        <v>283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218</v>
      </c>
      <c r="B6" s="1">
        <v>52263</v>
      </c>
      <c r="C6" s="1">
        <v>27634</v>
      </c>
      <c r="D6" s="1">
        <v>24629</v>
      </c>
      <c r="E6" s="1">
        <v>4168</v>
      </c>
      <c r="F6" s="1">
        <v>2057</v>
      </c>
      <c r="G6" s="1">
        <v>2111</v>
      </c>
      <c r="H6" s="1">
        <v>2206</v>
      </c>
      <c r="I6" s="1">
        <v>1010</v>
      </c>
      <c r="J6" s="1">
        <v>1197</v>
      </c>
      <c r="K6" s="1">
        <v>1962</v>
      </c>
      <c r="L6" s="1">
        <v>1047</v>
      </c>
      <c r="M6" s="1">
        <v>914</v>
      </c>
      <c r="N6" s="1">
        <v>48095</v>
      </c>
      <c r="O6" s="1">
        <v>25577</v>
      </c>
      <c r="P6" s="1">
        <v>22518</v>
      </c>
    </row>
    <row r="7" spans="1:16" x14ac:dyDescent="0.2">
      <c r="A7" s="1" t="s">
        <v>64</v>
      </c>
      <c r="B7" s="1">
        <v>15097</v>
      </c>
      <c r="C7" s="1">
        <v>7840</v>
      </c>
      <c r="D7" s="1">
        <v>7257</v>
      </c>
      <c r="E7" s="1">
        <v>471</v>
      </c>
      <c r="F7" s="1">
        <v>252</v>
      </c>
      <c r="G7" s="1">
        <v>219</v>
      </c>
      <c r="H7" s="1">
        <v>179</v>
      </c>
      <c r="I7" s="1">
        <v>95</v>
      </c>
      <c r="J7" s="1">
        <v>84</v>
      </c>
      <c r="K7" s="1">
        <v>292</v>
      </c>
      <c r="L7" s="1">
        <v>157</v>
      </c>
      <c r="M7" s="1">
        <v>135</v>
      </c>
      <c r="N7" s="1">
        <v>14626</v>
      </c>
      <c r="O7" s="1">
        <v>7589</v>
      </c>
      <c r="P7" s="1">
        <v>7037</v>
      </c>
    </row>
    <row r="8" spans="1:16" x14ac:dyDescent="0.2">
      <c r="A8" s="1" t="s">
        <v>39</v>
      </c>
      <c r="B8" s="1">
        <v>370</v>
      </c>
      <c r="C8" s="1">
        <v>201</v>
      </c>
      <c r="D8" s="1">
        <v>168</v>
      </c>
      <c r="E8" s="1">
        <v>6</v>
      </c>
      <c r="F8" s="1">
        <v>0</v>
      </c>
      <c r="G8" s="1">
        <v>6</v>
      </c>
      <c r="H8" s="1">
        <v>0</v>
      </c>
      <c r="I8" s="1">
        <v>0</v>
      </c>
      <c r="J8" s="1">
        <v>0</v>
      </c>
      <c r="K8" s="1">
        <v>6</v>
      </c>
      <c r="L8" s="1">
        <v>0</v>
      </c>
      <c r="M8" s="1">
        <v>6</v>
      </c>
      <c r="N8" s="1">
        <v>364</v>
      </c>
      <c r="O8" s="1">
        <v>201</v>
      </c>
      <c r="P8" s="1">
        <v>163</v>
      </c>
    </row>
    <row r="9" spans="1:16" x14ac:dyDescent="0.2">
      <c r="A9" s="1" t="s">
        <v>40</v>
      </c>
      <c r="B9" s="1">
        <v>1547</v>
      </c>
      <c r="C9" s="1">
        <v>837</v>
      </c>
      <c r="D9" s="1">
        <v>709</v>
      </c>
      <c r="E9" s="1">
        <v>6</v>
      </c>
      <c r="F9" s="1">
        <v>0</v>
      </c>
      <c r="G9" s="1">
        <v>6</v>
      </c>
      <c r="H9" s="1">
        <v>0</v>
      </c>
      <c r="I9" s="1">
        <v>0</v>
      </c>
      <c r="J9" s="1">
        <v>0</v>
      </c>
      <c r="K9" s="1">
        <v>6</v>
      </c>
      <c r="L9" s="1">
        <v>0</v>
      </c>
      <c r="M9" s="1">
        <v>6</v>
      </c>
      <c r="N9" s="1">
        <v>1541</v>
      </c>
      <c r="O9" s="1">
        <v>837</v>
      </c>
      <c r="P9" s="1">
        <v>703</v>
      </c>
    </row>
    <row r="10" spans="1:16" x14ac:dyDescent="0.2">
      <c r="A10" s="1" t="s">
        <v>65</v>
      </c>
      <c r="B10" s="1">
        <v>326</v>
      </c>
      <c r="C10" s="1">
        <v>197</v>
      </c>
      <c r="D10" s="1">
        <v>129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326</v>
      </c>
      <c r="O10" s="1">
        <v>197</v>
      </c>
      <c r="P10" s="1">
        <v>129</v>
      </c>
    </row>
    <row r="11" spans="1:16" x14ac:dyDescent="0.2">
      <c r="A11" s="1" t="s">
        <v>41</v>
      </c>
      <c r="B11" s="1">
        <v>671</v>
      </c>
      <c r="C11" s="1">
        <v>365</v>
      </c>
      <c r="D11" s="1">
        <v>305</v>
      </c>
      <c r="E11" s="1">
        <v>19</v>
      </c>
      <c r="F11" s="1">
        <v>19</v>
      </c>
      <c r="G11" s="1">
        <v>0</v>
      </c>
      <c r="H11" s="1">
        <v>19</v>
      </c>
      <c r="I11" s="1">
        <v>19</v>
      </c>
      <c r="J11" s="1">
        <v>0</v>
      </c>
      <c r="K11" s="1">
        <v>0</v>
      </c>
      <c r="L11" s="1">
        <v>0</v>
      </c>
      <c r="M11" s="1">
        <v>0</v>
      </c>
      <c r="N11" s="1">
        <v>652</v>
      </c>
      <c r="O11" s="1">
        <v>346</v>
      </c>
      <c r="P11" s="1">
        <v>305</v>
      </c>
    </row>
    <row r="12" spans="1:16" x14ac:dyDescent="0.2">
      <c r="A12" s="1" t="s">
        <v>42</v>
      </c>
      <c r="B12" s="1">
        <v>531</v>
      </c>
      <c r="C12" s="1">
        <v>409</v>
      </c>
      <c r="D12" s="1">
        <v>122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531</v>
      </c>
      <c r="O12" s="1">
        <v>409</v>
      </c>
      <c r="P12" s="1">
        <v>122</v>
      </c>
    </row>
    <row r="13" spans="1:16" x14ac:dyDescent="0.2">
      <c r="A13" s="1" t="s">
        <v>43</v>
      </c>
      <c r="B13" s="1">
        <v>3406</v>
      </c>
      <c r="C13" s="1">
        <v>1619</v>
      </c>
      <c r="D13" s="1">
        <v>1788</v>
      </c>
      <c r="E13" s="1">
        <v>2677</v>
      </c>
      <c r="F13" s="1">
        <v>1240</v>
      </c>
      <c r="G13" s="1">
        <v>1436</v>
      </c>
      <c r="H13" s="1">
        <v>1484</v>
      </c>
      <c r="I13" s="1">
        <v>604</v>
      </c>
      <c r="J13" s="1">
        <v>881</v>
      </c>
      <c r="K13" s="1">
        <v>1192</v>
      </c>
      <c r="L13" s="1">
        <v>636</v>
      </c>
      <c r="M13" s="1">
        <v>556</v>
      </c>
      <c r="N13" s="1">
        <v>729</v>
      </c>
      <c r="O13" s="1">
        <v>378</v>
      </c>
      <c r="P13" s="1">
        <v>351</v>
      </c>
    </row>
    <row r="14" spans="1:16" x14ac:dyDescent="0.2">
      <c r="A14" s="1" t="s">
        <v>44</v>
      </c>
      <c r="B14" s="1">
        <v>1261</v>
      </c>
      <c r="C14" s="1">
        <v>645</v>
      </c>
      <c r="D14" s="1">
        <v>616</v>
      </c>
      <c r="E14" s="1">
        <v>776</v>
      </c>
      <c r="F14" s="1">
        <v>403</v>
      </c>
      <c r="G14" s="1">
        <v>372</v>
      </c>
      <c r="H14" s="1">
        <v>519</v>
      </c>
      <c r="I14" s="1">
        <v>293</v>
      </c>
      <c r="J14" s="1">
        <v>226</v>
      </c>
      <c r="K14" s="1">
        <v>257</v>
      </c>
      <c r="L14" s="1">
        <v>111</v>
      </c>
      <c r="M14" s="1">
        <v>146</v>
      </c>
      <c r="N14" s="1">
        <v>486</v>
      </c>
      <c r="O14" s="1">
        <v>242</v>
      </c>
      <c r="P14" s="1">
        <v>244</v>
      </c>
    </row>
    <row r="15" spans="1:16" x14ac:dyDescent="0.2">
      <c r="A15" s="1" t="s">
        <v>45</v>
      </c>
      <c r="B15" s="1">
        <v>3848</v>
      </c>
      <c r="C15" s="1">
        <v>1981</v>
      </c>
      <c r="D15" s="1">
        <v>1867</v>
      </c>
      <c r="E15" s="1">
        <v>8</v>
      </c>
      <c r="F15" s="1">
        <v>8</v>
      </c>
      <c r="G15" s="1">
        <v>0</v>
      </c>
      <c r="H15" s="1">
        <v>0</v>
      </c>
      <c r="I15" s="1">
        <v>0</v>
      </c>
      <c r="J15" s="1">
        <v>0</v>
      </c>
      <c r="K15" s="1">
        <v>8</v>
      </c>
      <c r="L15" s="1">
        <v>8</v>
      </c>
      <c r="M15" s="1">
        <v>0</v>
      </c>
      <c r="N15" s="1">
        <v>3840</v>
      </c>
      <c r="O15" s="1">
        <v>1974</v>
      </c>
      <c r="P15" s="1">
        <v>1867</v>
      </c>
    </row>
    <row r="16" spans="1:16" x14ac:dyDescent="0.2">
      <c r="A16" s="1" t="s">
        <v>46</v>
      </c>
      <c r="B16" s="1">
        <v>774</v>
      </c>
      <c r="C16" s="1">
        <v>400</v>
      </c>
      <c r="D16" s="1">
        <v>374</v>
      </c>
      <c r="E16" s="1">
        <v>68</v>
      </c>
      <c r="F16" s="1">
        <v>23</v>
      </c>
      <c r="G16" s="1">
        <v>46</v>
      </c>
      <c r="H16" s="1">
        <v>0</v>
      </c>
      <c r="I16" s="1">
        <v>0</v>
      </c>
      <c r="J16" s="1">
        <v>0</v>
      </c>
      <c r="K16" s="1">
        <v>68</v>
      </c>
      <c r="L16" s="1">
        <v>23</v>
      </c>
      <c r="M16" s="1">
        <v>46</v>
      </c>
      <c r="N16" s="1">
        <v>705</v>
      </c>
      <c r="O16" s="1">
        <v>377</v>
      </c>
      <c r="P16" s="1">
        <v>329</v>
      </c>
    </row>
    <row r="17" spans="1:16" x14ac:dyDescent="0.2">
      <c r="A17" s="1" t="s">
        <v>47</v>
      </c>
      <c r="B17" s="1">
        <v>21854</v>
      </c>
      <c r="C17" s="1">
        <v>11672</v>
      </c>
      <c r="D17" s="1">
        <v>10183</v>
      </c>
      <c r="E17" s="1">
        <v>138</v>
      </c>
      <c r="F17" s="1">
        <v>113</v>
      </c>
      <c r="G17" s="1">
        <v>26</v>
      </c>
      <c r="H17" s="1">
        <v>6</v>
      </c>
      <c r="I17" s="1">
        <v>0</v>
      </c>
      <c r="J17" s="1">
        <v>6</v>
      </c>
      <c r="K17" s="1">
        <v>132</v>
      </c>
      <c r="L17" s="1">
        <v>113</v>
      </c>
      <c r="M17" s="1">
        <v>20</v>
      </c>
      <c r="N17" s="1">
        <v>21716</v>
      </c>
      <c r="O17" s="1">
        <v>11559</v>
      </c>
      <c r="P17" s="1">
        <v>10157</v>
      </c>
    </row>
    <row r="18" spans="1:16" x14ac:dyDescent="0.2">
      <c r="A18" s="1" t="s">
        <v>48</v>
      </c>
      <c r="B18" s="1">
        <v>2579</v>
      </c>
      <c r="C18" s="1">
        <v>1467</v>
      </c>
      <c r="D18" s="1">
        <v>1111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2579</v>
      </c>
      <c r="O18" s="1">
        <v>1467</v>
      </c>
      <c r="P18" s="1">
        <v>1111</v>
      </c>
    </row>
    <row r="19" spans="1: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1" t="s">
        <v>232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" t="s">
        <v>218</v>
      </c>
      <c r="B22" s="1">
        <v>52263</v>
      </c>
      <c r="C22" s="1">
        <v>27634</v>
      </c>
      <c r="D22" s="1">
        <v>24629</v>
      </c>
      <c r="E22" s="1">
        <v>4168</v>
      </c>
      <c r="F22" s="1">
        <v>2057</v>
      </c>
      <c r="G22" s="1">
        <v>2111</v>
      </c>
      <c r="H22" s="1">
        <v>2206</v>
      </c>
      <c r="I22" s="1">
        <v>1010</v>
      </c>
      <c r="J22" s="1">
        <v>1197</v>
      </c>
      <c r="K22" s="1">
        <v>1962</v>
      </c>
      <c r="L22" s="1">
        <v>1047</v>
      </c>
      <c r="M22" s="1">
        <v>914</v>
      </c>
      <c r="N22" s="1">
        <v>48095</v>
      </c>
      <c r="O22" s="1">
        <v>25577</v>
      </c>
      <c r="P22" s="1">
        <v>22518</v>
      </c>
    </row>
    <row r="23" spans="1:16" x14ac:dyDescent="0.2">
      <c r="A23" s="1" t="s">
        <v>64</v>
      </c>
      <c r="B23" s="1">
        <v>15452</v>
      </c>
      <c r="C23" s="1">
        <v>8193</v>
      </c>
      <c r="D23" s="1">
        <v>7259</v>
      </c>
      <c r="E23" s="1">
        <v>713</v>
      </c>
      <c r="F23" s="1">
        <v>412</v>
      </c>
      <c r="G23" s="1">
        <v>301</v>
      </c>
      <c r="H23" s="1">
        <v>120</v>
      </c>
      <c r="I23" s="1">
        <v>66</v>
      </c>
      <c r="J23" s="1">
        <v>54</v>
      </c>
      <c r="K23" s="1">
        <v>593</v>
      </c>
      <c r="L23" s="1">
        <v>346</v>
      </c>
      <c r="M23" s="1">
        <v>247</v>
      </c>
      <c r="N23" s="1">
        <v>14739</v>
      </c>
      <c r="O23" s="1">
        <v>7781</v>
      </c>
      <c r="P23" s="1">
        <v>6957</v>
      </c>
    </row>
    <row r="24" spans="1:16" x14ac:dyDescent="0.2">
      <c r="A24" s="1" t="s">
        <v>39</v>
      </c>
      <c r="B24" s="1">
        <v>446</v>
      </c>
      <c r="C24" s="1">
        <v>217</v>
      </c>
      <c r="D24" s="1">
        <v>229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446</v>
      </c>
      <c r="O24" s="1">
        <v>217</v>
      </c>
      <c r="P24" s="1">
        <v>229</v>
      </c>
    </row>
    <row r="25" spans="1:16" x14ac:dyDescent="0.2">
      <c r="A25" s="1" t="s">
        <v>40</v>
      </c>
      <c r="B25" s="1">
        <v>1480</v>
      </c>
      <c r="C25" s="1">
        <v>745</v>
      </c>
      <c r="D25" s="1">
        <v>735</v>
      </c>
      <c r="E25" s="1">
        <v>5</v>
      </c>
      <c r="F25" s="1">
        <v>0</v>
      </c>
      <c r="G25" s="1">
        <v>5</v>
      </c>
      <c r="H25" s="1">
        <v>0</v>
      </c>
      <c r="I25" s="1">
        <v>0</v>
      </c>
      <c r="J25" s="1">
        <v>0</v>
      </c>
      <c r="K25" s="1">
        <v>5</v>
      </c>
      <c r="L25" s="1">
        <v>0</v>
      </c>
      <c r="M25" s="1">
        <v>5</v>
      </c>
      <c r="N25" s="1">
        <v>1475</v>
      </c>
      <c r="O25" s="1">
        <v>745</v>
      </c>
      <c r="P25" s="1">
        <v>730</v>
      </c>
    </row>
    <row r="26" spans="1:16" x14ac:dyDescent="0.2">
      <c r="A26" s="1" t="s">
        <v>65</v>
      </c>
      <c r="B26" s="1">
        <v>204</v>
      </c>
      <c r="C26" s="1">
        <v>137</v>
      </c>
      <c r="D26" s="1">
        <v>67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204</v>
      </c>
      <c r="O26" s="1">
        <v>137</v>
      </c>
      <c r="P26" s="1">
        <v>67</v>
      </c>
    </row>
    <row r="27" spans="1:16" x14ac:dyDescent="0.2">
      <c r="A27" s="1" t="s">
        <v>41</v>
      </c>
      <c r="B27" s="1">
        <v>822</v>
      </c>
      <c r="C27" s="1">
        <v>522</v>
      </c>
      <c r="D27" s="1">
        <v>300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822</v>
      </c>
      <c r="O27" s="1">
        <v>522</v>
      </c>
      <c r="P27" s="1">
        <v>300</v>
      </c>
    </row>
    <row r="28" spans="1:16" x14ac:dyDescent="0.2">
      <c r="A28" s="1" t="s">
        <v>42</v>
      </c>
      <c r="B28" s="1">
        <v>1106</v>
      </c>
      <c r="C28" s="1">
        <v>711</v>
      </c>
      <c r="D28" s="1">
        <v>395</v>
      </c>
      <c r="E28" s="1">
        <v>38</v>
      </c>
      <c r="F28" s="1">
        <v>38</v>
      </c>
      <c r="G28" s="1">
        <v>0</v>
      </c>
      <c r="H28" s="1">
        <v>38</v>
      </c>
      <c r="I28" s="1">
        <v>38</v>
      </c>
      <c r="J28" s="1">
        <v>0</v>
      </c>
      <c r="K28" s="1">
        <v>0</v>
      </c>
      <c r="L28" s="1">
        <v>0</v>
      </c>
      <c r="M28" s="1">
        <v>0</v>
      </c>
      <c r="N28" s="1">
        <v>1067</v>
      </c>
      <c r="O28" s="1">
        <v>672</v>
      </c>
      <c r="P28" s="1">
        <v>395</v>
      </c>
    </row>
    <row r="29" spans="1:16" x14ac:dyDescent="0.2">
      <c r="A29" s="1" t="s">
        <v>43</v>
      </c>
      <c r="B29" s="1">
        <v>3150</v>
      </c>
      <c r="C29" s="1">
        <v>1582</v>
      </c>
      <c r="D29" s="1">
        <v>1567</v>
      </c>
      <c r="E29" s="1">
        <v>2453</v>
      </c>
      <c r="F29" s="1">
        <v>1130</v>
      </c>
      <c r="G29" s="1">
        <v>1323</v>
      </c>
      <c r="H29" s="1">
        <v>1563</v>
      </c>
      <c r="I29" s="1">
        <v>624</v>
      </c>
      <c r="J29" s="1">
        <v>940</v>
      </c>
      <c r="K29" s="1">
        <v>889</v>
      </c>
      <c r="L29" s="1">
        <v>506</v>
      </c>
      <c r="M29" s="1">
        <v>383</v>
      </c>
      <c r="N29" s="1">
        <v>697</v>
      </c>
      <c r="O29" s="1">
        <v>452</v>
      </c>
      <c r="P29" s="1">
        <v>245</v>
      </c>
    </row>
    <row r="30" spans="1:16" x14ac:dyDescent="0.2">
      <c r="A30" s="1" t="s">
        <v>44</v>
      </c>
      <c r="B30" s="1">
        <v>1379</v>
      </c>
      <c r="C30" s="1">
        <v>696</v>
      </c>
      <c r="D30" s="1">
        <v>683</v>
      </c>
      <c r="E30" s="1">
        <v>838</v>
      </c>
      <c r="F30" s="1">
        <v>457</v>
      </c>
      <c r="G30" s="1">
        <v>381</v>
      </c>
      <c r="H30" s="1">
        <v>485</v>
      </c>
      <c r="I30" s="1">
        <v>282</v>
      </c>
      <c r="J30" s="1">
        <v>203</v>
      </c>
      <c r="K30" s="1">
        <v>354</v>
      </c>
      <c r="L30" s="1">
        <v>175</v>
      </c>
      <c r="M30" s="1">
        <v>178</v>
      </c>
      <c r="N30" s="1">
        <v>541</v>
      </c>
      <c r="O30" s="1">
        <v>239</v>
      </c>
      <c r="P30" s="1">
        <v>302</v>
      </c>
    </row>
    <row r="31" spans="1:16" x14ac:dyDescent="0.2">
      <c r="A31" s="1" t="s">
        <v>45</v>
      </c>
      <c r="B31" s="1">
        <v>3809</v>
      </c>
      <c r="C31" s="1">
        <v>1982</v>
      </c>
      <c r="D31" s="1">
        <v>1827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3809</v>
      </c>
      <c r="O31" s="1">
        <v>1982</v>
      </c>
      <c r="P31" s="1">
        <v>1827</v>
      </c>
    </row>
    <row r="32" spans="1:16" x14ac:dyDescent="0.2">
      <c r="A32" s="1" t="s">
        <v>46</v>
      </c>
      <c r="B32" s="1">
        <v>762</v>
      </c>
      <c r="C32" s="1">
        <v>366</v>
      </c>
      <c r="D32" s="1">
        <v>396</v>
      </c>
      <c r="E32" s="1">
        <v>93</v>
      </c>
      <c r="F32" s="1">
        <v>0</v>
      </c>
      <c r="G32" s="1">
        <v>93</v>
      </c>
      <c r="H32" s="1">
        <v>0</v>
      </c>
      <c r="I32" s="1">
        <v>0</v>
      </c>
      <c r="J32" s="1">
        <v>0</v>
      </c>
      <c r="K32" s="1">
        <v>93</v>
      </c>
      <c r="L32" s="1">
        <v>0</v>
      </c>
      <c r="M32" s="1">
        <v>93</v>
      </c>
      <c r="N32" s="1">
        <v>669</v>
      </c>
      <c r="O32" s="1">
        <v>366</v>
      </c>
      <c r="P32" s="1">
        <v>302</v>
      </c>
    </row>
    <row r="33" spans="1:16" x14ac:dyDescent="0.2">
      <c r="A33" s="1" t="s">
        <v>47</v>
      </c>
      <c r="B33" s="1">
        <v>20931</v>
      </c>
      <c r="C33" s="1">
        <v>10971</v>
      </c>
      <c r="D33" s="1">
        <v>9960</v>
      </c>
      <c r="E33" s="1">
        <v>8</v>
      </c>
      <c r="F33" s="1">
        <v>0</v>
      </c>
      <c r="G33" s="1">
        <v>8</v>
      </c>
      <c r="H33" s="1">
        <v>0</v>
      </c>
      <c r="I33" s="1">
        <v>0</v>
      </c>
      <c r="J33" s="1">
        <v>0</v>
      </c>
      <c r="K33" s="1">
        <v>8</v>
      </c>
      <c r="L33" s="1">
        <v>0</v>
      </c>
      <c r="M33" s="1">
        <v>8</v>
      </c>
      <c r="N33" s="1">
        <v>20923</v>
      </c>
      <c r="O33" s="1">
        <v>10971</v>
      </c>
      <c r="P33" s="1">
        <v>9952</v>
      </c>
    </row>
    <row r="34" spans="1:16" x14ac:dyDescent="0.2">
      <c r="A34" s="1" t="s">
        <v>48</v>
      </c>
      <c r="B34" s="1">
        <v>2722</v>
      </c>
      <c r="C34" s="1">
        <v>1511</v>
      </c>
      <c r="D34" s="1">
        <v>1211</v>
      </c>
      <c r="E34" s="1">
        <v>19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19</v>
      </c>
      <c r="L34" s="1">
        <v>19</v>
      </c>
      <c r="M34" s="1">
        <v>0</v>
      </c>
      <c r="N34" s="1">
        <v>2703</v>
      </c>
      <c r="O34" s="1">
        <v>1492</v>
      </c>
      <c r="P34" s="1">
        <v>1211</v>
      </c>
    </row>
    <row r="35" spans="1:16" x14ac:dyDescent="0.2">
      <c r="A35" s="26" t="s">
        <v>300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mergeCells count="6">
    <mergeCell ref="A35:P35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E104-9590-4824-A1C7-1A42B25CAE94}">
  <dimension ref="A1:P38"/>
  <sheetViews>
    <sheetView view="pageBreakPreview" topLeftCell="A29" zoomScale="150" zoomScaleNormal="100" zoomScaleSheetLayoutView="150" workbookViewId="0">
      <selection activeCell="A38" sqref="A38:XFD38"/>
    </sheetView>
  </sheetViews>
  <sheetFormatPr defaultRowHeight="9.6" x14ac:dyDescent="0.2"/>
  <cols>
    <col min="1" max="1" width="13.5546875" style="2" customWidth="1"/>
    <col min="2" max="16" width="4.88671875" style="2" customWidth="1"/>
    <col min="17" max="16384" width="8.88671875" style="2"/>
  </cols>
  <sheetData>
    <row r="1" spans="1:16" x14ac:dyDescent="0.2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5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4"/>
      <c r="K2" s="24" t="s">
        <v>3</v>
      </c>
      <c r="L2" s="24"/>
      <c r="M2" s="24"/>
      <c r="N2" s="24" t="s">
        <v>4</v>
      </c>
      <c r="O2" s="24"/>
      <c r="P2" s="25"/>
    </row>
    <row r="3" spans="1:16" x14ac:dyDescent="0.2">
      <c r="A3" s="6"/>
      <c r="B3" s="3" t="s">
        <v>0</v>
      </c>
      <c r="C3" s="3" t="s">
        <v>5</v>
      </c>
      <c r="D3" s="3" t="s">
        <v>6</v>
      </c>
      <c r="E3" s="3" t="s">
        <v>0</v>
      </c>
      <c r="F3" s="3" t="s">
        <v>5</v>
      </c>
      <c r="G3" s="3" t="s">
        <v>6</v>
      </c>
      <c r="H3" s="3" t="s">
        <v>0</v>
      </c>
      <c r="I3" s="3" t="s">
        <v>5</v>
      </c>
      <c r="J3" s="3" t="s">
        <v>6</v>
      </c>
      <c r="K3" s="3" t="s">
        <v>0</v>
      </c>
      <c r="L3" s="3" t="s">
        <v>5</v>
      </c>
      <c r="M3" s="3" t="s">
        <v>6</v>
      </c>
      <c r="N3" s="3" t="s">
        <v>0</v>
      </c>
      <c r="O3" s="3" t="s">
        <v>5</v>
      </c>
      <c r="P3" s="4" t="s">
        <v>6</v>
      </c>
    </row>
    <row r="4" spans="1:16" x14ac:dyDescent="0.2">
      <c r="A4" s="1" t="s">
        <v>233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 t="s">
        <v>218</v>
      </c>
      <c r="B6" s="1">
        <v>52263</v>
      </c>
      <c r="C6" s="1">
        <v>27634</v>
      </c>
      <c r="D6" s="1">
        <v>24629</v>
      </c>
      <c r="E6" s="1">
        <v>4168</v>
      </c>
      <c r="F6" s="1">
        <v>2057</v>
      </c>
      <c r="G6" s="1">
        <v>2111</v>
      </c>
      <c r="H6" s="1">
        <v>2206</v>
      </c>
      <c r="I6" s="1">
        <v>1010</v>
      </c>
      <c r="J6" s="1">
        <v>1197</v>
      </c>
      <c r="K6" s="1">
        <v>1962</v>
      </c>
      <c r="L6" s="1">
        <v>1047</v>
      </c>
      <c r="M6" s="1">
        <v>914</v>
      </c>
      <c r="N6" s="1">
        <v>48095</v>
      </c>
      <c r="O6" s="1">
        <v>25577</v>
      </c>
      <c r="P6" s="1">
        <v>22518</v>
      </c>
    </row>
    <row r="7" spans="1:16" x14ac:dyDescent="0.2">
      <c r="A7" s="1" t="s">
        <v>234</v>
      </c>
      <c r="B7" s="1">
        <v>36217</v>
      </c>
      <c r="C7" s="1">
        <v>19215</v>
      </c>
      <c r="D7" s="1">
        <v>17002</v>
      </c>
      <c r="E7" s="1">
        <v>2589</v>
      </c>
      <c r="F7" s="1">
        <v>1248</v>
      </c>
      <c r="G7" s="1">
        <v>1340</v>
      </c>
      <c r="H7" s="1">
        <v>2003</v>
      </c>
      <c r="I7" s="1">
        <v>876</v>
      </c>
      <c r="J7" s="1">
        <v>1127</v>
      </c>
      <c r="K7" s="1">
        <v>585</v>
      </c>
      <c r="L7" s="1">
        <v>372</v>
      </c>
      <c r="M7" s="1">
        <v>213</v>
      </c>
      <c r="N7" s="1">
        <v>33628</v>
      </c>
      <c r="O7" s="1">
        <v>17967</v>
      </c>
      <c r="P7" s="1">
        <v>15661</v>
      </c>
    </row>
    <row r="8" spans="1:16" x14ac:dyDescent="0.2">
      <c r="A8" s="1" t="s">
        <v>235</v>
      </c>
      <c r="B8" s="1">
        <v>14550</v>
      </c>
      <c r="C8" s="1">
        <v>7590</v>
      </c>
      <c r="D8" s="1">
        <v>6959</v>
      </c>
      <c r="E8" s="1">
        <v>1540</v>
      </c>
      <c r="F8" s="1">
        <v>789</v>
      </c>
      <c r="G8" s="1">
        <v>751</v>
      </c>
      <c r="H8" s="1">
        <v>184</v>
      </c>
      <c r="I8" s="1">
        <v>133</v>
      </c>
      <c r="J8" s="1">
        <v>50</v>
      </c>
      <c r="K8" s="1">
        <v>1357</v>
      </c>
      <c r="L8" s="1">
        <v>655</v>
      </c>
      <c r="M8" s="1">
        <v>701</v>
      </c>
      <c r="N8" s="1">
        <v>13009</v>
      </c>
      <c r="O8" s="1">
        <v>6802</v>
      </c>
      <c r="P8" s="1">
        <v>6208</v>
      </c>
    </row>
    <row r="9" spans="1:16" x14ac:dyDescent="0.2">
      <c r="A9" s="1" t="s">
        <v>236</v>
      </c>
      <c r="B9" s="1">
        <v>1496</v>
      </c>
      <c r="C9" s="1">
        <v>828</v>
      </c>
      <c r="D9" s="1">
        <v>668</v>
      </c>
      <c r="E9" s="1">
        <v>39</v>
      </c>
      <c r="F9" s="1">
        <v>20</v>
      </c>
      <c r="G9" s="1">
        <v>19</v>
      </c>
      <c r="H9" s="1">
        <v>19</v>
      </c>
      <c r="I9" s="1">
        <v>0</v>
      </c>
      <c r="J9" s="1">
        <v>19</v>
      </c>
      <c r="K9" s="1">
        <v>20</v>
      </c>
      <c r="L9" s="1">
        <v>20</v>
      </c>
      <c r="M9" s="1">
        <v>0</v>
      </c>
      <c r="N9" s="1">
        <v>1457</v>
      </c>
      <c r="O9" s="1">
        <v>808</v>
      </c>
      <c r="P9" s="1">
        <v>649</v>
      </c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">
      <c r="A11" s="1" t="s">
        <v>237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 t="s">
        <v>218</v>
      </c>
      <c r="B13" s="1">
        <v>52263</v>
      </c>
      <c r="C13" s="1">
        <v>27634</v>
      </c>
      <c r="D13" s="1">
        <v>24629</v>
      </c>
      <c r="E13" s="1">
        <v>4168</v>
      </c>
      <c r="F13" s="1">
        <v>2057</v>
      </c>
      <c r="G13" s="1">
        <v>2111</v>
      </c>
      <c r="H13" s="1">
        <v>2206</v>
      </c>
      <c r="I13" s="1">
        <v>1010</v>
      </c>
      <c r="J13" s="1">
        <v>1197</v>
      </c>
      <c r="K13" s="1">
        <v>1962</v>
      </c>
      <c r="L13" s="1">
        <v>1047</v>
      </c>
      <c r="M13" s="1">
        <v>914</v>
      </c>
      <c r="N13" s="1">
        <v>48095</v>
      </c>
      <c r="O13" s="1">
        <v>25577</v>
      </c>
      <c r="P13" s="1">
        <v>22518</v>
      </c>
    </row>
    <row r="14" spans="1:16" x14ac:dyDescent="0.2">
      <c r="A14" s="1" t="s">
        <v>66</v>
      </c>
      <c r="B14" s="1">
        <v>3385</v>
      </c>
      <c r="C14" s="1">
        <v>1898</v>
      </c>
      <c r="D14" s="1">
        <v>1487</v>
      </c>
      <c r="E14" s="1">
        <v>483</v>
      </c>
      <c r="F14" s="1">
        <v>302</v>
      </c>
      <c r="G14" s="1">
        <v>181</v>
      </c>
      <c r="H14" s="1">
        <v>19</v>
      </c>
      <c r="I14" s="1">
        <v>0</v>
      </c>
      <c r="J14" s="1">
        <v>19</v>
      </c>
      <c r="K14" s="1">
        <v>464</v>
      </c>
      <c r="L14" s="1">
        <v>302</v>
      </c>
      <c r="M14" s="1">
        <v>162</v>
      </c>
      <c r="N14" s="1">
        <v>2901</v>
      </c>
      <c r="O14" s="1">
        <v>1596</v>
      </c>
      <c r="P14" s="1">
        <v>1305</v>
      </c>
    </row>
    <row r="15" spans="1:16" x14ac:dyDescent="0.2">
      <c r="A15" s="1" t="s">
        <v>67</v>
      </c>
      <c r="B15" s="1">
        <v>748</v>
      </c>
      <c r="C15" s="1">
        <v>397</v>
      </c>
      <c r="D15" s="1">
        <v>350</v>
      </c>
      <c r="E15" s="1">
        <v>20</v>
      </c>
      <c r="F15" s="1">
        <v>0</v>
      </c>
      <c r="G15" s="1">
        <v>20</v>
      </c>
      <c r="H15" s="1">
        <v>0</v>
      </c>
      <c r="I15" s="1">
        <v>0</v>
      </c>
      <c r="J15" s="1">
        <v>0</v>
      </c>
      <c r="K15" s="1">
        <v>20</v>
      </c>
      <c r="L15" s="1">
        <v>0</v>
      </c>
      <c r="M15" s="1">
        <v>20</v>
      </c>
      <c r="N15" s="1">
        <v>728</v>
      </c>
      <c r="O15" s="1">
        <v>397</v>
      </c>
      <c r="P15" s="1">
        <v>331</v>
      </c>
    </row>
    <row r="16" spans="1:16" x14ac:dyDescent="0.2">
      <c r="A16" s="1" t="s">
        <v>68</v>
      </c>
      <c r="B16" s="1">
        <v>1090</v>
      </c>
      <c r="C16" s="1">
        <v>523</v>
      </c>
      <c r="D16" s="1">
        <v>567</v>
      </c>
      <c r="E16" s="1">
        <v>140</v>
      </c>
      <c r="F16" s="1">
        <v>85</v>
      </c>
      <c r="G16" s="1">
        <v>54</v>
      </c>
      <c r="H16" s="1">
        <v>0</v>
      </c>
      <c r="I16" s="1">
        <v>0</v>
      </c>
      <c r="J16" s="1">
        <v>0</v>
      </c>
      <c r="K16" s="1">
        <v>140</v>
      </c>
      <c r="L16" s="1">
        <v>85</v>
      </c>
      <c r="M16" s="1">
        <v>54</v>
      </c>
      <c r="N16" s="1">
        <v>951</v>
      </c>
      <c r="O16" s="1">
        <v>438</v>
      </c>
      <c r="P16" s="1">
        <v>513</v>
      </c>
    </row>
    <row r="17" spans="1:16" x14ac:dyDescent="0.2">
      <c r="A17" s="1" t="s">
        <v>69</v>
      </c>
      <c r="B17" s="1">
        <v>1081</v>
      </c>
      <c r="C17" s="1">
        <v>528</v>
      </c>
      <c r="D17" s="1">
        <v>553</v>
      </c>
      <c r="E17" s="1">
        <v>104</v>
      </c>
      <c r="F17" s="1">
        <v>40</v>
      </c>
      <c r="G17" s="1">
        <v>64</v>
      </c>
      <c r="H17" s="1">
        <v>19</v>
      </c>
      <c r="I17" s="1">
        <v>19</v>
      </c>
      <c r="J17" s="1">
        <v>0</v>
      </c>
      <c r="K17" s="1">
        <v>85</v>
      </c>
      <c r="L17" s="1">
        <v>21</v>
      </c>
      <c r="M17" s="1">
        <v>64</v>
      </c>
      <c r="N17" s="1">
        <v>977</v>
      </c>
      <c r="O17" s="1">
        <v>488</v>
      </c>
      <c r="P17" s="1">
        <v>490</v>
      </c>
    </row>
    <row r="18" spans="1:16" x14ac:dyDescent="0.2">
      <c r="A18" s="1" t="s">
        <v>70</v>
      </c>
      <c r="B18" s="1">
        <v>1072</v>
      </c>
      <c r="C18" s="1">
        <v>563</v>
      </c>
      <c r="D18" s="1">
        <v>508</v>
      </c>
      <c r="E18" s="1">
        <v>101</v>
      </c>
      <c r="F18" s="1">
        <v>39</v>
      </c>
      <c r="G18" s="1">
        <v>62</v>
      </c>
      <c r="H18" s="1">
        <v>19</v>
      </c>
      <c r="I18" s="1">
        <v>0</v>
      </c>
      <c r="J18" s="1">
        <v>19</v>
      </c>
      <c r="K18" s="1">
        <v>82</v>
      </c>
      <c r="L18" s="1">
        <v>39</v>
      </c>
      <c r="M18" s="1">
        <v>43</v>
      </c>
      <c r="N18" s="1">
        <v>971</v>
      </c>
      <c r="O18" s="1">
        <v>525</v>
      </c>
      <c r="P18" s="1">
        <v>446</v>
      </c>
    </row>
    <row r="19" spans="1:16" x14ac:dyDescent="0.2">
      <c r="A19" s="1" t="s">
        <v>71</v>
      </c>
      <c r="B19" s="1">
        <v>1188</v>
      </c>
      <c r="C19" s="1">
        <v>795</v>
      </c>
      <c r="D19" s="1">
        <v>392</v>
      </c>
      <c r="E19" s="1">
        <v>155</v>
      </c>
      <c r="F19" s="1">
        <v>67</v>
      </c>
      <c r="G19" s="1">
        <v>88</v>
      </c>
      <c r="H19" s="1">
        <v>0</v>
      </c>
      <c r="I19" s="1">
        <v>0</v>
      </c>
      <c r="J19" s="1">
        <v>0</v>
      </c>
      <c r="K19" s="1">
        <v>155</v>
      </c>
      <c r="L19" s="1">
        <v>67</v>
      </c>
      <c r="M19" s="1">
        <v>88</v>
      </c>
      <c r="N19" s="1">
        <v>1032</v>
      </c>
      <c r="O19" s="1">
        <v>728</v>
      </c>
      <c r="P19" s="1">
        <v>304</v>
      </c>
    </row>
    <row r="20" spans="1:16" x14ac:dyDescent="0.2">
      <c r="A20" s="1" t="s">
        <v>72</v>
      </c>
      <c r="B20" s="1">
        <v>1188</v>
      </c>
      <c r="C20" s="1">
        <v>674</v>
      </c>
      <c r="D20" s="1">
        <v>514</v>
      </c>
      <c r="E20" s="1">
        <v>170</v>
      </c>
      <c r="F20" s="1">
        <v>101</v>
      </c>
      <c r="G20" s="1">
        <v>69</v>
      </c>
      <c r="H20" s="1">
        <v>20</v>
      </c>
      <c r="I20" s="1">
        <v>20</v>
      </c>
      <c r="J20" s="1">
        <v>0</v>
      </c>
      <c r="K20" s="1">
        <v>150</v>
      </c>
      <c r="L20" s="1">
        <v>82</v>
      </c>
      <c r="M20" s="1">
        <v>69</v>
      </c>
      <c r="N20" s="1">
        <v>1018</v>
      </c>
      <c r="O20" s="1">
        <v>572</v>
      </c>
      <c r="P20" s="1">
        <v>445</v>
      </c>
    </row>
    <row r="21" spans="1:16" x14ac:dyDescent="0.2">
      <c r="A21" s="1" t="s">
        <v>73</v>
      </c>
      <c r="B21" s="1">
        <v>1106</v>
      </c>
      <c r="C21" s="1">
        <v>621</v>
      </c>
      <c r="D21" s="1">
        <v>485</v>
      </c>
      <c r="E21" s="1">
        <v>128</v>
      </c>
      <c r="F21" s="1">
        <v>90</v>
      </c>
      <c r="G21" s="1">
        <v>38</v>
      </c>
      <c r="H21" s="1">
        <v>63</v>
      </c>
      <c r="I21" s="1">
        <v>44</v>
      </c>
      <c r="J21" s="1">
        <v>19</v>
      </c>
      <c r="K21" s="1">
        <v>65</v>
      </c>
      <c r="L21" s="1">
        <v>46</v>
      </c>
      <c r="M21" s="1">
        <v>19</v>
      </c>
      <c r="N21" s="1">
        <v>977</v>
      </c>
      <c r="O21" s="1">
        <v>531</v>
      </c>
      <c r="P21" s="1">
        <v>447</v>
      </c>
    </row>
    <row r="22" spans="1:16" x14ac:dyDescent="0.2">
      <c r="A22" s="2" t="s">
        <v>74</v>
      </c>
      <c r="B22" s="2">
        <v>1565</v>
      </c>
      <c r="C22" s="2">
        <v>784</v>
      </c>
      <c r="D22" s="2">
        <v>781</v>
      </c>
      <c r="E22" s="2">
        <v>211</v>
      </c>
      <c r="F22" s="2">
        <v>73</v>
      </c>
      <c r="G22" s="2">
        <v>138</v>
      </c>
      <c r="H22" s="2">
        <v>58</v>
      </c>
      <c r="I22" s="2">
        <v>19</v>
      </c>
      <c r="J22" s="2">
        <v>39</v>
      </c>
      <c r="K22" s="2">
        <v>153</v>
      </c>
      <c r="L22" s="2">
        <v>54</v>
      </c>
      <c r="M22" s="2">
        <v>99</v>
      </c>
      <c r="N22" s="2">
        <v>1354</v>
      </c>
      <c r="O22" s="2">
        <v>711</v>
      </c>
      <c r="P22" s="2">
        <v>643</v>
      </c>
    </row>
    <row r="23" spans="1:16" x14ac:dyDescent="0.2">
      <c r="A23" s="2" t="s">
        <v>75</v>
      </c>
      <c r="B23" s="2">
        <v>1433</v>
      </c>
      <c r="C23" s="2">
        <v>699</v>
      </c>
      <c r="D23" s="2">
        <v>734</v>
      </c>
      <c r="E23" s="2">
        <v>239</v>
      </c>
      <c r="F23" s="2">
        <v>77</v>
      </c>
      <c r="G23" s="2">
        <v>163</v>
      </c>
      <c r="H23" s="2">
        <v>65</v>
      </c>
      <c r="I23" s="2">
        <v>13</v>
      </c>
      <c r="J23" s="2">
        <v>52</v>
      </c>
      <c r="K23" s="2">
        <v>174</v>
      </c>
      <c r="L23" s="2">
        <v>64</v>
      </c>
      <c r="M23" s="2">
        <v>110</v>
      </c>
      <c r="N23" s="2">
        <v>1194</v>
      </c>
      <c r="O23" s="2">
        <v>622</v>
      </c>
      <c r="P23" s="2">
        <v>572</v>
      </c>
    </row>
    <row r="24" spans="1:16" x14ac:dyDescent="0.2">
      <c r="A24" s="2" t="s">
        <v>76</v>
      </c>
      <c r="B24" s="2">
        <v>2078</v>
      </c>
      <c r="C24" s="2">
        <v>1135</v>
      </c>
      <c r="D24" s="2">
        <v>944</v>
      </c>
      <c r="E24" s="2">
        <v>420</v>
      </c>
      <c r="F24" s="2">
        <v>266</v>
      </c>
      <c r="G24" s="2">
        <v>154</v>
      </c>
      <c r="H24" s="2">
        <v>220</v>
      </c>
      <c r="I24" s="2">
        <v>142</v>
      </c>
      <c r="J24" s="2">
        <v>78</v>
      </c>
      <c r="K24" s="2">
        <v>201</v>
      </c>
      <c r="L24" s="2">
        <v>124</v>
      </c>
      <c r="M24" s="2">
        <v>77</v>
      </c>
      <c r="N24" s="2">
        <v>1658</v>
      </c>
      <c r="O24" s="2">
        <v>869</v>
      </c>
      <c r="P24" s="2">
        <v>789</v>
      </c>
    </row>
    <row r="25" spans="1:16" x14ac:dyDescent="0.2">
      <c r="A25" s="2" t="s">
        <v>77</v>
      </c>
      <c r="B25" s="2">
        <v>1586</v>
      </c>
      <c r="C25" s="2">
        <v>836</v>
      </c>
      <c r="D25" s="2">
        <v>750</v>
      </c>
      <c r="E25" s="2">
        <v>193</v>
      </c>
      <c r="F25" s="2">
        <v>78</v>
      </c>
      <c r="G25" s="2">
        <v>115</v>
      </c>
      <c r="H25" s="2">
        <v>111</v>
      </c>
      <c r="I25" s="2">
        <v>40</v>
      </c>
      <c r="J25" s="2">
        <v>71</v>
      </c>
      <c r="K25" s="2">
        <v>83</v>
      </c>
      <c r="L25" s="2">
        <v>38</v>
      </c>
      <c r="M25" s="2">
        <v>44</v>
      </c>
      <c r="N25" s="2">
        <v>1392</v>
      </c>
      <c r="O25" s="2">
        <v>758</v>
      </c>
      <c r="P25" s="2">
        <v>635</v>
      </c>
    </row>
    <row r="26" spans="1:16" x14ac:dyDescent="0.2">
      <c r="A26" s="2" t="s">
        <v>78</v>
      </c>
      <c r="B26" s="2">
        <v>1839</v>
      </c>
      <c r="C26" s="2">
        <v>966</v>
      </c>
      <c r="D26" s="2">
        <v>873</v>
      </c>
      <c r="E26" s="2">
        <v>289</v>
      </c>
      <c r="F26" s="2">
        <v>171</v>
      </c>
      <c r="G26" s="2">
        <v>117</v>
      </c>
      <c r="H26" s="2">
        <v>165</v>
      </c>
      <c r="I26" s="2">
        <v>93</v>
      </c>
      <c r="J26" s="2">
        <v>72</v>
      </c>
      <c r="K26" s="2">
        <v>124</v>
      </c>
      <c r="L26" s="2">
        <v>78</v>
      </c>
      <c r="M26" s="2">
        <v>46</v>
      </c>
      <c r="N26" s="2">
        <v>1551</v>
      </c>
      <c r="O26" s="2">
        <v>795</v>
      </c>
      <c r="P26" s="2">
        <v>756</v>
      </c>
    </row>
    <row r="27" spans="1:16" x14ac:dyDescent="0.2">
      <c r="A27" s="2" t="s">
        <v>79</v>
      </c>
      <c r="B27" s="2">
        <v>2106</v>
      </c>
      <c r="C27" s="2">
        <v>1136</v>
      </c>
      <c r="D27" s="2">
        <v>969</v>
      </c>
      <c r="E27" s="2">
        <v>186</v>
      </c>
      <c r="F27" s="2">
        <v>78</v>
      </c>
      <c r="G27" s="2">
        <v>108</v>
      </c>
      <c r="H27" s="2">
        <v>147</v>
      </c>
      <c r="I27" s="2">
        <v>58</v>
      </c>
      <c r="J27" s="2">
        <v>88</v>
      </c>
      <c r="K27" s="2">
        <v>39</v>
      </c>
      <c r="L27" s="2">
        <v>20</v>
      </c>
      <c r="M27" s="2">
        <v>19</v>
      </c>
      <c r="N27" s="2">
        <v>1920</v>
      </c>
      <c r="O27" s="2">
        <v>1058</v>
      </c>
      <c r="P27" s="2">
        <v>862</v>
      </c>
    </row>
    <row r="28" spans="1:16" x14ac:dyDescent="0.2">
      <c r="A28" s="2" t="s">
        <v>80</v>
      </c>
      <c r="B28" s="2">
        <v>1804</v>
      </c>
      <c r="C28" s="2">
        <v>1043</v>
      </c>
      <c r="D28" s="2">
        <v>761</v>
      </c>
      <c r="E28" s="2">
        <v>193</v>
      </c>
      <c r="F28" s="2">
        <v>142</v>
      </c>
      <c r="G28" s="2">
        <v>51</v>
      </c>
      <c r="H28" s="2">
        <v>167</v>
      </c>
      <c r="I28" s="2">
        <v>116</v>
      </c>
      <c r="J28" s="2">
        <v>51</v>
      </c>
      <c r="K28" s="2">
        <v>26</v>
      </c>
      <c r="L28" s="2">
        <v>26</v>
      </c>
      <c r="M28" s="2">
        <v>0</v>
      </c>
      <c r="N28" s="2">
        <v>1611</v>
      </c>
      <c r="O28" s="2">
        <v>901</v>
      </c>
      <c r="P28" s="2">
        <v>710</v>
      </c>
    </row>
    <row r="29" spans="1:16" x14ac:dyDescent="0.2">
      <c r="A29" s="2" t="s">
        <v>81</v>
      </c>
      <c r="B29" s="2">
        <v>16664</v>
      </c>
      <c r="C29" s="2">
        <v>8674</v>
      </c>
      <c r="D29" s="2">
        <v>7991</v>
      </c>
      <c r="E29" s="2">
        <v>805</v>
      </c>
      <c r="F29" s="2">
        <v>337</v>
      </c>
      <c r="G29" s="2">
        <v>467</v>
      </c>
      <c r="H29" s="2">
        <v>805</v>
      </c>
      <c r="I29" s="2">
        <v>337</v>
      </c>
      <c r="J29" s="2">
        <v>467</v>
      </c>
      <c r="K29" s="2">
        <v>0</v>
      </c>
      <c r="L29" s="2">
        <v>0</v>
      </c>
      <c r="M29" s="2">
        <v>0</v>
      </c>
      <c r="N29" s="2">
        <v>15859</v>
      </c>
      <c r="O29" s="2">
        <v>8336</v>
      </c>
      <c r="P29" s="2">
        <v>7523</v>
      </c>
    </row>
    <row r="30" spans="1:16" x14ac:dyDescent="0.2">
      <c r="A30" s="2" t="s">
        <v>82</v>
      </c>
      <c r="B30" s="2">
        <v>4919</v>
      </c>
      <c r="C30" s="2">
        <v>2576</v>
      </c>
      <c r="D30" s="2">
        <v>2343</v>
      </c>
      <c r="E30" s="2">
        <v>204</v>
      </c>
      <c r="F30" s="2">
        <v>70</v>
      </c>
      <c r="G30" s="2">
        <v>133</v>
      </c>
      <c r="H30" s="2">
        <v>204</v>
      </c>
      <c r="I30" s="2">
        <v>70</v>
      </c>
      <c r="J30" s="2">
        <v>133</v>
      </c>
      <c r="K30" s="2">
        <v>0</v>
      </c>
      <c r="L30" s="2">
        <v>0</v>
      </c>
      <c r="M30" s="2">
        <v>0</v>
      </c>
      <c r="N30" s="2">
        <v>4715</v>
      </c>
      <c r="O30" s="2">
        <v>2506</v>
      </c>
      <c r="P30" s="2">
        <v>2210</v>
      </c>
    </row>
    <row r="31" spans="1:16" x14ac:dyDescent="0.2">
      <c r="A31" s="2" t="s">
        <v>83</v>
      </c>
      <c r="B31" s="2">
        <v>1307</v>
      </c>
      <c r="C31" s="2">
        <v>937</v>
      </c>
      <c r="D31" s="2">
        <v>369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1307</v>
      </c>
      <c r="O31" s="2">
        <v>937</v>
      </c>
      <c r="P31" s="2">
        <v>369</v>
      </c>
    </row>
    <row r="32" spans="1:16" x14ac:dyDescent="0.2">
      <c r="A32" s="2" t="s">
        <v>84</v>
      </c>
      <c r="B32" s="2">
        <v>706</v>
      </c>
      <c r="C32" s="2">
        <v>397</v>
      </c>
      <c r="D32" s="2">
        <v>309</v>
      </c>
      <c r="E32" s="2">
        <v>39</v>
      </c>
      <c r="F32" s="2">
        <v>19</v>
      </c>
      <c r="G32" s="2">
        <v>19</v>
      </c>
      <c r="H32" s="2">
        <v>39</v>
      </c>
      <c r="I32" s="2">
        <v>19</v>
      </c>
      <c r="J32" s="2">
        <v>19</v>
      </c>
      <c r="K32" s="2">
        <v>0</v>
      </c>
      <c r="L32" s="2">
        <v>0</v>
      </c>
      <c r="M32" s="2">
        <v>0</v>
      </c>
      <c r="N32" s="2">
        <v>667</v>
      </c>
      <c r="O32" s="2">
        <v>378</v>
      </c>
      <c r="P32" s="2">
        <v>289</v>
      </c>
    </row>
    <row r="33" spans="1:16" x14ac:dyDescent="0.2">
      <c r="A33" s="2" t="s">
        <v>85</v>
      </c>
      <c r="B33" s="2">
        <v>518</v>
      </c>
      <c r="C33" s="2">
        <v>163</v>
      </c>
      <c r="D33" s="2">
        <v>354</v>
      </c>
      <c r="E33" s="2">
        <v>29</v>
      </c>
      <c r="F33" s="2">
        <v>0</v>
      </c>
      <c r="G33" s="2">
        <v>29</v>
      </c>
      <c r="H33" s="2">
        <v>29</v>
      </c>
      <c r="I33" s="2">
        <v>0</v>
      </c>
      <c r="J33" s="2">
        <v>29</v>
      </c>
      <c r="K33" s="2">
        <v>0</v>
      </c>
      <c r="L33" s="2">
        <v>0</v>
      </c>
      <c r="M33" s="2">
        <v>0</v>
      </c>
      <c r="N33" s="2">
        <v>488</v>
      </c>
      <c r="O33" s="2">
        <v>163</v>
      </c>
      <c r="P33" s="2">
        <v>325</v>
      </c>
    </row>
    <row r="34" spans="1:16" x14ac:dyDescent="0.2">
      <c r="A34" s="2" t="s">
        <v>86</v>
      </c>
      <c r="B34" s="2">
        <v>4272</v>
      </c>
      <c r="C34" s="2">
        <v>1895</v>
      </c>
      <c r="D34" s="2">
        <v>2377</v>
      </c>
      <c r="E34" s="2">
        <v>38</v>
      </c>
      <c r="F34" s="2">
        <v>19</v>
      </c>
      <c r="G34" s="2">
        <v>19</v>
      </c>
      <c r="H34" s="2">
        <v>38</v>
      </c>
      <c r="I34" s="2">
        <v>19</v>
      </c>
      <c r="J34" s="2">
        <v>19</v>
      </c>
      <c r="K34" s="2">
        <v>0</v>
      </c>
      <c r="L34" s="2">
        <v>0</v>
      </c>
      <c r="M34" s="2">
        <v>0</v>
      </c>
      <c r="N34" s="2">
        <v>4233</v>
      </c>
      <c r="O34" s="2">
        <v>1875</v>
      </c>
      <c r="P34" s="2">
        <v>2358</v>
      </c>
    </row>
    <row r="35" spans="1:16" x14ac:dyDescent="0.2">
      <c r="A35" s="2" t="s">
        <v>87</v>
      </c>
      <c r="B35" s="2">
        <v>609</v>
      </c>
      <c r="C35" s="2">
        <v>393</v>
      </c>
      <c r="D35" s="2">
        <v>216</v>
      </c>
      <c r="E35" s="2">
        <v>20</v>
      </c>
      <c r="F35" s="2">
        <v>0</v>
      </c>
      <c r="G35" s="2">
        <v>20</v>
      </c>
      <c r="H35" s="2">
        <v>20</v>
      </c>
      <c r="I35" s="2">
        <v>0</v>
      </c>
      <c r="J35" s="2">
        <v>20</v>
      </c>
      <c r="K35" s="2">
        <v>0</v>
      </c>
      <c r="L35" s="2">
        <v>0</v>
      </c>
      <c r="M35" s="2">
        <v>0</v>
      </c>
      <c r="N35" s="2">
        <v>590</v>
      </c>
      <c r="O35" s="2">
        <v>393</v>
      </c>
      <c r="P35" s="2">
        <v>196</v>
      </c>
    </row>
    <row r="36" spans="1:16" x14ac:dyDescent="0.2">
      <c r="A36" s="2" t="s">
        <v>238</v>
      </c>
      <c r="B36" s="16">
        <f>SUM(B29:B35)*100/B13</f>
        <v>55.479019574077263</v>
      </c>
      <c r="C36" s="16">
        <f t="shared" ref="C36:P36" si="0">SUM(C29:C35)*100/C13</f>
        <v>54.407613809075777</v>
      </c>
      <c r="D36" s="16">
        <f t="shared" si="0"/>
        <v>56.677087985707907</v>
      </c>
      <c r="E36" s="16"/>
      <c r="F36" s="16"/>
      <c r="G36" s="16"/>
      <c r="H36" s="16">
        <f t="shared" si="0"/>
        <v>51.450589301903896</v>
      </c>
      <c r="I36" s="16">
        <f t="shared" si="0"/>
        <v>44.059405940594061</v>
      </c>
      <c r="J36" s="16">
        <f t="shared" si="0"/>
        <v>57.393483709273184</v>
      </c>
      <c r="K36" s="16"/>
      <c r="L36" s="16"/>
      <c r="M36" s="16"/>
      <c r="N36" s="16">
        <f t="shared" si="0"/>
        <v>57.924940222476351</v>
      </c>
      <c r="O36" s="16">
        <f t="shared" si="0"/>
        <v>57.035617937991162</v>
      </c>
      <c r="P36" s="16">
        <f t="shared" si="0"/>
        <v>58.93063327116085</v>
      </c>
    </row>
    <row r="37" spans="1:16" x14ac:dyDescent="0.2">
      <c r="A37" s="2" t="s">
        <v>239</v>
      </c>
      <c r="B37" s="16">
        <f>(B34+B35)*100/B13</f>
        <v>9.3393031398886404</v>
      </c>
      <c r="C37" s="16">
        <f t="shared" ref="C37:P37" si="1">(C34+C35)*100/C13</f>
        <v>8.2796554968517047</v>
      </c>
      <c r="D37" s="16">
        <f t="shared" si="1"/>
        <v>10.528239067765643</v>
      </c>
      <c r="E37" s="16"/>
      <c r="F37" s="16"/>
      <c r="G37" s="16"/>
      <c r="H37" s="16">
        <f t="shared" si="1"/>
        <v>2.6291931097008159</v>
      </c>
      <c r="I37" s="16">
        <f t="shared" si="1"/>
        <v>1.8811881188118811</v>
      </c>
      <c r="J37" s="16">
        <f t="shared" si="1"/>
        <v>3.2581453634085213</v>
      </c>
      <c r="K37" s="16"/>
      <c r="L37" s="16"/>
      <c r="M37" s="16"/>
      <c r="N37" s="16">
        <f t="shared" si="1"/>
        <v>10.028069445888345</v>
      </c>
      <c r="O37" s="16">
        <f t="shared" si="1"/>
        <v>8.8673417523556317</v>
      </c>
      <c r="P37" s="16">
        <f t="shared" si="1"/>
        <v>11.34203748112621</v>
      </c>
    </row>
    <row r="38" spans="1:16" x14ac:dyDescent="0.2">
      <c r="A38" s="26" t="s">
        <v>300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</sheetData>
  <mergeCells count="6">
    <mergeCell ref="A38:P38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CNMI 2017 LFS Impact</vt:lpstr>
      <vt:lpstr>Relationship</vt:lpstr>
      <vt:lpstr>SMAM</vt:lpstr>
      <vt:lpstr>Birthplace</vt:lpstr>
      <vt:lpstr>Citizenship</vt:lpstr>
      <vt:lpstr>Year of Entry</vt:lpstr>
      <vt:lpstr>Reason Migrated</vt:lpstr>
      <vt:lpstr>Parent's Birthplace</vt:lpstr>
      <vt:lpstr>Schooling</vt:lpstr>
      <vt:lpstr>Grandparents</vt:lpstr>
      <vt:lpstr>Residence in 2016</vt:lpstr>
      <vt:lpstr>Language</vt:lpstr>
      <vt:lpstr>Health insurance</vt:lpstr>
      <vt:lpstr>Disability</vt:lpstr>
      <vt:lpstr>Fertility</vt:lpstr>
      <vt:lpstr>Cham Caro</vt:lpstr>
      <vt:lpstr>Employ Status</vt:lpstr>
      <vt:lpstr>Recovered_Sheet1</vt:lpstr>
      <vt:lpstr>Looking for work</vt:lpstr>
      <vt:lpstr>Industry</vt:lpstr>
      <vt:lpstr>Occupation</vt:lpstr>
      <vt:lpstr>Work in 2016</vt:lpstr>
      <vt:lpstr>Wages</vt:lpstr>
      <vt:lpstr>Total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2020-01-31T22:15:18Z</dcterms:created>
  <dcterms:modified xsi:type="dcterms:W3CDTF">2020-03-28T20:26:59Z</dcterms:modified>
</cp:coreProperties>
</file>