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1968\"/>
    </mc:Choice>
  </mc:AlternateContent>
  <xr:revisionPtr revIDLastSave="0" documentId="13_ncr:1_{4527E177-42C0-47D6-BBBD-CB93780891F9}" xr6:coauthVersionLast="47" xr6:coauthVersionMax="47" xr10:uidLastSave="{00000000-0000-0000-0000-000000000000}"/>
  <bookViews>
    <workbookView xWindow="-96" yWindow="-96" windowWidth="23232" windowHeight="13872" firstSheet="2" activeTab="10" xr2:uid="{0F121505-70A7-44ED-9AB5-1A44B6BBB7BB}"/>
  </bookViews>
  <sheets>
    <sheet name="Kiribati 1968 Age" sheetId="1" r:id="rId1"/>
    <sheet name="Age sex" sheetId="2" r:id="rId2"/>
    <sheet name="Age1 sex" sheetId="3" r:id="rId3"/>
    <sheet name="Marital" sheetId="4" r:id="rId4"/>
    <sheet name="SMAM" sheetId="5" r:id="rId5"/>
    <sheet name="Birthplace" sheetId="6" r:id="rId6"/>
    <sheet name="Ethnicity" sheetId="7" r:id="rId7"/>
    <sheet name="Religion" sheetId="8" r:id="rId8"/>
    <sheet name="Industry" sheetId="9" r:id="rId9"/>
    <sheet name="Fertility" sheetId="10" r:id="rId10"/>
    <sheet name="Age 1st birth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0" i="10" l="1"/>
  <c r="F170" i="10"/>
  <c r="E170" i="10"/>
  <c r="G169" i="10"/>
  <c r="F169" i="10"/>
  <c r="E169" i="10"/>
  <c r="G168" i="10"/>
  <c r="F168" i="10"/>
  <c r="E168" i="10"/>
  <c r="G167" i="10"/>
  <c r="F167" i="10"/>
  <c r="E167" i="10"/>
  <c r="G166" i="10"/>
  <c r="F166" i="10"/>
  <c r="E166" i="10"/>
  <c r="G165" i="10"/>
  <c r="F165" i="10"/>
  <c r="E165" i="10"/>
  <c r="G164" i="10"/>
  <c r="F164" i="10"/>
  <c r="E164" i="10"/>
  <c r="G163" i="10"/>
  <c r="F163" i="10"/>
  <c r="E163" i="10"/>
  <c r="G160" i="10"/>
  <c r="F160" i="10"/>
  <c r="E160" i="10"/>
  <c r="G159" i="10"/>
  <c r="F159" i="10"/>
  <c r="E159" i="10"/>
  <c r="G158" i="10"/>
  <c r="F158" i="10"/>
  <c r="E158" i="10"/>
  <c r="G157" i="10"/>
  <c r="F157" i="10"/>
  <c r="E157" i="10"/>
  <c r="G156" i="10"/>
  <c r="F156" i="10"/>
  <c r="E156" i="10"/>
  <c r="G155" i="10"/>
  <c r="F155" i="10"/>
  <c r="E155" i="10"/>
  <c r="G154" i="10"/>
  <c r="F154" i="10"/>
  <c r="E154" i="10"/>
  <c r="G153" i="10"/>
  <c r="F153" i="10"/>
  <c r="E153" i="10"/>
  <c r="G150" i="10"/>
  <c r="F150" i="10"/>
  <c r="E150" i="10"/>
  <c r="G149" i="10"/>
  <c r="F149" i="10"/>
  <c r="E149" i="10"/>
  <c r="G148" i="10"/>
  <c r="F148" i="10"/>
  <c r="E148" i="10"/>
  <c r="G147" i="10"/>
  <c r="F147" i="10"/>
  <c r="E147" i="10"/>
  <c r="G146" i="10"/>
  <c r="F146" i="10"/>
  <c r="E146" i="10"/>
  <c r="G145" i="10"/>
  <c r="F145" i="10"/>
  <c r="E145" i="10"/>
  <c r="G144" i="10"/>
  <c r="F144" i="10"/>
  <c r="E144" i="10"/>
  <c r="G143" i="10"/>
  <c r="F143" i="10"/>
  <c r="E143" i="10"/>
  <c r="G140" i="10"/>
  <c r="F140" i="10"/>
  <c r="E140" i="10"/>
  <c r="G139" i="10"/>
  <c r="F139" i="10"/>
  <c r="E139" i="10"/>
  <c r="G138" i="10"/>
  <c r="F138" i="10"/>
  <c r="E138" i="10"/>
  <c r="G137" i="10"/>
  <c r="F137" i="10"/>
  <c r="E137" i="10"/>
  <c r="G136" i="10"/>
  <c r="F136" i="10"/>
  <c r="E136" i="10"/>
  <c r="G135" i="10"/>
  <c r="F135" i="10"/>
  <c r="E135" i="10"/>
  <c r="G134" i="10"/>
  <c r="F134" i="10"/>
  <c r="E134" i="10"/>
  <c r="G133" i="10"/>
  <c r="F133" i="10"/>
  <c r="E133" i="10"/>
  <c r="G130" i="10"/>
  <c r="F130" i="10"/>
  <c r="E130" i="10"/>
  <c r="G129" i="10"/>
  <c r="F129" i="10"/>
  <c r="E129" i="10"/>
  <c r="G128" i="10"/>
  <c r="F128" i="10"/>
  <c r="E128" i="10"/>
  <c r="G127" i="10"/>
  <c r="F127" i="10"/>
  <c r="E127" i="10"/>
  <c r="G126" i="10"/>
  <c r="F126" i="10"/>
  <c r="E126" i="10"/>
  <c r="G125" i="10"/>
  <c r="F125" i="10"/>
  <c r="E125" i="10"/>
  <c r="G124" i="10"/>
  <c r="F124" i="10"/>
  <c r="E124" i="10"/>
  <c r="G123" i="10"/>
  <c r="F123" i="10"/>
  <c r="E123" i="10"/>
  <c r="G120" i="10"/>
  <c r="F120" i="10"/>
  <c r="E120" i="10"/>
  <c r="G119" i="10"/>
  <c r="F119" i="10"/>
  <c r="E119" i="10"/>
  <c r="G118" i="10"/>
  <c r="F118" i="10"/>
  <c r="E118" i="10"/>
  <c r="G117" i="10"/>
  <c r="F117" i="10"/>
  <c r="E117" i="10"/>
  <c r="G116" i="10"/>
  <c r="F116" i="10"/>
  <c r="E116" i="10"/>
  <c r="G115" i="10"/>
  <c r="F115" i="10"/>
  <c r="E115" i="10"/>
  <c r="G114" i="10"/>
  <c r="F114" i="10"/>
  <c r="E114" i="10"/>
  <c r="G113" i="10"/>
  <c r="F113" i="10"/>
  <c r="E113" i="10"/>
  <c r="G110" i="10"/>
  <c r="F110" i="10"/>
  <c r="E110" i="10"/>
  <c r="G109" i="10"/>
  <c r="F109" i="10"/>
  <c r="E109" i="10"/>
  <c r="G108" i="10"/>
  <c r="F108" i="10"/>
  <c r="E108" i="10"/>
  <c r="G107" i="10"/>
  <c r="F107" i="10"/>
  <c r="E107" i="10"/>
  <c r="G106" i="10"/>
  <c r="F106" i="10"/>
  <c r="E106" i="10"/>
  <c r="G105" i="10"/>
  <c r="F105" i="10"/>
  <c r="E105" i="10"/>
  <c r="G104" i="10"/>
  <c r="F104" i="10"/>
  <c r="E104" i="10"/>
  <c r="G103" i="10"/>
  <c r="F103" i="10"/>
  <c r="E103" i="10"/>
  <c r="G100" i="10"/>
  <c r="F100" i="10"/>
  <c r="E100" i="10"/>
  <c r="G99" i="10"/>
  <c r="F99" i="10"/>
  <c r="E99" i="10"/>
  <c r="G98" i="10"/>
  <c r="F98" i="10"/>
  <c r="E98" i="10"/>
  <c r="G97" i="10"/>
  <c r="F97" i="10"/>
  <c r="E97" i="10"/>
  <c r="G96" i="10"/>
  <c r="F96" i="10"/>
  <c r="E96" i="10"/>
  <c r="G95" i="10"/>
  <c r="F95" i="10"/>
  <c r="E95" i="10"/>
  <c r="G94" i="10"/>
  <c r="F94" i="10"/>
  <c r="E94" i="10"/>
  <c r="G93" i="10"/>
  <c r="F93" i="10"/>
  <c r="E93" i="10"/>
  <c r="G90" i="10"/>
  <c r="F90" i="10"/>
  <c r="E90" i="10"/>
  <c r="G89" i="10"/>
  <c r="F89" i="10"/>
  <c r="E89" i="10"/>
  <c r="G88" i="10"/>
  <c r="F88" i="10"/>
  <c r="E88" i="10"/>
  <c r="G87" i="10"/>
  <c r="F87" i="10"/>
  <c r="E87" i="10"/>
  <c r="G86" i="10"/>
  <c r="F86" i="10"/>
  <c r="E86" i="10"/>
  <c r="G85" i="10"/>
  <c r="F85" i="10"/>
  <c r="E85" i="10"/>
  <c r="G84" i="10"/>
  <c r="F84" i="10"/>
  <c r="E84" i="10"/>
  <c r="G83" i="10"/>
  <c r="F83" i="10"/>
  <c r="E83" i="10"/>
  <c r="G80" i="10"/>
  <c r="F80" i="10"/>
  <c r="E80" i="10"/>
  <c r="G79" i="10"/>
  <c r="F79" i="10"/>
  <c r="E79" i="10"/>
  <c r="G78" i="10"/>
  <c r="F78" i="10"/>
  <c r="E78" i="10"/>
  <c r="G77" i="10"/>
  <c r="F77" i="10"/>
  <c r="E77" i="10"/>
  <c r="G76" i="10"/>
  <c r="F76" i="10"/>
  <c r="E76" i="10"/>
  <c r="G75" i="10"/>
  <c r="F75" i="10"/>
  <c r="E75" i="10"/>
  <c r="G74" i="10"/>
  <c r="F74" i="10"/>
  <c r="E74" i="10"/>
  <c r="G73" i="10"/>
  <c r="F73" i="10"/>
  <c r="E73" i="10"/>
  <c r="G70" i="10"/>
  <c r="F70" i="10"/>
  <c r="E70" i="10"/>
  <c r="G69" i="10"/>
  <c r="F69" i="10"/>
  <c r="E69" i="10"/>
  <c r="G68" i="10"/>
  <c r="F68" i="10"/>
  <c r="E68" i="10"/>
  <c r="G67" i="10"/>
  <c r="F67" i="10"/>
  <c r="E67" i="10"/>
  <c r="G66" i="10"/>
  <c r="F66" i="10"/>
  <c r="E66" i="10"/>
  <c r="G65" i="10"/>
  <c r="F65" i="10"/>
  <c r="E65" i="10"/>
  <c r="G64" i="10"/>
  <c r="F64" i="10"/>
  <c r="E64" i="10"/>
  <c r="G63" i="10"/>
  <c r="F63" i="10"/>
  <c r="E63" i="10"/>
  <c r="G60" i="10"/>
  <c r="F60" i="10"/>
  <c r="E60" i="10"/>
  <c r="G59" i="10"/>
  <c r="F59" i="10"/>
  <c r="E59" i="10"/>
  <c r="G58" i="10"/>
  <c r="F58" i="10"/>
  <c r="E58" i="10"/>
  <c r="G57" i="10"/>
  <c r="F57" i="10"/>
  <c r="E57" i="10"/>
  <c r="G56" i="10"/>
  <c r="F56" i="10"/>
  <c r="E56" i="10"/>
  <c r="G55" i="10"/>
  <c r="F55" i="10"/>
  <c r="E55" i="10"/>
  <c r="G54" i="10"/>
  <c r="F54" i="10"/>
  <c r="E54" i="10"/>
  <c r="G53" i="10"/>
  <c r="F53" i="10"/>
  <c r="E53" i="10"/>
  <c r="G50" i="10"/>
  <c r="F50" i="10"/>
  <c r="E50" i="10"/>
  <c r="G49" i="10"/>
  <c r="F49" i="10"/>
  <c r="E49" i="10"/>
  <c r="G48" i="10"/>
  <c r="F48" i="10"/>
  <c r="E48" i="10"/>
  <c r="G47" i="10"/>
  <c r="F47" i="10"/>
  <c r="E47" i="10"/>
  <c r="G46" i="10"/>
  <c r="F46" i="10"/>
  <c r="E46" i="10"/>
  <c r="G45" i="10"/>
  <c r="F45" i="10"/>
  <c r="E45" i="10"/>
  <c r="G44" i="10"/>
  <c r="F44" i="10"/>
  <c r="E44" i="10"/>
  <c r="G43" i="10"/>
  <c r="F43" i="10"/>
  <c r="E43" i="10"/>
  <c r="G40" i="10"/>
  <c r="F40" i="10"/>
  <c r="E40" i="10"/>
  <c r="G39" i="10"/>
  <c r="F39" i="10"/>
  <c r="E39" i="10"/>
  <c r="G38" i="10"/>
  <c r="F38" i="10"/>
  <c r="E38" i="10"/>
  <c r="G37" i="10"/>
  <c r="F37" i="10"/>
  <c r="E37" i="10"/>
  <c r="G36" i="10"/>
  <c r="F36" i="10"/>
  <c r="E36" i="10"/>
  <c r="G35" i="10"/>
  <c r="F35" i="10"/>
  <c r="E35" i="10"/>
  <c r="G34" i="10"/>
  <c r="F34" i="10"/>
  <c r="E34" i="10"/>
  <c r="G33" i="10"/>
  <c r="F33" i="10"/>
  <c r="E33" i="10"/>
  <c r="G30" i="10"/>
  <c r="F30" i="10"/>
  <c r="E30" i="10"/>
  <c r="G29" i="10"/>
  <c r="F29" i="10"/>
  <c r="E29" i="10"/>
  <c r="G28" i="10"/>
  <c r="F28" i="10"/>
  <c r="E28" i="10"/>
  <c r="G27" i="10"/>
  <c r="F27" i="10"/>
  <c r="E27" i="10"/>
  <c r="G26" i="10"/>
  <c r="F26" i="10"/>
  <c r="E26" i="10"/>
  <c r="G25" i="10"/>
  <c r="F25" i="10"/>
  <c r="E25" i="10"/>
  <c r="G24" i="10"/>
  <c r="F24" i="10"/>
  <c r="E24" i="10"/>
  <c r="G23" i="10"/>
  <c r="F23" i="10"/>
  <c r="E23" i="10"/>
  <c r="G20" i="10"/>
  <c r="F20" i="10"/>
  <c r="E20" i="10"/>
  <c r="G19" i="10"/>
  <c r="F19" i="10"/>
  <c r="E19" i="10"/>
  <c r="G18" i="10"/>
  <c r="F18" i="10"/>
  <c r="E18" i="10"/>
  <c r="G17" i="10"/>
  <c r="F17" i="10"/>
  <c r="E17" i="10"/>
  <c r="G16" i="10"/>
  <c r="F16" i="10"/>
  <c r="E16" i="10"/>
  <c r="G15" i="10"/>
  <c r="F15" i="10"/>
  <c r="E15" i="10"/>
  <c r="G14" i="10"/>
  <c r="F14" i="10"/>
  <c r="E14" i="10"/>
  <c r="G13" i="10"/>
  <c r="F13" i="10"/>
  <c r="E13" i="10"/>
  <c r="E4" i="10"/>
  <c r="F4" i="10"/>
  <c r="G4" i="10"/>
  <c r="E5" i="10"/>
  <c r="F5" i="10"/>
  <c r="G5" i="10"/>
  <c r="E6" i="10"/>
  <c r="F6" i="10"/>
  <c r="G6" i="10"/>
  <c r="E7" i="10"/>
  <c r="F7" i="10"/>
  <c r="G7" i="10"/>
  <c r="E8" i="10"/>
  <c r="F8" i="10"/>
  <c r="G8" i="10"/>
  <c r="E9" i="10"/>
  <c r="F9" i="10"/>
  <c r="G9" i="10"/>
  <c r="E10" i="10"/>
  <c r="F10" i="10"/>
  <c r="G10" i="10"/>
  <c r="G3" i="10"/>
  <c r="F3" i="10"/>
  <c r="E3" i="10"/>
  <c r="J188" i="5"/>
  <c r="M183" i="5" s="1"/>
  <c r="I188" i="5"/>
  <c r="L183" i="5" s="1"/>
  <c r="H188" i="5"/>
  <c r="J187" i="5"/>
  <c r="I187" i="5"/>
  <c r="H187" i="5"/>
  <c r="J186" i="5"/>
  <c r="I186" i="5"/>
  <c r="H186" i="5"/>
  <c r="J185" i="5"/>
  <c r="I185" i="5"/>
  <c r="H185" i="5"/>
  <c r="J184" i="5"/>
  <c r="I184" i="5"/>
  <c r="H184" i="5"/>
  <c r="J183" i="5"/>
  <c r="I183" i="5"/>
  <c r="H183" i="5"/>
  <c r="J182" i="5"/>
  <c r="I182" i="5"/>
  <c r="H182" i="5"/>
  <c r="J181" i="5"/>
  <c r="J189" i="5" s="1"/>
  <c r="M181" i="5" s="1"/>
  <c r="I181" i="5"/>
  <c r="I189" i="5" s="1"/>
  <c r="L181" i="5" s="1"/>
  <c r="H181" i="5"/>
  <c r="H189" i="5" s="1"/>
  <c r="K181" i="5" s="1"/>
  <c r="J177" i="5"/>
  <c r="I177" i="5"/>
  <c r="H177" i="5"/>
  <c r="J176" i="5"/>
  <c r="I176" i="5"/>
  <c r="H176" i="5"/>
  <c r="K172" i="5" s="1"/>
  <c r="J175" i="5"/>
  <c r="I175" i="5"/>
  <c r="H175" i="5"/>
  <c r="J174" i="5"/>
  <c r="I174" i="5"/>
  <c r="H174" i="5"/>
  <c r="J173" i="5"/>
  <c r="I173" i="5"/>
  <c r="H173" i="5"/>
  <c r="J172" i="5"/>
  <c r="I172" i="5"/>
  <c r="H172" i="5"/>
  <c r="J171" i="5"/>
  <c r="I171" i="5"/>
  <c r="H171" i="5"/>
  <c r="J170" i="5"/>
  <c r="J178" i="5" s="1"/>
  <c r="M170" i="5" s="1"/>
  <c r="I170" i="5"/>
  <c r="I178" i="5" s="1"/>
  <c r="L170" i="5" s="1"/>
  <c r="H170" i="5"/>
  <c r="H178" i="5" s="1"/>
  <c r="K170" i="5" s="1"/>
  <c r="J166" i="5"/>
  <c r="M161" i="5" s="1"/>
  <c r="I166" i="5"/>
  <c r="L161" i="5" s="1"/>
  <c r="H166" i="5"/>
  <c r="J165" i="5"/>
  <c r="I165" i="5"/>
  <c r="H165" i="5"/>
  <c r="J164" i="5"/>
  <c r="I164" i="5"/>
  <c r="H164" i="5"/>
  <c r="J163" i="5"/>
  <c r="I163" i="5"/>
  <c r="H163" i="5"/>
  <c r="J162" i="5"/>
  <c r="I162" i="5"/>
  <c r="H162" i="5"/>
  <c r="J161" i="5"/>
  <c r="I161" i="5"/>
  <c r="H161" i="5"/>
  <c r="J160" i="5"/>
  <c r="I160" i="5"/>
  <c r="H160" i="5"/>
  <c r="J159" i="5"/>
  <c r="I159" i="5"/>
  <c r="H159" i="5"/>
  <c r="J155" i="5"/>
  <c r="I155" i="5"/>
  <c r="H155" i="5"/>
  <c r="J154" i="5"/>
  <c r="I154" i="5"/>
  <c r="H154" i="5"/>
  <c r="K150" i="5" s="1"/>
  <c r="J153" i="5"/>
  <c r="I153" i="5"/>
  <c r="H153" i="5"/>
  <c r="J152" i="5"/>
  <c r="I152" i="5"/>
  <c r="H152" i="5"/>
  <c r="J151" i="5"/>
  <c r="I151" i="5"/>
  <c r="H151" i="5"/>
  <c r="J150" i="5"/>
  <c r="I150" i="5"/>
  <c r="H150" i="5"/>
  <c r="J149" i="5"/>
  <c r="I149" i="5"/>
  <c r="H149" i="5"/>
  <c r="J148" i="5"/>
  <c r="J156" i="5" s="1"/>
  <c r="M148" i="5" s="1"/>
  <c r="I148" i="5"/>
  <c r="I156" i="5" s="1"/>
  <c r="L148" i="5" s="1"/>
  <c r="H148" i="5"/>
  <c r="H156" i="5" s="1"/>
  <c r="K148" i="5" s="1"/>
  <c r="J144" i="5"/>
  <c r="I144" i="5"/>
  <c r="H144" i="5"/>
  <c r="J143" i="5"/>
  <c r="I143" i="5"/>
  <c r="H143" i="5"/>
  <c r="K139" i="5" s="1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J137" i="5"/>
  <c r="J145" i="5" s="1"/>
  <c r="M137" i="5" s="1"/>
  <c r="I137" i="5"/>
  <c r="I145" i="5" s="1"/>
  <c r="L137" i="5" s="1"/>
  <c r="H137" i="5"/>
  <c r="H145" i="5" s="1"/>
  <c r="K137" i="5" s="1"/>
  <c r="J133" i="5"/>
  <c r="M128" i="5" s="1"/>
  <c r="I133" i="5"/>
  <c r="L128" i="5" s="1"/>
  <c r="H133" i="5"/>
  <c r="J132" i="5"/>
  <c r="I132" i="5"/>
  <c r="H132" i="5"/>
  <c r="J131" i="5"/>
  <c r="I131" i="5"/>
  <c r="H131" i="5"/>
  <c r="J130" i="5"/>
  <c r="I130" i="5"/>
  <c r="H130" i="5"/>
  <c r="J129" i="5"/>
  <c r="I129" i="5"/>
  <c r="H129" i="5"/>
  <c r="J128" i="5"/>
  <c r="I128" i="5"/>
  <c r="H128" i="5"/>
  <c r="J127" i="5"/>
  <c r="I127" i="5"/>
  <c r="H127" i="5"/>
  <c r="J126" i="5"/>
  <c r="I126" i="5"/>
  <c r="H126" i="5"/>
  <c r="J122" i="5"/>
  <c r="M117" i="5" s="1"/>
  <c r="I122" i="5"/>
  <c r="L117" i="5" s="1"/>
  <c r="H122" i="5"/>
  <c r="J121" i="5"/>
  <c r="I121" i="5"/>
  <c r="H121" i="5"/>
  <c r="J120" i="5"/>
  <c r="I120" i="5"/>
  <c r="H120" i="5"/>
  <c r="J119" i="5"/>
  <c r="I119" i="5"/>
  <c r="H119" i="5"/>
  <c r="J118" i="5"/>
  <c r="I118" i="5"/>
  <c r="H118" i="5"/>
  <c r="J117" i="5"/>
  <c r="I117" i="5"/>
  <c r="H117" i="5"/>
  <c r="J116" i="5"/>
  <c r="I116" i="5"/>
  <c r="H116" i="5"/>
  <c r="J115" i="5"/>
  <c r="I115" i="5"/>
  <c r="H115" i="5"/>
  <c r="J111" i="5"/>
  <c r="M106" i="5" s="1"/>
  <c r="I111" i="5"/>
  <c r="L106" i="5" s="1"/>
  <c r="H111" i="5"/>
  <c r="J110" i="5"/>
  <c r="I110" i="5"/>
  <c r="H110" i="5"/>
  <c r="J109" i="5"/>
  <c r="I109" i="5"/>
  <c r="H109" i="5"/>
  <c r="J108" i="5"/>
  <c r="I108" i="5"/>
  <c r="H108" i="5"/>
  <c r="J107" i="5"/>
  <c r="I107" i="5"/>
  <c r="H107" i="5"/>
  <c r="J106" i="5"/>
  <c r="I106" i="5"/>
  <c r="H106" i="5"/>
  <c r="J105" i="5"/>
  <c r="I105" i="5"/>
  <c r="H105" i="5"/>
  <c r="J104" i="5"/>
  <c r="I104" i="5"/>
  <c r="H104" i="5"/>
  <c r="J100" i="5"/>
  <c r="I100" i="5"/>
  <c r="L95" i="5" s="1"/>
  <c r="H100" i="5"/>
  <c r="J99" i="5"/>
  <c r="I99" i="5"/>
  <c r="H99" i="5"/>
  <c r="J98" i="5"/>
  <c r="I98" i="5"/>
  <c r="H98" i="5"/>
  <c r="J97" i="5"/>
  <c r="I97" i="5"/>
  <c r="H97" i="5"/>
  <c r="J96" i="5"/>
  <c r="I96" i="5"/>
  <c r="H96" i="5"/>
  <c r="M95" i="5"/>
  <c r="M97" i="5" s="1"/>
  <c r="J95" i="5"/>
  <c r="I95" i="5"/>
  <c r="H95" i="5"/>
  <c r="J94" i="5"/>
  <c r="I94" i="5"/>
  <c r="H94" i="5"/>
  <c r="J93" i="5"/>
  <c r="I93" i="5"/>
  <c r="H93" i="5"/>
  <c r="J89" i="5"/>
  <c r="I89" i="5"/>
  <c r="H89" i="5"/>
  <c r="J88" i="5"/>
  <c r="I88" i="5"/>
  <c r="L84" i="5" s="1"/>
  <c r="H88" i="5"/>
  <c r="K84" i="5" s="1"/>
  <c r="J87" i="5"/>
  <c r="I87" i="5"/>
  <c r="H87" i="5"/>
  <c r="J86" i="5"/>
  <c r="I86" i="5"/>
  <c r="H86" i="5"/>
  <c r="J85" i="5"/>
  <c r="I85" i="5"/>
  <c r="H85" i="5"/>
  <c r="J84" i="5"/>
  <c r="I84" i="5"/>
  <c r="H84" i="5"/>
  <c r="J83" i="5"/>
  <c r="I83" i="5"/>
  <c r="H83" i="5"/>
  <c r="J82" i="5"/>
  <c r="J90" i="5" s="1"/>
  <c r="M82" i="5" s="1"/>
  <c r="I82" i="5"/>
  <c r="I90" i="5" s="1"/>
  <c r="L82" i="5" s="1"/>
  <c r="H82" i="5"/>
  <c r="J78" i="5"/>
  <c r="I78" i="5"/>
  <c r="H78" i="5"/>
  <c r="J77" i="5"/>
  <c r="I77" i="5"/>
  <c r="L73" i="5" s="1"/>
  <c r="H77" i="5"/>
  <c r="K73" i="5" s="1"/>
  <c r="J76" i="5"/>
  <c r="I76" i="5"/>
  <c r="H76" i="5"/>
  <c r="J75" i="5"/>
  <c r="I75" i="5"/>
  <c r="H75" i="5"/>
  <c r="J74" i="5"/>
  <c r="I74" i="5"/>
  <c r="H74" i="5"/>
  <c r="J73" i="5"/>
  <c r="I73" i="5"/>
  <c r="H73" i="5"/>
  <c r="J72" i="5"/>
  <c r="I72" i="5"/>
  <c r="H72" i="5"/>
  <c r="J71" i="5"/>
  <c r="J79" i="5" s="1"/>
  <c r="M71" i="5" s="1"/>
  <c r="I71" i="5"/>
  <c r="I79" i="5" s="1"/>
  <c r="L71" i="5" s="1"/>
  <c r="H71" i="5"/>
  <c r="J67" i="5"/>
  <c r="I67" i="5"/>
  <c r="H67" i="5"/>
  <c r="J66" i="5"/>
  <c r="I66" i="5"/>
  <c r="L62" i="5" s="1"/>
  <c r="H66" i="5"/>
  <c r="K62" i="5" s="1"/>
  <c r="J65" i="5"/>
  <c r="I65" i="5"/>
  <c r="H65" i="5"/>
  <c r="J64" i="5"/>
  <c r="I64" i="5"/>
  <c r="H64" i="5"/>
  <c r="J63" i="5"/>
  <c r="I63" i="5"/>
  <c r="H63" i="5"/>
  <c r="J62" i="5"/>
  <c r="I62" i="5"/>
  <c r="H62" i="5"/>
  <c r="J61" i="5"/>
  <c r="I61" i="5"/>
  <c r="H61" i="5"/>
  <c r="J60" i="5"/>
  <c r="J68" i="5" s="1"/>
  <c r="M60" i="5" s="1"/>
  <c r="I60" i="5"/>
  <c r="I68" i="5" s="1"/>
  <c r="L60" i="5" s="1"/>
  <c r="H60" i="5"/>
  <c r="J56" i="5"/>
  <c r="M51" i="5" s="1"/>
  <c r="I56" i="5"/>
  <c r="H56" i="5"/>
  <c r="J55" i="5"/>
  <c r="I55" i="5"/>
  <c r="H55" i="5"/>
  <c r="J54" i="5"/>
  <c r="I54" i="5"/>
  <c r="H54" i="5"/>
  <c r="J53" i="5"/>
  <c r="I53" i="5"/>
  <c r="H53" i="5"/>
  <c r="J52" i="5"/>
  <c r="I52" i="5"/>
  <c r="H52" i="5"/>
  <c r="J51" i="5"/>
  <c r="I51" i="5"/>
  <c r="H51" i="5"/>
  <c r="J50" i="5"/>
  <c r="I50" i="5"/>
  <c r="H50" i="5"/>
  <c r="J49" i="5"/>
  <c r="I49" i="5"/>
  <c r="H49" i="5"/>
  <c r="J45" i="5"/>
  <c r="I45" i="5"/>
  <c r="H45" i="5"/>
  <c r="J44" i="5"/>
  <c r="I44" i="5"/>
  <c r="L40" i="5" s="1"/>
  <c r="H44" i="5"/>
  <c r="K40" i="5" s="1"/>
  <c r="J43" i="5"/>
  <c r="I43" i="5"/>
  <c r="H43" i="5"/>
  <c r="J42" i="5"/>
  <c r="I42" i="5"/>
  <c r="H42" i="5"/>
  <c r="J41" i="5"/>
  <c r="I41" i="5"/>
  <c r="H41" i="5"/>
  <c r="J40" i="5"/>
  <c r="I40" i="5"/>
  <c r="H40" i="5"/>
  <c r="J39" i="5"/>
  <c r="I39" i="5"/>
  <c r="H39" i="5"/>
  <c r="J38" i="5"/>
  <c r="J46" i="5" s="1"/>
  <c r="M38" i="5" s="1"/>
  <c r="I38" i="5"/>
  <c r="I46" i="5" s="1"/>
  <c r="L38" i="5" s="1"/>
  <c r="H38" i="5"/>
  <c r="J34" i="5"/>
  <c r="I34" i="5"/>
  <c r="H34" i="5"/>
  <c r="J33" i="5"/>
  <c r="I33" i="5"/>
  <c r="L29" i="5" s="1"/>
  <c r="H33" i="5"/>
  <c r="K29" i="5" s="1"/>
  <c r="J32" i="5"/>
  <c r="I32" i="5"/>
  <c r="H32" i="5"/>
  <c r="J31" i="5"/>
  <c r="I31" i="5"/>
  <c r="H31" i="5"/>
  <c r="J30" i="5"/>
  <c r="I30" i="5"/>
  <c r="H30" i="5"/>
  <c r="J29" i="5"/>
  <c r="I29" i="5"/>
  <c r="H29" i="5"/>
  <c r="J28" i="5"/>
  <c r="I28" i="5"/>
  <c r="H28" i="5"/>
  <c r="J27" i="5"/>
  <c r="J35" i="5" s="1"/>
  <c r="M27" i="5" s="1"/>
  <c r="I27" i="5"/>
  <c r="I35" i="5" s="1"/>
  <c r="L27" i="5" s="1"/>
  <c r="H27" i="5"/>
  <c r="J23" i="5"/>
  <c r="I23" i="5"/>
  <c r="H23" i="5"/>
  <c r="J22" i="5"/>
  <c r="I22" i="5"/>
  <c r="L18" i="5" s="1"/>
  <c r="H22" i="5"/>
  <c r="K18" i="5" s="1"/>
  <c r="J21" i="5"/>
  <c r="I21" i="5"/>
  <c r="H21" i="5"/>
  <c r="J20" i="5"/>
  <c r="I20" i="5"/>
  <c r="H20" i="5"/>
  <c r="J19" i="5"/>
  <c r="I19" i="5"/>
  <c r="H19" i="5"/>
  <c r="J18" i="5"/>
  <c r="I18" i="5"/>
  <c r="H18" i="5"/>
  <c r="J17" i="5"/>
  <c r="I17" i="5"/>
  <c r="H17" i="5"/>
  <c r="J16" i="5"/>
  <c r="J24" i="5" s="1"/>
  <c r="M16" i="5" s="1"/>
  <c r="I16" i="5"/>
  <c r="I24" i="5" s="1"/>
  <c r="L16" i="5" s="1"/>
  <c r="H16" i="5"/>
  <c r="J12" i="5"/>
  <c r="I12" i="5"/>
  <c r="H12" i="5"/>
  <c r="J11" i="5"/>
  <c r="I11" i="5"/>
  <c r="L7" i="5" s="1"/>
  <c r="H11" i="5"/>
  <c r="K7" i="5" s="1"/>
  <c r="J10" i="5"/>
  <c r="I10" i="5"/>
  <c r="H10" i="5"/>
  <c r="J9" i="5"/>
  <c r="I9" i="5"/>
  <c r="H9" i="5"/>
  <c r="J8" i="5"/>
  <c r="I8" i="5"/>
  <c r="H8" i="5"/>
  <c r="J7" i="5"/>
  <c r="I7" i="5"/>
  <c r="H7" i="5"/>
  <c r="J6" i="5"/>
  <c r="I6" i="5"/>
  <c r="H6" i="5"/>
  <c r="J5" i="5"/>
  <c r="J13" i="5" s="1"/>
  <c r="M5" i="5" s="1"/>
  <c r="I5" i="5"/>
  <c r="I13" i="5" s="1"/>
  <c r="L5" i="5" s="1"/>
  <c r="H5" i="5"/>
  <c r="J57" i="5" l="1"/>
  <c r="M49" i="5" s="1"/>
  <c r="J101" i="5"/>
  <c r="M93" i="5" s="1"/>
  <c r="M99" i="5" s="1"/>
  <c r="H101" i="5"/>
  <c r="K93" i="5" s="1"/>
  <c r="J134" i="5"/>
  <c r="M126" i="5" s="1"/>
  <c r="H112" i="5"/>
  <c r="K104" i="5" s="1"/>
  <c r="I134" i="5"/>
  <c r="L126" i="5" s="1"/>
  <c r="M7" i="5"/>
  <c r="M18" i="5"/>
  <c r="M23" i="5" s="1"/>
  <c r="M29" i="5"/>
  <c r="M40" i="5"/>
  <c r="M62" i="5"/>
  <c r="M67" i="5" s="1"/>
  <c r="M73" i="5"/>
  <c r="M84" i="5"/>
  <c r="L139" i="5"/>
  <c r="L144" i="5" s="1"/>
  <c r="L150" i="5"/>
  <c r="L172" i="5"/>
  <c r="L177" i="5" s="1"/>
  <c r="K51" i="5"/>
  <c r="K53" i="5" s="1"/>
  <c r="K55" i="5" s="1"/>
  <c r="M139" i="5"/>
  <c r="M144" i="5" s="1"/>
  <c r="M150" i="5"/>
  <c r="M152" i="5" s="1"/>
  <c r="M154" i="5" s="1"/>
  <c r="M156" i="5" s="1"/>
  <c r="M172" i="5"/>
  <c r="M177" i="5" s="1"/>
  <c r="L51" i="5"/>
  <c r="L53" i="5" s="1"/>
  <c r="K95" i="5"/>
  <c r="K97" i="5" s="1"/>
  <c r="K99" i="5" s="1"/>
  <c r="K106" i="5"/>
  <c r="K111" i="5" s="1"/>
  <c r="K117" i="5"/>
  <c r="K119" i="5" s="1"/>
  <c r="K121" i="5" s="1"/>
  <c r="K128" i="5"/>
  <c r="K161" i="5"/>
  <c r="K183" i="5"/>
  <c r="H57" i="5"/>
  <c r="K49" i="5" s="1"/>
  <c r="J112" i="5"/>
  <c r="M104" i="5" s="1"/>
  <c r="J167" i="5"/>
  <c r="M159" i="5" s="1"/>
  <c r="I57" i="5"/>
  <c r="L49" i="5" s="1"/>
  <c r="I101" i="5"/>
  <c r="L93" i="5" s="1"/>
  <c r="H134" i="5"/>
  <c r="K126" i="5" s="1"/>
  <c r="H167" i="5"/>
  <c r="K159" i="5" s="1"/>
  <c r="I123" i="5"/>
  <c r="L115" i="5" s="1"/>
  <c r="J123" i="5"/>
  <c r="M115" i="5" s="1"/>
  <c r="H123" i="5"/>
  <c r="K115" i="5" s="1"/>
  <c r="I112" i="5"/>
  <c r="L104" i="5" s="1"/>
  <c r="I167" i="5"/>
  <c r="L159" i="5" s="1"/>
  <c r="H13" i="5"/>
  <c r="K5" i="5" s="1"/>
  <c r="H24" i="5"/>
  <c r="K16" i="5" s="1"/>
  <c r="H35" i="5"/>
  <c r="K27" i="5" s="1"/>
  <c r="H46" i="5"/>
  <c r="K38" i="5" s="1"/>
  <c r="H68" i="5"/>
  <c r="K60" i="5" s="1"/>
  <c r="H79" i="5"/>
  <c r="K71" i="5" s="1"/>
  <c r="H90" i="5"/>
  <c r="K82" i="5" s="1"/>
  <c r="M188" i="5"/>
  <c r="M185" i="5"/>
  <c r="M187" i="5" s="1"/>
  <c r="M189" i="5" s="1"/>
  <c r="K188" i="5"/>
  <c r="K185" i="5"/>
  <c r="K187" i="5" s="1"/>
  <c r="K189" i="5" s="1"/>
  <c r="L188" i="5"/>
  <c r="L185" i="5"/>
  <c r="L187" i="5" s="1"/>
  <c r="L189" i="5" s="1"/>
  <c r="K177" i="5"/>
  <c r="K174" i="5"/>
  <c r="K176" i="5" s="1"/>
  <c r="K178" i="5" s="1"/>
  <c r="M163" i="5"/>
  <c r="M165" i="5" s="1"/>
  <c r="M166" i="5"/>
  <c r="K163" i="5"/>
  <c r="K165" i="5" s="1"/>
  <c r="K166" i="5"/>
  <c r="L163" i="5"/>
  <c r="L165" i="5" s="1"/>
  <c r="L166" i="5"/>
  <c r="K155" i="5"/>
  <c r="K152" i="5"/>
  <c r="K154" i="5" s="1"/>
  <c r="K156" i="5" s="1"/>
  <c r="L155" i="5"/>
  <c r="L152" i="5"/>
  <c r="L154" i="5" s="1"/>
  <c r="L156" i="5" s="1"/>
  <c r="M155" i="5"/>
  <c r="K144" i="5"/>
  <c r="K141" i="5"/>
  <c r="K143" i="5" s="1"/>
  <c r="K145" i="5" s="1"/>
  <c r="K130" i="5"/>
  <c r="K132" i="5" s="1"/>
  <c r="K133" i="5"/>
  <c r="L130" i="5"/>
  <c r="L132" i="5" s="1"/>
  <c r="L133" i="5"/>
  <c r="M130" i="5"/>
  <c r="M132" i="5" s="1"/>
  <c r="M134" i="5" s="1"/>
  <c r="M133" i="5"/>
  <c r="L119" i="5"/>
  <c r="L121" i="5" s="1"/>
  <c r="L122" i="5"/>
  <c r="M119" i="5"/>
  <c r="M121" i="5" s="1"/>
  <c r="M122" i="5"/>
  <c r="M108" i="5"/>
  <c r="M111" i="5"/>
  <c r="M110" i="5"/>
  <c r="M112" i="5" s="1"/>
  <c r="K108" i="5"/>
  <c r="K110" i="5" s="1"/>
  <c r="L108" i="5"/>
  <c r="L111" i="5"/>
  <c r="L97" i="5"/>
  <c r="L100" i="5"/>
  <c r="M100" i="5"/>
  <c r="M101" i="5" s="1"/>
  <c r="L89" i="5"/>
  <c r="L86" i="5"/>
  <c r="L88" i="5" s="1"/>
  <c r="L90" i="5" s="1"/>
  <c r="K89" i="5"/>
  <c r="K86" i="5"/>
  <c r="M89" i="5"/>
  <c r="M86" i="5"/>
  <c r="M88" i="5" s="1"/>
  <c r="M90" i="5" s="1"/>
  <c r="K78" i="5"/>
  <c r="K75" i="5"/>
  <c r="L78" i="5"/>
  <c r="L75" i="5"/>
  <c r="L77" i="5" s="1"/>
  <c r="L79" i="5" s="1"/>
  <c r="M78" i="5"/>
  <c r="M75" i="5"/>
  <c r="M77" i="5" s="1"/>
  <c r="M79" i="5" s="1"/>
  <c r="K67" i="5"/>
  <c r="K64" i="5"/>
  <c r="K66" i="5" s="1"/>
  <c r="K68" i="5" s="1"/>
  <c r="L67" i="5"/>
  <c r="L64" i="5"/>
  <c r="L66" i="5" s="1"/>
  <c r="L68" i="5" s="1"/>
  <c r="M53" i="5"/>
  <c r="M55" i="5" s="1"/>
  <c r="M56" i="5"/>
  <c r="K45" i="5"/>
  <c r="K42" i="5"/>
  <c r="L45" i="5"/>
  <c r="L42" i="5"/>
  <c r="L44" i="5" s="1"/>
  <c r="L46" i="5" s="1"/>
  <c r="M45" i="5"/>
  <c r="M42" i="5"/>
  <c r="M44" i="5" s="1"/>
  <c r="M46" i="5" s="1"/>
  <c r="M34" i="5"/>
  <c r="M31" i="5"/>
  <c r="M33" i="5"/>
  <c r="M35" i="5" s="1"/>
  <c r="K34" i="5"/>
  <c r="K31" i="5"/>
  <c r="K33" i="5" s="1"/>
  <c r="K35" i="5" s="1"/>
  <c r="L34" i="5"/>
  <c r="L31" i="5"/>
  <c r="L33" i="5" s="1"/>
  <c r="L35" i="5" s="1"/>
  <c r="K22" i="5"/>
  <c r="K20" i="5"/>
  <c r="K23" i="5"/>
  <c r="L23" i="5"/>
  <c r="L20" i="5"/>
  <c r="L22" i="5" s="1"/>
  <c r="L24" i="5" s="1"/>
  <c r="K12" i="5"/>
  <c r="K9" i="5"/>
  <c r="L9" i="5"/>
  <c r="L11" i="5" s="1"/>
  <c r="L12" i="5"/>
  <c r="M12" i="5"/>
  <c r="M9" i="5"/>
  <c r="M11" i="5" s="1"/>
  <c r="M13" i="5" s="1"/>
  <c r="L55" i="5" l="1"/>
  <c r="K112" i="5"/>
  <c r="L123" i="5"/>
  <c r="M123" i="5"/>
  <c r="L167" i="5"/>
  <c r="K77" i="5"/>
  <c r="K79" i="5" s="1"/>
  <c r="K122" i="5"/>
  <c r="K123" i="5" s="1"/>
  <c r="K167" i="5"/>
  <c r="M167" i="5"/>
  <c r="M174" i="5"/>
  <c r="M176" i="5" s="1"/>
  <c r="M178" i="5" s="1"/>
  <c r="K44" i="5"/>
  <c r="K46" i="5" s="1"/>
  <c r="K88" i="5"/>
  <c r="K90" i="5" s="1"/>
  <c r="L134" i="5"/>
  <c r="L174" i="5"/>
  <c r="L176" i="5" s="1"/>
  <c r="L178" i="5" s="1"/>
  <c r="L13" i="5"/>
  <c r="L56" i="5"/>
  <c r="K134" i="5"/>
  <c r="K11" i="5"/>
  <c r="K13" i="5" s="1"/>
  <c r="K56" i="5"/>
  <c r="K57" i="5" s="1"/>
  <c r="M141" i="5"/>
  <c r="M143" i="5" s="1"/>
  <c r="M145" i="5" s="1"/>
  <c r="M20" i="5"/>
  <c r="M22" i="5" s="1"/>
  <c r="M24" i="5" s="1"/>
  <c r="L99" i="5"/>
  <c r="L101" i="5" s="1"/>
  <c r="K100" i="5"/>
  <c r="K101" i="5" s="1"/>
  <c r="L141" i="5"/>
  <c r="L143" i="5" s="1"/>
  <c r="L145" i="5" s="1"/>
  <c r="M57" i="5"/>
  <c r="M64" i="5"/>
  <c r="M66" i="5" s="1"/>
  <c r="M68" i="5" s="1"/>
  <c r="L110" i="5"/>
  <c r="L112" i="5" s="1"/>
  <c r="K24" i="5"/>
  <c r="L57" i="5" l="1"/>
</calcChain>
</file>

<file path=xl/sharedStrings.xml><?xml version="1.0" encoding="utf-8"?>
<sst xmlns="http://schemas.openxmlformats.org/spreadsheetml/2006/main" count="2317" uniqueCount="261">
  <si>
    <t>Total</t>
  </si>
  <si>
    <t>Makin</t>
  </si>
  <si>
    <t>Butaritari</t>
  </si>
  <si>
    <t>Marakei</t>
  </si>
  <si>
    <t>Abaiang</t>
  </si>
  <si>
    <t>Tarawa</t>
  </si>
  <si>
    <t>Maiana</t>
  </si>
  <si>
    <t>Abemama</t>
  </si>
  <si>
    <t>Kuria</t>
  </si>
  <si>
    <t>Aranuka</t>
  </si>
  <si>
    <t>Nonouti</t>
  </si>
  <si>
    <t>Tabiteuea</t>
  </si>
  <si>
    <t>Beru</t>
  </si>
  <si>
    <t>Nikunau</t>
  </si>
  <si>
    <t>Onotoa</t>
  </si>
  <si>
    <t>Tamana</t>
  </si>
  <si>
    <t>Arorae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</si>
  <si>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</si>
  <si>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</si>
  <si>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</si>
  <si>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</si>
  <si>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</si>
  <si>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</si>
  <si>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</si>
  <si>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</si>
  <si>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</si>
  <si>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</si>
  <si>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</si>
  <si>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</si>
  <si>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</si>
  <si>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</si>
  <si>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</si>
  <si>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</si>
  <si>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</si>
  <si>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</si>
  <si>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Male</t>
  </si>
  <si>
    <t>Female</t>
  </si>
  <si>
    <t>0 years</t>
  </si>
  <si>
    <t>1 years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</si>
  <si>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</si>
  <si>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</si>
  <si>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</si>
  <si>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</si>
  <si>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</si>
  <si>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</si>
  <si>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</si>
  <si>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</si>
  <si>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</si>
  <si>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11 years</t>
  </si>
  <si>
    <t>12 years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</si>
  <si>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</si>
  <si>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</si>
  <si>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</si>
  <si>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</si>
  <si>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</si>
  <si>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</si>
  <si>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</si>
  <si>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</si>
  <si>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</si>
  <si>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</si>
  <si>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</si>
  <si>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</si>
  <si>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</si>
  <si>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</si>
  <si>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</si>
  <si>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</si>
  <si>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</si>
  <si>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</si>
  <si>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</si>
  <si>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</si>
  <si>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</si>
  <si>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</si>
  <si>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</si>
  <si>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</si>
  <si>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</si>
  <si>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</si>
  <si>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</si>
  <si>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</si>
  <si>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</si>
  <si>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</si>
  <si>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</si>
  <si>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</si>
  <si>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</si>
  <si>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</si>
  <si>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</si>
  <si>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</si>
  <si>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</si>
  <si>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</si>
  <si>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</si>
  <si>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</si>
  <si>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</si>
  <si>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</si>
  <si>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</si>
  <si>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</si>
  <si>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</si>
  <si>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</si>
  <si>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</si>
  <si>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</si>
  <si>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</si>
  <si>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</si>
  <si>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</si>
  <si>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</si>
  <si>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</si>
  <si>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</si>
  <si>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</si>
  <si>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</si>
  <si>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</si>
  <si>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</si>
  <si>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</si>
  <si>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</si>
  <si>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</si>
  <si>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</si>
  <si>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</si>
  <si>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</si>
  <si>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</si>
  <si>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</si>
  <si>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</si>
  <si>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</si>
  <si>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</si>
  <si>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</si>
  <si>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</si>
  <si>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</si>
  <si>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</si>
  <si>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</si>
  <si>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</si>
  <si>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</si>
  <si>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</si>
  <si>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</si>
  <si>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</si>
  <si>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</si>
  <si>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</si>
  <si>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</si>
  <si>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</si>
  <si>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</si>
  <si>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</si>
  <si>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</si>
  <si>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</si>
  <si>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Never married</t>
  </si>
  <si>
    <t>Married</t>
  </si>
  <si>
    <t>Widowed</t>
  </si>
  <si>
    <t>Divorced</t>
  </si>
  <si>
    <t>Not Stated</t>
  </si>
  <si>
    <t xml:space="preserve">   SMAM Ages</t>
  </si>
  <si>
    <t xml:space="preserve">   Makin</t>
  </si>
  <si>
    <t xml:space="preserve">   Butaritari</t>
  </si>
  <si>
    <t xml:space="preserve">   Marakei</t>
  </si>
  <si>
    <t xml:space="preserve">   Abaiang</t>
  </si>
  <si>
    <t xml:space="preserve">   Tarawa</t>
  </si>
  <si>
    <t xml:space="preserve">   Maiana</t>
  </si>
  <si>
    <t xml:space="preserve">   Abemama</t>
  </si>
  <si>
    <t xml:space="preserve">   Kuria</t>
  </si>
  <si>
    <t xml:space="preserve">   Aranuka</t>
  </si>
  <si>
    <t xml:space="preserve">   Nonouti</t>
  </si>
  <si>
    <t xml:space="preserve">   Tabiteuea</t>
  </si>
  <si>
    <t xml:space="preserve">   Beru</t>
  </si>
  <si>
    <t xml:space="preserve">   Nikunau</t>
  </si>
  <si>
    <t xml:space="preserve">   Onotoa</t>
  </si>
  <si>
    <t xml:space="preserve">   Tamana</t>
  </si>
  <si>
    <t xml:space="preserve">   Arorae</t>
  </si>
  <si>
    <t>Ocean</t>
  </si>
  <si>
    <t>Nanumea</t>
  </si>
  <si>
    <t>Nanumanga</t>
  </si>
  <si>
    <t>Niutao</t>
  </si>
  <si>
    <t>Nui</t>
  </si>
  <si>
    <t>Vaitupu</t>
  </si>
  <si>
    <t>Nukufetau</t>
  </si>
  <si>
    <t>Funafuti</t>
  </si>
  <si>
    <t>Nukulaelae</t>
  </si>
  <si>
    <t>Niulakita</t>
  </si>
  <si>
    <t>Canton</t>
  </si>
  <si>
    <t>Hull (Orona)</t>
  </si>
  <si>
    <t>Gardner/Nukumaro</t>
  </si>
  <si>
    <t>Fanning</t>
  </si>
  <si>
    <t>Washington</t>
  </si>
  <si>
    <t>Christmas</t>
  </si>
  <si>
    <t>Nauru</t>
  </si>
  <si>
    <t>Ships</t>
  </si>
  <si>
    <t>Other Pac Island</t>
  </si>
  <si>
    <t>United Kingdom</t>
  </si>
  <si>
    <t>Australia</t>
  </si>
  <si>
    <t>New Zealand</t>
  </si>
  <si>
    <t>Other Brit Comm</t>
  </si>
  <si>
    <t>Other Eur/Amer</t>
  </si>
  <si>
    <t>China</t>
  </si>
  <si>
    <t>All other</t>
  </si>
  <si>
    <t>Micronesian</t>
  </si>
  <si>
    <t>Polynesian</t>
  </si>
  <si>
    <t>European</t>
  </si>
  <si>
    <t>Mongolian</t>
  </si>
  <si>
    <t>European/Microne</t>
  </si>
  <si>
    <t>European/Polynes</t>
  </si>
  <si>
    <t>Mongolian/Micro</t>
  </si>
  <si>
    <t>All others</t>
  </si>
  <si>
    <t>Congregationalst</t>
  </si>
  <si>
    <t>Catholic</t>
  </si>
  <si>
    <t>Seventh Day Adv</t>
  </si>
  <si>
    <t>Bahai</t>
  </si>
  <si>
    <t>Presbyterian</t>
  </si>
  <si>
    <t>Church of Englnd</t>
  </si>
  <si>
    <t>No religion</t>
  </si>
  <si>
    <t>Refused</t>
  </si>
  <si>
    <t>Village Agric</t>
  </si>
  <si>
    <t>Plantation/othr</t>
  </si>
  <si>
    <t>Copra</t>
  </si>
  <si>
    <t>Phosphate mining</t>
  </si>
  <si>
    <t>Baking</t>
  </si>
  <si>
    <t>Tailoring</t>
  </si>
  <si>
    <t>Boatbuilding</t>
  </si>
  <si>
    <t>Construction</t>
  </si>
  <si>
    <t>Mech Engineering</t>
  </si>
  <si>
    <t>Wholesale/Retail</t>
  </si>
  <si>
    <t>Shipping</t>
  </si>
  <si>
    <t>Communications</t>
  </si>
  <si>
    <t>Cent/Dist Admin</t>
  </si>
  <si>
    <t>Local Government</t>
  </si>
  <si>
    <t>Medic/Health Srv</t>
  </si>
  <si>
    <t>Education</t>
  </si>
  <si>
    <t>Judiciary/Legal</t>
  </si>
  <si>
    <t>Ecclesiastical</t>
  </si>
  <si>
    <t>Police/Protectve</t>
  </si>
  <si>
    <t>Utilities</t>
  </si>
  <si>
    <t>Overseas surveys</t>
  </si>
  <si>
    <t>Cafe/Clubs/Hotel</t>
  </si>
  <si>
    <t>Cinemas</t>
  </si>
  <si>
    <t>Personal Service</t>
  </si>
  <si>
    <t>Other Econ Actvt</t>
  </si>
  <si>
    <t>Unemployed</t>
  </si>
  <si>
    <t>Attending school</t>
  </si>
  <si>
    <t>Not attend sch</t>
  </si>
  <si>
    <t>School not stat</t>
  </si>
  <si>
    <t>Students 15+</t>
  </si>
  <si>
    <t>Retired</t>
  </si>
  <si>
    <t>Inmates</t>
  </si>
  <si>
    <t>Home duties</t>
  </si>
  <si>
    <t xml:space="preserve">   Fertility ages</t>
  </si>
  <si>
    <t>10 to 14 years</t>
  </si>
  <si>
    <t>35 to 39 years</t>
  </si>
  <si>
    <t>40 or more years</t>
  </si>
  <si>
    <t>Table 5. Singulate Mean Age at First Marriage by Atoll, Kiribati: 1968</t>
  </si>
  <si>
    <t>SMAM</t>
  </si>
  <si>
    <t>Table 1. Age and Sex by Atoll, Kiribati: 1968</t>
  </si>
  <si>
    <t>Table 11. Age at First Birth by Kiribati by Atoll, Kiribati: 1968</t>
  </si>
  <si>
    <t>Females</t>
  </si>
  <si>
    <t>CEB</t>
  </si>
  <si>
    <t>CS</t>
  </si>
  <si>
    <t>CEB/W</t>
  </si>
  <si>
    <t>CS/W</t>
  </si>
  <si>
    <t>CS/CEB</t>
  </si>
  <si>
    <t>Table 10. Fertility byAtoll, Kiribati: 1968</t>
  </si>
  <si>
    <t>5 - 9</t>
  </si>
  <si>
    <t>10 - 14</t>
  </si>
  <si>
    <t>Table 2. Age and Sex by Atoll, Kiribati: 1968</t>
  </si>
  <si>
    <t>Table 3. Single Year of Age and Sex by Atoll, Kiribati: 1968</t>
  </si>
  <si>
    <t>Table 4. Marital Status and Sex by Atoll, Kiribati: 1968</t>
  </si>
  <si>
    <t>Table 6. Birthplace and Sex by Atoll, Kiribati: 1968</t>
  </si>
  <si>
    <t xml:space="preserve">  Females</t>
  </si>
  <si>
    <t xml:space="preserve">    Males</t>
  </si>
  <si>
    <t>Table 7. Ethnic Origin by Atoll, Kiribati: 1968</t>
  </si>
  <si>
    <t>Table 8. Religion and Sex by Atoll, Kiribati: 1968</t>
  </si>
  <si>
    <t>Table 9. Industry by Atoll, Kiribati: 1968</t>
  </si>
  <si>
    <t>Source: 1968 Gilbert and Ellice Islands Census compiled by PacificWeb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</si>
</sst>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3" fontId="2" fillId="0" borderId="0" xfId="0" applyNumberFormat="1" applyFont="1"/>
    <xf numFmtId="49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164" fontId="3" fillId="0" borderId="0" xfId="1" applyNumberFormat="1" applyFont="1"/>
    <xf numFmtId="164" fontId="3" fillId="0" borderId="0" xfId="0" applyNumberFormat="1" applyFont="1"/>
    <xf numFmtId="0" fontId="3" fillId="0" borderId="0" xfId="0" applyFont="1"/>
    <xf numFmtId="164" fontId="3" fillId="2" borderId="0" xfId="0" applyNumberFormat="1" applyFont="1" applyFill="1"/>
    <xf numFmtId="49" fontId="2" fillId="0" borderId="1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8" xfId="0" applyNumberFormat="1" applyFont="1" applyBorder="1"/>
    <xf numFmtId="3" fontId="2" fillId="0" borderId="1" xfId="0" applyNumberFormat="1" applyFont="1" applyBorder="1"/>
    <xf numFmtId="3" fontId="2" fillId="0" borderId="9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49" fontId="2" fillId="0" borderId="8" xfId="0" applyNumberFormat="1" applyFont="1" applyBorder="1" applyAlignment="1">
      <alignment horizontal="left"/>
    </xf>
    <xf numFmtId="165" fontId="2" fillId="0" borderId="0" xfId="0" applyNumberFormat="1" applyFont="1"/>
    <xf numFmtId="4" fontId="2" fillId="0" borderId="0" xfId="0" applyNumberFormat="1" applyFont="1"/>
    <xf numFmtId="49" fontId="2" fillId="0" borderId="1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right"/>
    </xf>
    <xf numFmtId="49" fontId="2" fillId="0" borderId="10" xfId="0" applyNumberFormat="1" applyFont="1" applyBorder="1" applyAlignment="1">
      <alignment horizontal="left"/>
    </xf>
    <xf numFmtId="3" fontId="2" fillId="0" borderId="7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A19EB-82E7-47C0-AE24-844A9F416106}">
  <dimension ref="A1:S59"/>
  <sheetViews>
    <sheetView view="pageBreakPreview" topLeftCell="C33" zoomScale="130" zoomScaleNormal="100" zoomScaleSheetLayoutView="130" workbookViewId="0">
      <selection activeCell="P14" sqref="P14"/>
    </sheetView>
  </sheetViews>
  <sheetFormatPr defaultRowHeight="10.5" x14ac:dyDescent="0.4"/>
  <cols>
    <col min="1" max="1" width="8.83984375" style="2"/>
    <col min="2" max="10" width="8.83984375" style="1"/>
    <col min="11" max="11" width="8.83984375" style="2"/>
    <col min="12" max="16384" width="8.83984375" style="1"/>
  </cols>
  <sheetData>
    <row r="1" spans="1:19" ht="10.8" thickBot="1" x14ac:dyDescent="0.45">
      <c r="A1" s="2" t="s">
        <v>240</v>
      </c>
      <c r="K1" s="2" t="s">
        <v>240</v>
      </c>
    </row>
    <row r="2" spans="1:19" s="12" customFormat="1" ht="10.8" thickBot="1" x14ac:dyDescent="0.45">
      <c r="A2" s="24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24"/>
      <c r="L2" s="12" t="s">
        <v>9</v>
      </c>
      <c r="M2" s="12" t="s">
        <v>10</v>
      </c>
      <c r="N2" s="12" t="s">
        <v>11</v>
      </c>
      <c r="O2" s="12" t="s">
        <v>12</v>
      </c>
      <c r="P2" s="12" t="s">
        <v>13</v>
      </c>
      <c r="Q2" s="12" t="s">
        <v>14</v>
      </c>
      <c r="R2" s="12" t="s">
        <v>15</v>
      </c>
      <c r="S2" s="12" t="s">
        <v>16</v>
      </c>
    </row>
    <row r="3" spans="1:19" x14ac:dyDescent="0.4">
      <c r="A3" s="2" t="s">
        <v>0</v>
      </c>
      <c r="B3" s="1">
        <v>44206</v>
      </c>
      <c r="C3" s="1">
        <v>1387</v>
      </c>
      <c r="D3" s="1">
        <v>2714</v>
      </c>
      <c r="E3" s="1">
        <v>2180</v>
      </c>
      <c r="F3" s="1">
        <v>3271</v>
      </c>
      <c r="G3" s="1">
        <v>12642</v>
      </c>
      <c r="H3" s="1">
        <v>1710</v>
      </c>
      <c r="I3" s="1">
        <v>2126</v>
      </c>
      <c r="J3" s="1">
        <v>958</v>
      </c>
      <c r="K3" s="2" t="s">
        <v>0</v>
      </c>
      <c r="L3" s="1">
        <v>738</v>
      </c>
      <c r="M3" s="1">
        <v>2408</v>
      </c>
      <c r="N3" s="1">
        <v>4419</v>
      </c>
      <c r="O3" s="1">
        <v>2412</v>
      </c>
      <c r="P3" s="1">
        <v>2029</v>
      </c>
      <c r="Q3" s="1">
        <v>1960</v>
      </c>
      <c r="R3" s="1">
        <v>1422</v>
      </c>
      <c r="S3" s="1">
        <v>1830</v>
      </c>
    </row>
    <row r="4" spans="1:19" x14ac:dyDescent="0.4">
      <c r="A4" s="2" t="s">
        <v>18</v>
      </c>
      <c r="B4" s="1">
        <v>7654</v>
      </c>
      <c r="C4" s="1">
        <v>281</v>
      </c>
      <c r="D4" s="1">
        <v>530</v>
      </c>
      <c r="E4" s="1">
        <v>440</v>
      </c>
      <c r="F4" s="1">
        <v>567</v>
      </c>
      <c r="G4" s="1">
        <v>1989</v>
      </c>
      <c r="H4" s="1">
        <v>323</v>
      </c>
      <c r="I4" s="1">
        <v>384</v>
      </c>
      <c r="J4" s="1">
        <v>183</v>
      </c>
      <c r="K4" s="2" t="s">
        <v>18</v>
      </c>
      <c r="L4" s="1">
        <v>133</v>
      </c>
      <c r="M4" s="1">
        <v>425</v>
      </c>
      <c r="N4" s="1">
        <v>749</v>
      </c>
      <c r="O4" s="1">
        <v>388</v>
      </c>
      <c r="P4" s="1">
        <v>379</v>
      </c>
      <c r="Q4" s="1">
        <v>335</v>
      </c>
      <c r="R4" s="1">
        <v>252</v>
      </c>
      <c r="S4" s="1">
        <v>296</v>
      </c>
    </row>
    <row r="5" spans="1:19" x14ac:dyDescent="0.4">
      <c r="A5" s="2" t="s">
        <v>249</v>
      </c>
      <c r="B5" s="1">
        <v>6815</v>
      </c>
      <c r="C5" s="1">
        <v>231</v>
      </c>
      <c r="D5" s="1">
        <v>458</v>
      </c>
      <c r="E5" s="1">
        <v>367</v>
      </c>
      <c r="F5" s="1">
        <v>519</v>
      </c>
      <c r="G5" s="1">
        <v>1823</v>
      </c>
      <c r="H5" s="1">
        <v>291</v>
      </c>
      <c r="I5" s="1">
        <v>329</v>
      </c>
      <c r="J5" s="1">
        <v>154</v>
      </c>
      <c r="K5" s="2" t="s">
        <v>249</v>
      </c>
      <c r="L5" s="1">
        <v>128</v>
      </c>
      <c r="M5" s="1">
        <v>397</v>
      </c>
      <c r="N5" s="1">
        <v>659</v>
      </c>
      <c r="O5" s="1">
        <v>390</v>
      </c>
      <c r="P5" s="1">
        <v>317</v>
      </c>
      <c r="Q5" s="1">
        <v>289</v>
      </c>
      <c r="R5" s="1">
        <v>204</v>
      </c>
      <c r="S5" s="1">
        <v>259</v>
      </c>
    </row>
    <row r="6" spans="1:19" x14ac:dyDescent="0.4">
      <c r="A6" s="2" t="s">
        <v>250</v>
      </c>
      <c r="B6" s="1">
        <v>5444</v>
      </c>
      <c r="C6" s="1">
        <v>206</v>
      </c>
      <c r="D6" s="1">
        <v>370</v>
      </c>
      <c r="E6" s="1">
        <v>243</v>
      </c>
      <c r="F6" s="1">
        <v>400</v>
      </c>
      <c r="G6" s="1">
        <v>1512</v>
      </c>
      <c r="H6" s="1">
        <v>195</v>
      </c>
      <c r="I6" s="1">
        <v>310</v>
      </c>
      <c r="J6" s="1">
        <v>108</v>
      </c>
      <c r="K6" s="2" t="s">
        <v>250</v>
      </c>
      <c r="L6" s="1">
        <v>107</v>
      </c>
      <c r="M6" s="1">
        <v>257</v>
      </c>
      <c r="N6" s="1">
        <v>557</v>
      </c>
      <c r="O6" s="1">
        <v>310</v>
      </c>
      <c r="P6" s="1">
        <v>217</v>
      </c>
      <c r="Q6" s="1">
        <v>259</v>
      </c>
      <c r="R6" s="1">
        <v>174</v>
      </c>
      <c r="S6" s="1">
        <v>219</v>
      </c>
    </row>
    <row r="7" spans="1:19" x14ac:dyDescent="0.4">
      <c r="A7" s="2" t="s">
        <v>19</v>
      </c>
      <c r="B7" s="1">
        <v>4636</v>
      </c>
      <c r="C7" s="1">
        <v>139</v>
      </c>
      <c r="D7" s="1">
        <v>258</v>
      </c>
      <c r="E7" s="1">
        <v>178</v>
      </c>
      <c r="F7" s="1">
        <v>339</v>
      </c>
      <c r="G7" s="1">
        <v>1633</v>
      </c>
      <c r="H7" s="1">
        <v>166</v>
      </c>
      <c r="I7" s="1">
        <v>202</v>
      </c>
      <c r="J7" s="1">
        <v>101</v>
      </c>
      <c r="K7" s="2" t="s">
        <v>19</v>
      </c>
      <c r="L7" s="1">
        <v>62</v>
      </c>
      <c r="M7" s="1">
        <v>198</v>
      </c>
      <c r="N7" s="1">
        <v>374</v>
      </c>
      <c r="O7" s="1">
        <v>322</v>
      </c>
      <c r="P7" s="1">
        <v>142</v>
      </c>
      <c r="Q7" s="1">
        <v>192</v>
      </c>
      <c r="R7" s="1">
        <v>148</v>
      </c>
      <c r="S7" s="1">
        <v>182</v>
      </c>
    </row>
    <row r="8" spans="1:19" x14ac:dyDescent="0.4">
      <c r="A8" s="2" t="s">
        <v>20</v>
      </c>
      <c r="B8" s="1">
        <v>3229</v>
      </c>
      <c r="C8" s="1">
        <v>96</v>
      </c>
      <c r="D8" s="1">
        <v>181</v>
      </c>
      <c r="E8" s="1">
        <v>159</v>
      </c>
      <c r="F8" s="1">
        <v>232</v>
      </c>
      <c r="G8" s="1">
        <v>1215</v>
      </c>
      <c r="H8" s="1">
        <v>77</v>
      </c>
      <c r="I8" s="1">
        <v>151</v>
      </c>
      <c r="J8" s="1">
        <v>67</v>
      </c>
      <c r="K8" s="2" t="s">
        <v>20</v>
      </c>
      <c r="L8" s="1">
        <v>55</v>
      </c>
      <c r="M8" s="1">
        <v>162</v>
      </c>
      <c r="N8" s="1">
        <v>269</v>
      </c>
      <c r="O8" s="1">
        <v>118</v>
      </c>
      <c r="P8" s="1">
        <v>137</v>
      </c>
      <c r="Q8" s="1">
        <v>102</v>
      </c>
      <c r="R8" s="1">
        <v>102</v>
      </c>
      <c r="S8" s="1">
        <v>106</v>
      </c>
    </row>
    <row r="9" spans="1:19" x14ac:dyDescent="0.4">
      <c r="A9" s="2" t="s">
        <v>21</v>
      </c>
      <c r="B9" s="1">
        <v>2678</v>
      </c>
      <c r="C9" s="1">
        <v>75</v>
      </c>
      <c r="D9" s="1">
        <v>158</v>
      </c>
      <c r="E9" s="1">
        <v>132</v>
      </c>
      <c r="F9" s="1">
        <v>197</v>
      </c>
      <c r="G9" s="1">
        <v>892</v>
      </c>
      <c r="H9" s="1">
        <v>94</v>
      </c>
      <c r="I9" s="1">
        <v>126</v>
      </c>
      <c r="J9" s="1">
        <v>39</v>
      </c>
      <c r="K9" s="2" t="s">
        <v>21</v>
      </c>
      <c r="L9" s="1">
        <v>47</v>
      </c>
      <c r="M9" s="1">
        <v>144</v>
      </c>
      <c r="N9" s="1">
        <v>276</v>
      </c>
      <c r="O9" s="1">
        <v>107</v>
      </c>
      <c r="P9" s="1">
        <v>121</v>
      </c>
      <c r="Q9" s="1">
        <v>92</v>
      </c>
      <c r="R9" s="1">
        <v>74</v>
      </c>
      <c r="S9" s="1">
        <v>104</v>
      </c>
    </row>
    <row r="10" spans="1:19" x14ac:dyDescent="0.4">
      <c r="A10" s="2" t="s">
        <v>22</v>
      </c>
      <c r="B10" s="1">
        <v>2195</v>
      </c>
      <c r="C10" s="1">
        <v>59</v>
      </c>
      <c r="D10" s="1">
        <v>127</v>
      </c>
      <c r="E10" s="1">
        <v>108</v>
      </c>
      <c r="F10" s="1">
        <v>138</v>
      </c>
      <c r="G10" s="1">
        <v>676</v>
      </c>
      <c r="H10" s="1">
        <v>113</v>
      </c>
      <c r="I10" s="1">
        <v>90</v>
      </c>
      <c r="J10" s="1">
        <v>54</v>
      </c>
      <c r="K10" s="2" t="s">
        <v>22</v>
      </c>
      <c r="L10" s="1">
        <v>28</v>
      </c>
      <c r="M10" s="1">
        <v>131</v>
      </c>
      <c r="N10" s="1">
        <v>217</v>
      </c>
      <c r="O10" s="1">
        <v>110</v>
      </c>
      <c r="P10" s="1">
        <v>100</v>
      </c>
      <c r="Q10" s="1">
        <v>90</v>
      </c>
      <c r="R10" s="1">
        <v>63</v>
      </c>
      <c r="S10" s="1">
        <v>91</v>
      </c>
    </row>
    <row r="11" spans="1:19" x14ac:dyDescent="0.4">
      <c r="A11" s="2" t="s">
        <v>23</v>
      </c>
      <c r="B11" s="1">
        <v>2458</v>
      </c>
      <c r="C11" s="1">
        <v>72</v>
      </c>
      <c r="D11" s="1">
        <v>140</v>
      </c>
      <c r="E11" s="1">
        <v>117</v>
      </c>
      <c r="F11" s="1">
        <v>170</v>
      </c>
      <c r="G11" s="1">
        <v>731</v>
      </c>
      <c r="H11" s="1">
        <v>99</v>
      </c>
      <c r="I11" s="1">
        <v>117</v>
      </c>
      <c r="J11" s="1">
        <v>63</v>
      </c>
      <c r="K11" s="2" t="s">
        <v>23</v>
      </c>
      <c r="L11" s="1">
        <v>35</v>
      </c>
      <c r="M11" s="1">
        <v>125</v>
      </c>
      <c r="N11" s="1">
        <v>249</v>
      </c>
      <c r="O11" s="1">
        <v>137</v>
      </c>
      <c r="P11" s="1">
        <v>113</v>
      </c>
      <c r="Q11" s="1">
        <v>103</v>
      </c>
      <c r="R11" s="1">
        <v>82</v>
      </c>
      <c r="S11" s="1">
        <v>105</v>
      </c>
    </row>
    <row r="12" spans="1:19" x14ac:dyDescent="0.4">
      <c r="A12" s="2" t="s">
        <v>24</v>
      </c>
      <c r="B12" s="1">
        <v>1687</v>
      </c>
      <c r="C12" s="1">
        <v>56</v>
      </c>
      <c r="D12" s="1">
        <v>110</v>
      </c>
      <c r="E12" s="1">
        <v>89</v>
      </c>
      <c r="F12" s="1">
        <v>137</v>
      </c>
      <c r="G12" s="1">
        <v>476</v>
      </c>
      <c r="H12" s="1">
        <v>60</v>
      </c>
      <c r="I12" s="1">
        <v>68</v>
      </c>
      <c r="J12" s="1">
        <v>48</v>
      </c>
      <c r="K12" s="2" t="s">
        <v>24</v>
      </c>
      <c r="L12" s="1">
        <v>27</v>
      </c>
      <c r="M12" s="1">
        <v>67</v>
      </c>
      <c r="N12" s="1">
        <v>149</v>
      </c>
      <c r="O12" s="1">
        <v>113</v>
      </c>
      <c r="P12" s="1">
        <v>72</v>
      </c>
      <c r="Q12" s="1">
        <v>68</v>
      </c>
      <c r="R12" s="1">
        <v>57</v>
      </c>
      <c r="S12" s="1">
        <v>90</v>
      </c>
    </row>
    <row r="13" spans="1:19" x14ac:dyDescent="0.4">
      <c r="A13" s="2" t="s">
        <v>25</v>
      </c>
      <c r="B13" s="1">
        <v>1648</v>
      </c>
      <c r="C13" s="1">
        <v>36</v>
      </c>
      <c r="D13" s="1">
        <v>101</v>
      </c>
      <c r="E13" s="1">
        <v>76</v>
      </c>
      <c r="F13" s="1">
        <v>119</v>
      </c>
      <c r="G13" s="1">
        <v>447</v>
      </c>
      <c r="H13" s="1">
        <v>62</v>
      </c>
      <c r="I13" s="1">
        <v>83</v>
      </c>
      <c r="J13" s="1">
        <v>33</v>
      </c>
      <c r="K13" s="2" t="s">
        <v>25</v>
      </c>
      <c r="L13" s="1">
        <v>35</v>
      </c>
      <c r="M13" s="1">
        <v>117</v>
      </c>
      <c r="N13" s="1">
        <v>165</v>
      </c>
      <c r="O13" s="1">
        <v>85</v>
      </c>
      <c r="P13" s="1">
        <v>75</v>
      </c>
      <c r="Q13" s="1">
        <v>89</v>
      </c>
      <c r="R13" s="1">
        <v>47</v>
      </c>
      <c r="S13" s="1">
        <v>78</v>
      </c>
    </row>
    <row r="14" spans="1:19" x14ac:dyDescent="0.4">
      <c r="A14" s="2" t="s">
        <v>26</v>
      </c>
      <c r="B14" s="1">
        <v>1610</v>
      </c>
      <c r="C14" s="1">
        <v>30</v>
      </c>
      <c r="D14" s="1">
        <v>93</v>
      </c>
      <c r="E14" s="1">
        <v>85</v>
      </c>
      <c r="F14" s="1">
        <v>107</v>
      </c>
      <c r="G14" s="1">
        <v>408</v>
      </c>
      <c r="H14" s="1">
        <v>73</v>
      </c>
      <c r="I14" s="1">
        <v>58</v>
      </c>
      <c r="J14" s="1">
        <v>23</v>
      </c>
      <c r="K14" s="2" t="s">
        <v>26</v>
      </c>
      <c r="L14" s="1">
        <v>27</v>
      </c>
      <c r="M14" s="1">
        <v>102</v>
      </c>
      <c r="N14" s="1">
        <v>184</v>
      </c>
      <c r="O14" s="1">
        <v>101</v>
      </c>
      <c r="P14" s="1">
        <v>72</v>
      </c>
      <c r="Q14" s="1">
        <v>86</v>
      </c>
      <c r="R14" s="1">
        <v>76</v>
      </c>
      <c r="S14" s="1">
        <v>85</v>
      </c>
    </row>
    <row r="15" spans="1:19" x14ac:dyDescent="0.4">
      <c r="A15" s="2" t="s">
        <v>27</v>
      </c>
      <c r="B15" s="1">
        <v>1110</v>
      </c>
      <c r="C15" s="1">
        <v>27</v>
      </c>
      <c r="D15" s="1">
        <v>46</v>
      </c>
      <c r="E15" s="1">
        <v>52</v>
      </c>
      <c r="F15" s="1">
        <v>83</v>
      </c>
      <c r="G15" s="1">
        <v>246</v>
      </c>
      <c r="H15" s="1">
        <v>30</v>
      </c>
      <c r="I15" s="1">
        <v>59</v>
      </c>
      <c r="J15" s="1">
        <v>20</v>
      </c>
      <c r="K15" s="2" t="s">
        <v>27</v>
      </c>
      <c r="L15" s="1">
        <v>22</v>
      </c>
      <c r="M15" s="1">
        <v>75</v>
      </c>
      <c r="N15" s="1">
        <v>152</v>
      </c>
      <c r="O15" s="1">
        <v>61</v>
      </c>
      <c r="P15" s="1">
        <v>67</v>
      </c>
      <c r="Q15" s="1">
        <v>62</v>
      </c>
      <c r="R15" s="1">
        <v>43</v>
      </c>
      <c r="S15" s="1">
        <v>65</v>
      </c>
    </row>
    <row r="16" spans="1:19" x14ac:dyDescent="0.4">
      <c r="A16" s="2" t="s">
        <v>28</v>
      </c>
      <c r="B16" s="1">
        <v>980</v>
      </c>
      <c r="C16" s="1">
        <v>30</v>
      </c>
      <c r="D16" s="1">
        <v>41</v>
      </c>
      <c r="E16" s="1">
        <v>45</v>
      </c>
      <c r="F16" s="1">
        <v>94</v>
      </c>
      <c r="G16" s="1">
        <v>209</v>
      </c>
      <c r="H16" s="1">
        <v>42</v>
      </c>
      <c r="I16" s="1">
        <v>55</v>
      </c>
      <c r="J16" s="1">
        <v>33</v>
      </c>
      <c r="K16" s="2" t="s">
        <v>28</v>
      </c>
      <c r="L16" s="1">
        <v>13</v>
      </c>
      <c r="M16" s="1">
        <v>70</v>
      </c>
      <c r="N16" s="1">
        <v>113</v>
      </c>
      <c r="O16" s="1">
        <v>52</v>
      </c>
      <c r="P16" s="1">
        <v>61</v>
      </c>
      <c r="Q16" s="1">
        <v>49</v>
      </c>
      <c r="R16" s="1">
        <v>23</v>
      </c>
      <c r="S16" s="1">
        <v>50</v>
      </c>
    </row>
    <row r="17" spans="1:19" x14ac:dyDescent="0.4">
      <c r="A17" s="2" t="s">
        <v>29</v>
      </c>
      <c r="B17" s="1">
        <v>809</v>
      </c>
      <c r="C17" s="1">
        <v>14</v>
      </c>
      <c r="D17" s="1">
        <v>51</v>
      </c>
      <c r="E17" s="1">
        <v>37</v>
      </c>
      <c r="F17" s="1">
        <v>70</v>
      </c>
      <c r="G17" s="1">
        <v>178</v>
      </c>
      <c r="H17" s="1">
        <v>33</v>
      </c>
      <c r="I17" s="1">
        <v>36</v>
      </c>
      <c r="J17" s="1">
        <v>16</v>
      </c>
      <c r="K17" s="2" t="s">
        <v>29</v>
      </c>
      <c r="L17" s="1">
        <v>10</v>
      </c>
      <c r="M17" s="1">
        <v>46</v>
      </c>
      <c r="N17" s="1">
        <v>89</v>
      </c>
      <c r="O17" s="1">
        <v>41</v>
      </c>
      <c r="P17" s="1">
        <v>62</v>
      </c>
      <c r="Q17" s="1">
        <v>47</v>
      </c>
      <c r="R17" s="1">
        <v>31</v>
      </c>
      <c r="S17" s="1">
        <v>48</v>
      </c>
    </row>
    <row r="18" spans="1:19" x14ac:dyDescent="0.4">
      <c r="A18" s="2" t="s">
        <v>30</v>
      </c>
      <c r="B18" s="1">
        <v>506</v>
      </c>
      <c r="C18" s="1">
        <v>20</v>
      </c>
      <c r="D18" s="1">
        <v>27</v>
      </c>
      <c r="E18" s="1">
        <v>16</v>
      </c>
      <c r="F18" s="1">
        <v>43</v>
      </c>
      <c r="G18" s="1">
        <v>96</v>
      </c>
      <c r="H18" s="1">
        <v>23</v>
      </c>
      <c r="I18" s="1">
        <v>21</v>
      </c>
      <c r="J18" s="1">
        <v>4</v>
      </c>
      <c r="K18" s="2" t="s">
        <v>30</v>
      </c>
      <c r="L18" s="1">
        <v>6</v>
      </c>
      <c r="M18" s="1">
        <v>36</v>
      </c>
      <c r="N18" s="1">
        <v>96</v>
      </c>
      <c r="O18" s="1">
        <v>22</v>
      </c>
      <c r="P18" s="1">
        <v>20</v>
      </c>
      <c r="Q18" s="1">
        <v>41</v>
      </c>
      <c r="R18" s="1">
        <v>17</v>
      </c>
      <c r="S18" s="1">
        <v>18</v>
      </c>
    </row>
    <row r="19" spans="1:19" x14ac:dyDescent="0.4">
      <c r="A19" s="2" t="s">
        <v>31</v>
      </c>
      <c r="B19" s="1">
        <v>747</v>
      </c>
      <c r="C19" s="1">
        <v>15</v>
      </c>
      <c r="D19" s="1">
        <v>23</v>
      </c>
      <c r="E19" s="1">
        <v>36</v>
      </c>
      <c r="F19" s="1">
        <v>56</v>
      </c>
      <c r="G19" s="1">
        <v>111</v>
      </c>
      <c r="H19" s="1">
        <v>29</v>
      </c>
      <c r="I19" s="1">
        <v>37</v>
      </c>
      <c r="J19" s="1">
        <v>12</v>
      </c>
      <c r="K19" s="2" t="s">
        <v>31</v>
      </c>
      <c r="L19" s="1">
        <v>3</v>
      </c>
      <c r="M19" s="1">
        <v>56</v>
      </c>
      <c r="N19" s="1">
        <v>121</v>
      </c>
      <c r="O19" s="1">
        <v>55</v>
      </c>
      <c r="P19" s="1">
        <v>74</v>
      </c>
      <c r="Q19" s="1">
        <v>56</v>
      </c>
      <c r="R19" s="1">
        <v>29</v>
      </c>
      <c r="S19" s="1">
        <v>34</v>
      </c>
    </row>
    <row r="20" spans="1:19" x14ac:dyDescent="0.4">
      <c r="A20" s="2" t="s">
        <v>32</v>
      </c>
      <c r="B20" s="21">
        <v>17.399999999999999</v>
      </c>
      <c r="C20" s="21">
        <v>14.4</v>
      </c>
      <c r="D20" s="21">
        <v>15</v>
      </c>
      <c r="E20" s="21">
        <v>16.100000000000001</v>
      </c>
      <c r="F20" s="21">
        <v>17.2</v>
      </c>
      <c r="G20" s="21">
        <v>18.100000000000001</v>
      </c>
      <c r="H20" s="21">
        <v>16.399999999999999</v>
      </c>
      <c r="I20" s="21">
        <v>16</v>
      </c>
      <c r="J20" s="21">
        <v>16.7</v>
      </c>
      <c r="K20" s="2" t="s">
        <v>32</v>
      </c>
      <c r="L20" s="21">
        <v>15.1</v>
      </c>
      <c r="M20" s="21">
        <v>18.2</v>
      </c>
      <c r="N20" s="21">
        <v>18.3</v>
      </c>
      <c r="O20" s="21">
        <v>16.8</v>
      </c>
      <c r="P20" s="21">
        <v>18.600000000000001</v>
      </c>
      <c r="Q20" s="21">
        <v>17.5</v>
      </c>
      <c r="R20" s="21">
        <v>17.7</v>
      </c>
      <c r="S20" s="21">
        <v>18.899999999999999</v>
      </c>
    </row>
    <row r="21" spans="1:19" x14ac:dyDescent="0.4">
      <c r="A21" s="2" t="s">
        <v>33</v>
      </c>
      <c r="K21" s="2" t="s">
        <v>33</v>
      </c>
    </row>
    <row r="22" spans="1:19" x14ac:dyDescent="0.4">
      <c r="A22" s="2" t="s">
        <v>0</v>
      </c>
      <c r="B22" s="1">
        <v>21863</v>
      </c>
      <c r="C22" s="1">
        <v>678</v>
      </c>
      <c r="D22" s="1">
        <v>1339</v>
      </c>
      <c r="E22" s="1">
        <v>1091</v>
      </c>
      <c r="F22" s="1">
        <v>1669</v>
      </c>
      <c r="G22" s="1">
        <v>6468</v>
      </c>
      <c r="H22" s="1">
        <v>874</v>
      </c>
      <c r="I22" s="1">
        <v>1019</v>
      </c>
      <c r="J22" s="1">
        <v>469</v>
      </c>
      <c r="K22" s="2" t="s">
        <v>0</v>
      </c>
      <c r="L22" s="1">
        <v>351</v>
      </c>
      <c r="M22" s="1">
        <v>1167</v>
      </c>
      <c r="N22" s="1">
        <v>2133</v>
      </c>
      <c r="O22" s="1">
        <v>1203</v>
      </c>
      <c r="P22" s="1">
        <v>968</v>
      </c>
      <c r="Q22" s="1">
        <v>903</v>
      </c>
      <c r="R22" s="1">
        <v>661</v>
      </c>
      <c r="S22" s="1">
        <v>870</v>
      </c>
    </row>
    <row r="23" spans="1:19" x14ac:dyDescent="0.4">
      <c r="A23" s="2" t="s">
        <v>18</v>
      </c>
      <c r="B23" s="1">
        <v>3969</v>
      </c>
      <c r="C23" s="1">
        <v>146</v>
      </c>
      <c r="D23" s="1">
        <v>268</v>
      </c>
      <c r="E23" s="1">
        <v>230</v>
      </c>
      <c r="F23" s="1">
        <v>284</v>
      </c>
      <c r="G23" s="1">
        <v>1033</v>
      </c>
      <c r="H23" s="1">
        <v>182</v>
      </c>
      <c r="I23" s="1">
        <v>198</v>
      </c>
      <c r="J23" s="1">
        <v>102</v>
      </c>
      <c r="K23" s="2" t="s">
        <v>18</v>
      </c>
      <c r="L23" s="1">
        <v>67</v>
      </c>
      <c r="M23" s="1">
        <v>215</v>
      </c>
      <c r="N23" s="1">
        <v>385</v>
      </c>
      <c r="O23" s="1">
        <v>198</v>
      </c>
      <c r="P23" s="1">
        <v>201</v>
      </c>
      <c r="Q23" s="1">
        <v>177</v>
      </c>
      <c r="R23" s="1">
        <v>128</v>
      </c>
      <c r="S23" s="1">
        <v>155</v>
      </c>
    </row>
    <row r="24" spans="1:19" x14ac:dyDescent="0.4">
      <c r="A24" s="2" t="s">
        <v>249</v>
      </c>
      <c r="B24" s="1">
        <v>3488</v>
      </c>
      <c r="C24" s="1">
        <v>121</v>
      </c>
      <c r="D24" s="1">
        <v>242</v>
      </c>
      <c r="E24" s="1">
        <v>202</v>
      </c>
      <c r="F24" s="1">
        <v>269</v>
      </c>
      <c r="G24" s="1">
        <v>952</v>
      </c>
      <c r="H24" s="1">
        <v>158</v>
      </c>
      <c r="I24" s="1">
        <v>159</v>
      </c>
      <c r="J24" s="1">
        <v>73</v>
      </c>
      <c r="K24" s="2" t="s">
        <v>249</v>
      </c>
      <c r="L24" s="1">
        <v>60</v>
      </c>
      <c r="M24" s="1">
        <v>201</v>
      </c>
      <c r="N24" s="1">
        <v>324</v>
      </c>
      <c r="O24" s="1">
        <v>205</v>
      </c>
      <c r="P24" s="1">
        <v>145</v>
      </c>
      <c r="Q24" s="1">
        <v>142</v>
      </c>
      <c r="R24" s="1">
        <v>104</v>
      </c>
      <c r="S24" s="1">
        <v>131</v>
      </c>
    </row>
    <row r="25" spans="1:19" x14ac:dyDescent="0.4">
      <c r="A25" s="2" t="s">
        <v>250</v>
      </c>
      <c r="B25" s="1">
        <v>2834</v>
      </c>
      <c r="C25" s="1">
        <v>106</v>
      </c>
      <c r="D25" s="1">
        <v>193</v>
      </c>
      <c r="E25" s="1">
        <v>127</v>
      </c>
      <c r="F25" s="1">
        <v>227</v>
      </c>
      <c r="G25" s="1">
        <v>817</v>
      </c>
      <c r="H25" s="1">
        <v>96</v>
      </c>
      <c r="I25" s="1">
        <v>170</v>
      </c>
      <c r="J25" s="1">
        <v>46</v>
      </c>
      <c r="K25" s="2" t="s">
        <v>250</v>
      </c>
      <c r="L25" s="1">
        <v>51</v>
      </c>
      <c r="M25" s="1">
        <v>130</v>
      </c>
      <c r="N25" s="1">
        <v>272</v>
      </c>
      <c r="O25" s="1">
        <v>165</v>
      </c>
      <c r="P25" s="1">
        <v>102</v>
      </c>
      <c r="Q25" s="1">
        <v>135</v>
      </c>
      <c r="R25" s="1">
        <v>85</v>
      </c>
      <c r="S25" s="1">
        <v>112</v>
      </c>
    </row>
    <row r="26" spans="1:19" x14ac:dyDescent="0.4">
      <c r="A26" s="2" t="s">
        <v>19</v>
      </c>
      <c r="B26" s="1">
        <v>2234</v>
      </c>
      <c r="C26" s="1">
        <v>62</v>
      </c>
      <c r="D26" s="1">
        <v>107</v>
      </c>
      <c r="E26" s="1">
        <v>84</v>
      </c>
      <c r="F26" s="1">
        <v>182</v>
      </c>
      <c r="G26" s="1">
        <v>821</v>
      </c>
      <c r="H26" s="1">
        <v>71</v>
      </c>
      <c r="I26" s="1">
        <v>100</v>
      </c>
      <c r="J26" s="1">
        <v>44</v>
      </c>
      <c r="K26" s="2" t="s">
        <v>19</v>
      </c>
      <c r="L26" s="1">
        <v>36</v>
      </c>
      <c r="M26" s="1">
        <v>89</v>
      </c>
      <c r="N26" s="1">
        <v>164</v>
      </c>
      <c r="O26" s="1">
        <v>160</v>
      </c>
      <c r="P26" s="1">
        <v>75</v>
      </c>
      <c r="Q26" s="1">
        <v>79</v>
      </c>
      <c r="R26" s="1">
        <v>78</v>
      </c>
      <c r="S26" s="1">
        <v>82</v>
      </c>
    </row>
    <row r="27" spans="1:19" x14ac:dyDescent="0.4">
      <c r="A27" s="2" t="s">
        <v>20</v>
      </c>
      <c r="B27" s="1">
        <v>1584</v>
      </c>
      <c r="C27" s="1">
        <v>46</v>
      </c>
      <c r="D27" s="1">
        <v>94</v>
      </c>
      <c r="E27" s="1">
        <v>69</v>
      </c>
      <c r="F27" s="1">
        <v>108</v>
      </c>
      <c r="G27" s="1">
        <v>639</v>
      </c>
      <c r="H27" s="1">
        <v>40</v>
      </c>
      <c r="I27" s="1">
        <v>67</v>
      </c>
      <c r="J27" s="1">
        <v>34</v>
      </c>
      <c r="K27" s="2" t="s">
        <v>20</v>
      </c>
      <c r="L27" s="1">
        <v>22</v>
      </c>
      <c r="M27" s="1">
        <v>74</v>
      </c>
      <c r="N27" s="1">
        <v>128</v>
      </c>
      <c r="O27" s="1">
        <v>64</v>
      </c>
      <c r="P27" s="1">
        <v>65</v>
      </c>
      <c r="Q27" s="1">
        <v>34</v>
      </c>
      <c r="R27" s="1">
        <v>48</v>
      </c>
      <c r="S27" s="1">
        <v>52</v>
      </c>
    </row>
    <row r="28" spans="1:19" x14ac:dyDescent="0.4">
      <c r="A28" s="2" t="s">
        <v>21</v>
      </c>
      <c r="B28" s="1">
        <v>1243</v>
      </c>
      <c r="C28" s="1">
        <v>32</v>
      </c>
      <c r="D28" s="1">
        <v>76</v>
      </c>
      <c r="E28" s="1">
        <v>56</v>
      </c>
      <c r="F28" s="1">
        <v>88</v>
      </c>
      <c r="G28" s="1">
        <v>447</v>
      </c>
      <c r="H28" s="1">
        <v>43</v>
      </c>
      <c r="I28" s="1">
        <v>51</v>
      </c>
      <c r="J28" s="1">
        <v>14</v>
      </c>
      <c r="K28" s="2" t="s">
        <v>21</v>
      </c>
      <c r="L28" s="1">
        <v>20</v>
      </c>
      <c r="M28" s="1">
        <v>64</v>
      </c>
      <c r="N28" s="1">
        <v>127</v>
      </c>
      <c r="O28" s="1">
        <v>46</v>
      </c>
      <c r="P28" s="1">
        <v>60</v>
      </c>
      <c r="Q28" s="1">
        <v>41</v>
      </c>
      <c r="R28" s="1">
        <v>33</v>
      </c>
      <c r="S28" s="1">
        <v>45</v>
      </c>
    </row>
    <row r="29" spans="1:19" x14ac:dyDescent="0.4">
      <c r="A29" s="2" t="s">
        <v>22</v>
      </c>
      <c r="B29" s="1">
        <v>1020</v>
      </c>
      <c r="C29" s="1">
        <v>25</v>
      </c>
      <c r="D29" s="1">
        <v>50</v>
      </c>
      <c r="E29" s="1">
        <v>50</v>
      </c>
      <c r="F29" s="1">
        <v>61</v>
      </c>
      <c r="G29" s="1">
        <v>330</v>
      </c>
      <c r="H29" s="1">
        <v>54</v>
      </c>
      <c r="I29" s="1">
        <v>42</v>
      </c>
      <c r="J29" s="1">
        <v>28</v>
      </c>
      <c r="K29" s="2" t="s">
        <v>22</v>
      </c>
      <c r="L29" s="1">
        <v>10</v>
      </c>
      <c r="M29" s="1">
        <v>65</v>
      </c>
      <c r="N29" s="1">
        <v>101</v>
      </c>
      <c r="O29" s="1">
        <v>50</v>
      </c>
      <c r="P29" s="1">
        <v>46</v>
      </c>
      <c r="Q29" s="1">
        <v>40</v>
      </c>
      <c r="R29" s="1">
        <v>30</v>
      </c>
      <c r="S29" s="1">
        <v>38</v>
      </c>
    </row>
    <row r="30" spans="1:19" x14ac:dyDescent="0.4">
      <c r="A30" s="2" t="s">
        <v>23</v>
      </c>
      <c r="B30" s="1">
        <v>1230</v>
      </c>
      <c r="C30" s="1">
        <v>29</v>
      </c>
      <c r="D30" s="1">
        <v>78</v>
      </c>
      <c r="E30" s="1">
        <v>60</v>
      </c>
      <c r="F30" s="1">
        <v>88</v>
      </c>
      <c r="G30" s="1">
        <v>371</v>
      </c>
      <c r="H30" s="1">
        <v>54</v>
      </c>
      <c r="I30" s="1">
        <v>50</v>
      </c>
      <c r="J30" s="1">
        <v>31</v>
      </c>
      <c r="K30" s="2" t="s">
        <v>23</v>
      </c>
      <c r="L30" s="1">
        <v>18</v>
      </c>
      <c r="M30" s="1">
        <v>67</v>
      </c>
      <c r="N30" s="1">
        <v>133</v>
      </c>
      <c r="O30" s="1">
        <v>68</v>
      </c>
      <c r="P30" s="1">
        <v>53</v>
      </c>
      <c r="Q30" s="1">
        <v>45</v>
      </c>
      <c r="R30" s="1">
        <v>32</v>
      </c>
      <c r="S30" s="1">
        <v>53</v>
      </c>
    </row>
    <row r="31" spans="1:19" x14ac:dyDescent="0.4">
      <c r="A31" s="2" t="s">
        <v>24</v>
      </c>
      <c r="B31" s="1">
        <v>831</v>
      </c>
      <c r="C31" s="1">
        <v>32</v>
      </c>
      <c r="D31" s="1">
        <v>56</v>
      </c>
      <c r="E31" s="1">
        <v>49</v>
      </c>
      <c r="F31" s="1">
        <v>70</v>
      </c>
      <c r="G31" s="1">
        <v>241</v>
      </c>
      <c r="H31" s="1">
        <v>26</v>
      </c>
      <c r="I31" s="1">
        <v>32</v>
      </c>
      <c r="J31" s="1">
        <v>25</v>
      </c>
      <c r="K31" s="2" t="s">
        <v>24</v>
      </c>
      <c r="L31" s="1">
        <v>10</v>
      </c>
      <c r="M31" s="1">
        <v>28</v>
      </c>
      <c r="N31" s="1">
        <v>77</v>
      </c>
      <c r="O31" s="1">
        <v>54</v>
      </c>
      <c r="P31" s="1">
        <v>39</v>
      </c>
      <c r="Q31" s="1">
        <v>25</v>
      </c>
      <c r="R31" s="1">
        <v>26</v>
      </c>
      <c r="S31" s="1">
        <v>41</v>
      </c>
    </row>
    <row r="32" spans="1:19" x14ac:dyDescent="0.4">
      <c r="A32" s="2" t="s">
        <v>25</v>
      </c>
      <c r="B32" s="1">
        <v>803</v>
      </c>
      <c r="C32" s="1">
        <v>15</v>
      </c>
      <c r="D32" s="1">
        <v>43</v>
      </c>
      <c r="E32" s="1">
        <v>37</v>
      </c>
      <c r="F32" s="1">
        <v>67</v>
      </c>
      <c r="G32" s="1">
        <v>228</v>
      </c>
      <c r="H32" s="1">
        <v>28</v>
      </c>
      <c r="I32" s="1">
        <v>32</v>
      </c>
      <c r="J32" s="1">
        <v>17</v>
      </c>
      <c r="K32" s="2" t="s">
        <v>25</v>
      </c>
      <c r="L32" s="1">
        <v>17</v>
      </c>
      <c r="M32" s="1">
        <v>57</v>
      </c>
      <c r="N32" s="1">
        <v>78</v>
      </c>
      <c r="O32" s="1">
        <v>51</v>
      </c>
      <c r="P32" s="1">
        <v>36</v>
      </c>
      <c r="Q32" s="1">
        <v>40</v>
      </c>
      <c r="R32" s="1">
        <v>17</v>
      </c>
      <c r="S32" s="1">
        <v>40</v>
      </c>
    </row>
    <row r="33" spans="1:19" x14ac:dyDescent="0.4">
      <c r="A33" s="2" t="s">
        <v>26</v>
      </c>
      <c r="B33" s="1">
        <v>722</v>
      </c>
      <c r="C33" s="1">
        <v>14</v>
      </c>
      <c r="D33" s="1">
        <v>44</v>
      </c>
      <c r="E33" s="1">
        <v>39</v>
      </c>
      <c r="F33" s="1">
        <v>51</v>
      </c>
      <c r="G33" s="1">
        <v>196</v>
      </c>
      <c r="H33" s="1">
        <v>37</v>
      </c>
      <c r="I33" s="1">
        <v>25</v>
      </c>
      <c r="J33" s="1">
        <v>11</v>
      </c>
      <c r="K33" s="2" t="s">
        <v>26</v>
      </c>
      <c r="L33" s="1">
        <v>14</v>
      </c>
      <c r="M33" s="1">
        <v>46</v>
      </c>
      <c r="N33" s="1">
        <v>77</v>
      </c>
      <c r="O33" s="1">
        <v>51</v>
      </c>
      <c r="P33" s="1">
        <v>26</v>
      </c>
      <c r="Q33" s="1">
        <v>35</v>
      </c>
      <c r="R33" s="1">
        <v>23</v>
      </c>
      <c r="S33" s="1">
        <v>33</v>
      </c>
    </row>
    <row r="34" spans="1:19" x14ac:dyDescent="0.4">
      <c r="A34" s="2" t="s">
        <v>27</v>
      </c>
      <c r="B34" s="1">
        <v>515</v>
      </c>
      <c r="C34" s="1">
        <v>9</v>
      </c>
      <c r="D34" s="1">
        <v>23</v>
      </c>
      <c r="E34" s="1">
        <v>21</v>
      </c>
      <c r="F34" s="1">
        <v>44</v>
      </c>
      <c r="G34" s="1">
        <v>110</v>
      </c>
      <c r="H34" s="1">
        <v>17</v>
      </c>
      <c r="I34" s="1">
        <v>30</v>
      </c>
      <c r="J34" s="1">
        <v>8</v>
      </c>
      <c r="K34" s="2" t="s">
        <v>27</v>
      </c>
      <c r="L34" s="1">
        <v>7</v>
      </c>
      <c r="M34" s="1">
        <v>37</v>
      </c>
      <c r="N34" s="1">
        <v>73</v>
      </c>
      <c r="O34" s="1">
        <v>26</v>
      </c>
      <c r="P34" s="1">
        <v>37</v>
      </c>
      <c r="Q34" s="1">
        <v>34</v>
      </c>
      <c r="R34" s="1">
        <v>15</v>
      </c>
      <c r="S34" s="1">
        <v>24</v>
      </c>
    </row>
    <row r="35" spans="1:19" x14ac:dyDescent="0.4">
      <c r="A35" s="2" t="s">
        <v>28</v>
      </c>
      <c r="B35" s="1">
        <v>482</v>
      </c>
      <c r="C35" s="1">
        <v>18</v>
      </c>
      <c r="D35" s="1">
        <v>23</v>
      </c>
      <c r="E35" s="1">
        <v>23</v>
      </c>
      <c r="F35" s="1">
        <v>49</v>
      </c>
      <c r="G35" s="1">
        <v>101</v>
      </c>
      <c r="H35" s="1">
        <v>23</v>
      </c>
      <c r="I35" s="1">
        <v>22</v>
      </c>
      <c r="J35" s="1">
        <v>17</v>
      </c>
      <c r="K35" s="2" t="s">
        <v>28</v>
      </c>
      <c r="L35" s="1">
        <v>8</v>
      </c>
      <c r="M35" s="1">
        <v>39</v>
      </c>
      <c r="N35" s="1">
        <v>65</v>
      </c>
      <c r="O35" s="1">
        <v>18</v>
      </c>
      <c r="P35" s="1">
        <v>26</v>
      </c>
      <c r="Q35" s="1">
        <v>24</v>
      </c>
      <c r="R35" s="1">
        <v>9</v>
      </c>
      <c r="S35" s="1">
        <v>17</v>
      </c>
    </row>
    <row r="36" spans="1:19" x14ac:dyDescent="0.4">
      <c r="A36" s="2" t="s">
        <v>29</v>
      </c>
      <c r="B36" s="1">
        <v>379</v>
      </c>
      <c r="C36" s="1">
        <v>7</v>
      </c>
      <c r="D36" s="1">
        <v>19</v>
      </c>
      <c r="E36" s="1">
        <v>19</v>
      </c>
      <c r="F36" s="1">
        <v>39</v>
      </c>
      <c r="G36" s="1">
        <v>84</v>
      </c>
      <c r="H36" s="1">
        <v>16</v>
      </c>
      <c r="I36" s="1">
        <v>16</v>
      </c>
      <c r="J36" s="1">
        <v>10</v>
      </c>
      <c r="K36" s="2" t="s">
        <v>29</v>
      </c>
      <c r="L36" s="1">
        <v>7</v>
      </c>
      <c r="M36" s="1">
        <v>20</v>
      </c>
      <c r="N36" s="1">
        <v>40</v>
      </c>
      <c r="O36" s="1">
        <v>20</v>
      </c>
      <c r="P36" s="1">
        <v>26</v>
      </c>
      <c r="Q36" s="1">
        <v>16</v>
      </c>
      <c r="R36" s="1">
        <v>14</v>
      </c>
      <c r="S36" s="1">
        <v>26</v>
      </c>
    </row>
    <row r="37" spans="1:19" x14ac:dyDescent="0.4">
      <c r="A37" s="2" t="s">
        <v>30</v>
      </c>
      <c r="B37" s="1">
        <v>220</v>
      </c>
      <c r="C37" s="1">
        <v>9</v>
      </c>
      <c r="D37" s="1">
        <v>14</v>
      </c>
      <c r="E37" s="1">
        <v>6</v>
      </c>
      <c r="F37" s="1">
        <v>14</v>
      </c>
      <c r="G37" s="1">
        <v>46</v>
      </c>
      <c r="H37" s="1">
        <v>15</v>
      </c>
      <c r="I37" s="1">
        <v>9</v>
      </c>
      <c r="J37" s="1">
        <v>4</v>
      </c>
      <c r="K37" s="2" t="s">
        <v>30</v>
      </c>
      <c r="L37" s="1">
        <v>3</v>
      </c>
      <c r="M37" s="1">
        <v>11</v>
      </c>
      <c r="N37" s="1">
        <v>42</v>
      </c>
      <c r="O37" s="1">
        <v>9</v>
      </c>
      <c r="P37" s="1">
        <v>9</v>
      </c>
      <c r="Q37" s="1">
        <v>16</v>
      </c>
      <c r="R37" s="1">
        <v>6</v>
      </c>
      <c r="S37" s="1">
        <v>7</v>
      </c>
    </row>
    <row r="38" spans="1:19" x14ac:dyDescent="0.4">
      <c r="A38" s="2" t="s">
        <v>31</v>
      </c>
      <c r="B38" s="1">
        <v>309</v>
      </c>
      <c r="C38" s="1">
        <v>7</v>
      </c>
      <c r="D38" s="1">
        <v>9</v>
      </c>
      <c r="E38" s="1">
        <v>19</v>
      </c>
      <c r="F38" s="1">
        <v>28</v>
      </c>
      <c r="G38" s="1">
        <v>52</v>
      </c>
      <c r="H38" s="1">
        <v>14</v>
      </c>
      <c r="I38" s="1">
        <v>16</v>
      </c>
      <c r="J38" s="1">
        <v>5</v>
      </c>
      <c r="K38" s="2" t="s">
        <v>31</v>
      </c>
      <c r="L38" s="1">
        <v>1</v>
      </c>
      <c r="M38" s="1">
        <v>24</v>
      </c>
      <c r="N38" s="1">
        <v>47</v>
      </c>
      <c r="O38" s="1">
        <v>18</v>
      </c>
      <c r="P38" s="1">
        <v>22</v>
      </c>
      <c r="Q38" s="1">
        <v>20</v>
      </c>
      <c r="R38" s="1">
        <v>13</v>
      </c>
      <c r="S38" s="1">
        <v>14</v>
      </c>
    </row>
    <row r="39" spans="1:19" x14ac:dyDescent="0.4">
      <c r="A39" s="2" t="s">
        <v>32</v>
      </c>
      <c r="B39" s="21">
        <v>16.399999999999999</v>
      </c>
      <c r="C39" s="21">
        <v>13.4</v>
      </c>
      <c r="D39" s="21">
        <v>14.1</v>
      </c>
      <c r="E39" s="21">
        <v>14.5</v>
      </c>
      <c r="F39" s="21">
        <v>16.5</v>
      </c>
      <c r="G39" s="21">
        <v>17.600000000000001</v>
      </c>
      <c r="H39" s="21">
        <v>15.1</v>
      </c>
      <c r="I39" s="21">
        <v>14.5</v>
      </c>
      <c r="J39" s="21">
        <v>16.5</v>
      </c>
      <c r="K39" s="2" t="s">
        <v>32</v>
      </c>
      <c r="L39" s="21">
        <v>14.8</v>
      </c>
      <c r="M39" s="21">
        <v>17.100000000000001</v>
      </c>
      <c r="N39" s="21">
        <v>17.600000000000001</v>
      </c>
      <c r="O39" s="21">
        <v>16</v>
      </c>
      <c r="P39" s="21">
        <v>17.399999999999999</v>
      </c>
      <c r="Q39" s="21">
        <v>14.9</v>
      </c>
      <c r="R39" s="21">
        <v>15.9</v>
      </c>
      <c r="S39" s="21">
        <v>17.3</v>
      </c>
    </row>
    <row r="40" spans="1:19" x14ac:dyDescent="0.4">
      <c r="A40" s="2" t="s">
        <v>34</v>
      </c>
      <c r="K40" s="2" t="s">
        <v>34</v>
      </c>
    </row>
    <row r="41" spans="1:19" x14ac:dyDescent="0.4">
      <c r="A41" s="2" t="s">
        <v>0</v>
      </c>
      <c r="B41" s="1">
        <v>22343</v>
      </c>
      <c r="C41" s="1">
        <v>709</v>
      </c>
      <c r="D41" s="1">
        <v>1375</v>
      </c>
      <c r="E41" s="1">
        <v>1089</v>
      </c>
      <c r="F41" s="1">
        <v>1602</v>
      </c>
      <c r="G41" s="1">
        <v>6174</v>
      </c>
      <c r="H41" s="1">
        <v>836</v>
      </c>
      <c r="I41" s="1">
        <v>1107</v>
      </c>
      <c r="J41" s="1">
        <v>489</v>
      </c>
      <c r="K41" s="2" t="s">
        <v>0</v>
      </c>
      <c r="L41" s="1">
        <v>387</v>
      </c>
      <c r="M41" s="1">
        <v>1241</v>
      </c>
      <c r="N41" s="1">
        <v>2286</v>
      </c>
      <c r="O41" s="1">
        <v>1209</v>
      </c>
      <c r="P41" s="1">
        <v>1061</v>
      </c>
      <c r="Q41" s="1">
        <v>1057</v>
      </c>
      <c r="R41" s="1">
        <v>761</v>
      </c>
      <c r="S41" s="1">
        <v>960</v>
      </c>
    </row>
    <row r="42" spans="1:19" x14ac:dyDescent="0.4">
      <c r="A42" s="2" t="s">
        <v>18</v>
      </c>
      <c r="B42" s="1">
        <v>3685</v>
      </c>
      <c r="C42" s="1">
        <v>135</v>
      </c>
      <c r="D42" s="1">
        <v>262</v>
      </c>
      <c r="E42" s="1">
        <v>210</v>
      </c>
      <c r="F42" s="1">
        <v>283</v>
      </c>
      <c r="G42" s="1">
        <v>956</v>
      </c>
      <c r="H42" s="1">
        <v>141</v>
      </c>
      <c r="I42" s="1">
        <v>186</v>
      </c>
      <c r="J42" s="1">
        <v>81</v>
      </c>
      <c r="K42" s="2" t="s">
        <v>18</v>
      </c>
      <c r="L42" s="1">
        <v>66</v>
      </c>
      <c r="M42" s="1">
        <v>210</v>
      </c>
      <c r="N42" s="1">
        <v>364</v>
      </c>
      <c r="O42" s="1">
        <v>190</v>
      </c>
      <c r="P42" s="1">
        <v>178</v>
      </c>
      <c r="Q42" s="1">
        <v>158</v>
      </c>
      <c r="R42" s="1">
        <v>124</v>
      </c>
      <c r="S42" s="1">
        <v>141</v>
      </c>
    </row>
    <row r="43" spans="1:19" x14ac:dyDescent="0.4">
      <c r="A43" s="2" t="s">
        <v>249</v>
      </c>
      <c r="B43" s="1">
        <v>3327</v>
      </c>
      <c r="C43" s="1">
        <v>110</v>
      </c>
      <c r="D43" s="1">
        <v>216</v>
      </c>
      <c r="E43" s="1">
        <v>165</v>
      </c>
      <c r="F43" s="1">
        <v>250</v>
      </c>
      <c r="G43" s="1">
        <v>871</v>
      </c>
      <c r="H43" s="1">
        <v>133</v>
      </c>
      <c r="I43" s="1">
        <v>170</v>
      </c>
      <c r="J43" s="1">
        <v>81</v>
      </c>
      <c r="K43" s="2" t="s">
        <v>249</v>
      </c>
      <c r="L43" s="1">
        <v>68</v>
      </c>
      <c r="M43" s="1">
        <v>196</v>
      </c>
      <c r="N43" s="1">
        <v>335</v>
      </c>
      <c r="O43" s="1">
        <v>185</v>
      </c>
      <c r="P43" s="1">
        <v>172</v>
      </c>
      <c r="Q43" s="1">
        <v>147</v>
      </c>
      <c r="R43" s="1">
        <v>100</v>
      </c>
      <c r="S43" s="1">
        <v>128</v>
      </c>
    </row>
    <row r="44" spans="1:19" x14ac:dyDescent="0.4">
      <c r="A44" s="2" t="s">
        <v>250</v>
      </c>
      <c r="B44" s="1">
        <v>2610</v>
      </c>
      <c r="C44" s="1">
        <v>100</v>
      </c>
      <c r="D44" s="1">
        <v>177</v>
      </c>
      <c r="E44" s="1">
        <v>116</v>
      </c>
      <c r="F44" s="1">
        <v>173</v>
      </c>
      <c r="G44" s="1">
        <v>695</v>
      </c>
      <c r="H44" s="1">
        <v>99</v>
      </c>
      <c r="I44" s="1">
        <v>140</v>
      </c>
      <c r="J44" s="1">
        <v>62</v>
      </c>
      <c r="K44" s="2" t="s">
        <v>250</v>
      </c>
      <c r="L44" s="1">
        <v>56</v>
      </c>
      <c r="M44" s="1">
        <v>127</v>
      </c>
      <c r="N44" s="1">
        <v>285</v>
      </c>
      <c r="O44" s="1">
        <v>145</v>
      </c>
      <c r="P44" s="1">
        <v>115</v>
      </c>
      <c r="Q44" s="1">
        <v>124</v>
      </c>
      <c r="R44" s="1">
        <v>89</v>
      </c>
      <c r="S44" s="1">
        <v>107</v>
      </c>
    </row>
    <row r="45" spans="1:19" x14ac:dyDescent="0.4">
      <c r="A45" s="2" t="s">
        <v>19</v>
      </c>
      <c r="B45" s="1">
        <v>2402</v>
      </c>
      <c r="C45" s="1">
        <v>77</v>
      </c>
      <c r="D45" s="1">
        <v>151</v>
      </c>
      <c r="E45" s="1">
        <v>94</v>
      </c>
      <c r="F45" s="1">
        <v>157</v>
      </c>
      <c r="G45" s="1">
        <v>812</v>
      </c>
      <c r="H45" s="1">
        <v>95</v>
      </c>
      <c r="I45" s="1">
        <v>102</v>
      </c>
      <c r="J45" s="1">
        <v>57</v>
      </c>
      <c r="K45" s="2" t="s">
        <v>19</v>
      </c>
      <c r="L45" s="1">
        <v>26</v>
      </c>
      <c r="M45" s="1">
        <v>109</v>
      </c>
      <c r="N45" s="1">
        <v>210</v>
      </c>
      <c r="O45" s="1">
        <v>162</v>
      </c>
      <c r="P45" s="1">
        <v>67</v>
      </c>
      <c r="Q45" s="1">
        <v>113</v>
      </c>
      <c r="R45" s="1">
        <v>70</v>
      </c>
      <c r="S45" s="1">
        <v>100</v>
      </c>
    </row>
    <row r="46" spans="1:19" x14ac:dyDescent="0.4">
      <c r="A46" s="2" t="s">
        <v>20</v>
      </c>
      <c r="B46" s="1">
        <v>1645</v>
      </c>
      <c r="C46" s="1">
        <v>50</v>
      </c>
      <c r="D46" s="1">
        <v>87</v>
      </c>
      <c r="E46" s="1">
        <v>90</v>
      </c>
      <c r="F46" s="1">
        <v>124</v>
      </c>
      <c r="G46" s="1">
        <v>576</v>
      </c>
      <c r="H46" s="1">
        <v>37</v>
      </c>
      <c r="I46" s="1">
        <v>84</v>
      </c>
      <c r="J46" s="1">
        <v>33</v>
      </c>
      <c r="K46" s="2" t="s">
        <v>20</v>
      </c>
      <c r="L46" s="1">
        <v>33</v>
      </c>
      <c r="M46" s="1">
        <v>88</v>
      </c>
      <c r="N46" s="1">
        <v>141</v>
      </c>
      <c r="O46" s="1">
        <v>54</v>
      </c>
      <c r="P46" s="1">
        <v>72</v>
      </c>
      <c r="Q46" s="1">
        <v>68</v>
      </c>
      <c r="R46" s="1">
        <v>54</v>
      </c>
      <c r="S46" s="1">
        <v>54</v>
      </c>
    </row>
    <row r="47" spans="1:19" x14ac:dyDescent="0.4">
      <c r="A47" s="2" t="s">
        <v>21</v>
      </c>
      <c r="B47" s="1">
        <v>1435</v>
      </c>
      <c r="C47" s="1">
        <v>43</v>
      </c>
      <c r="D47" s="1">
        <v>82</v>
      </c>
      <c r="E47" s="1">
        <v>76</v>
      </c>
      <c r="F47" s="1">
        <v>109</v>
      </c>
      <c r="G47" s="1">
        <v>445</v>
      </c>
      <c r="H47" s="1">
        <v>51</v>
      </c>
      <c r="I47" s="1">
        <v>75</v>
      </c>
      <c r="J47" s="1">
        <v>25</v>
      </c>
      <c r="K47" s="2" t="s">
        <v>21</v>
      </c>
      <c r="L47" s="1">
        <v>27</v>
      </c>
      <c r="M47" s="1">
        <v>80</v>
      </c>
      <c r="N47" s="1">
        <v>149</v>
      </c>
      <c r="O47" s="1">
        <v>61</v>
      </c>
      <c r="P47" s="1">
        <v>61</v>
      </c>
      <c r="Q47" s="1">
        <v>51</v>
      </c>
      <c r="R47" s="1">
        <v>41</v>
      </c>
      <c r="S47" s="1">
        <v>59</v>
      </c>
    </row>
    <row r="48" spans="1:19" x14ac:dyDescent="0.4">
      <c r="A48" s="2" t="s">
        <v>22</v>
      </c>
      <c r="B48" s="1">
        <v>1175</v>
      </c>
      <c r="C48" s="1">
        <v>34</v>
      </c>
      <c r="D48" s="1">
        <v>77</v>
      </c>
      <c r="E48" s="1">
        <v>58</v>
      </c>
      <c r="F48" s="1">
        <v>77</v>
      </c>
      <c r="G48" s="1">
        <v>346</v>
      </c>
      <c r="H48" s="1">
        <v>59</v>
      </c>
      <c r="I48" s="1">
        <v>48</v>
      </c>
      <c r="J48" s="1">
        <v>26</v>
      </c>
      <c r="K48" s="2" t="s">
        <v>22</v>
      </c>
      <c r="L48" s="1">
        <v>18</v>
      </c>
      <c r="M48" s="1">
        <v>66</v>
      </c>
      <c r="N48" s="1">
        <v>116</v>
      </c>
      <c r="O48" s="1">
        <v>60</v>
      </c>
      <c r="P48" s="1">
        <v>54</v>
      </c>
      <c r="Q48" s="1">
        <v>50</v>
      </c>
      <c r="R48" s="1">
        <v>33</v>
      </c>
      <c r="S48" s="1">
        <v>53</v>
      </c>
    </row>
    <row r="49" spans="1:19" x14ac:dyDescent="0.4">
      <c r="A49" s="2" t="s">
        <v>23</v>
      </c>
      <c r="B49" s="1">
        <v>1228</v>
      </c>
      <c r="C49" s="1">
        <v>43</v>
      </c>
      <c r="D49" s="1">
        <v>62</v>
      </c>
      <c r="E49" s="1">
        <v>57</v>
      </c>
      <c r="F49" s="1">
        <v>82</v>
      </c>
      <c r="G49" s="1">
        <v>360</v>
      </c>
      <c r="H49" s="1">
        <v>45</v>
      </c>
      <c r="I49" s="1">
        <v>67</v>
      </c>
      <c r="J49" s="1">
        <v>32</v>
      </c>
      <c r="K49" s="2" t="s">
        <v>23</v>
      </c>
      <c r="L49" s="1">
        <v>17</v>
      </c>
      <c r="M49" s="1">
        <v>58</v>
      </c>
      <c r="N49" s="1">
        <v>116</v>
      </c>
      <c r="O49" s="1">
        <v>69</v>
      </c>
      <c r="P49" s="1">
        <v>60</v>
      </c>
      <c r="Q49" s="1">
        <v>58</v>
      </c>
      <c r="R49" s="1">
        <v>50</v>
      </c>
      <c r="S49" s="1">
        <v>52</v>
      </c>
    </row>
    <row r="50" spans="1:19" x14ac:dyDescent="0.4">
      <c r="A50" s="2" t="s">
        <v>24</v>
      </c>
      <c r="B50" s="1">
        <v>856</v>
      </c>
      <c r="C50" s="1">
        <v>24</v>
      </c>
      <c r="D50" s="1">
        <v>54</v>
      </c>
      <c r="E50" s="1">
        <v>40</v>
      </c>
      <c r="F50" s="1">
        <v>67</v>
      </c>
      <c r="G50" s="1">
        <v>235</v>
      </c>
      <c r="H50" s="1">
        <v>34</v>
      </c>
      <c r="I50" s="1">
        <v>36</v>
      </c>
      <c r="J50" s="1">
        <v>23</v>
      </c>
      <c r="K50" s="2" t="s">
        <v>24</v>
      </c>
      <c r="L50" s="1">
        <v>17</v>
      </c>
      <c r="M50" s="1">
        <v>39</v>
      </c>
      <c r="N50" s="1">
        <v>72</v>
      </c>
      <c r="O50" s="1">
        <v>59</v>
      </c>
      <c r="P50" s="1">
        <v>33</v>
      </c>
      <c r="Q50" s="1">
        <v>43</v>
      </c>
      <c r="R50" s="1">
        <v>31</v>
      </c>
      <c r="S50" s="1">
        <v>49</v>
      </c>
    </row>
    <row r="51" spans="1:19" x14ac:dyDescent="0.4">
      <c r="A51" s="2" t="s">
        <v>25</v>
      </c>
      <c r="B51" s="1">
        <v>845</v>
      </c>
      <c r="C51" s="1">
        <v>21</v>
      </c>
      <c r="D51" s="1">
        <v>58</v>
      </c>
      <c r="E51" s="1">
        <v>39</v>
      </c>
      <c r="F51" s="1">
        <v>52</v>
      </c>
      <c r="G51" s="1">
        <v>219</v>
      </c>
      <c r="H51" s="1">
        <v>34</v>
      </c>
      <c r="I51" s="1">
        <v>51</v>
      </c>
      <c r="J51" s="1">
        <v>16</v>
      </c>
      <c r="K51" s="2" t="s">
        <v>25</v>
      </c>
      <c r="L51" s="1">
        <v>18</v>
      </c>
      <c r="M51" s="1">
        <v>60</v>
      </c>
      <c r="N51" s="1">
        <v>87</v>
      </c>
      <c r="O51" s="1">
        <v>34</v>
      </c>
      <c r="P51" s="1">
        <v>39</v>
      </c>
      <c r="Q51" s="1">
        <v>49</v>
      </c>
      <c r="R51" s="1">
        <v>30</v>
      </c>
      <c r="S51" s="1">
        <v>38</v>
      </c>
    </row>
    <row r="52" spans="1:19" x14ac:dyDescent="0.4">
      <c r="A52" s="2" t="s">
        <v>26</v>
      </c>
      <c r="B52" s="1">
        <v>888</v>
      </c>
      <c r="C52" s="1">
        <v>16</v>
      </c>
      <c r="D52" s="1">
        <v>49</v>
      </c>
      <c r="E52" s="1">
        <v>46</v>
      </c>
      <c r="F52" s="1">
        <v>56</v>
      </c>
      <c r="G52" s="1">
        <v>212</v>
      </c>
      <c r="H52" s="1">
        <v>36</v>
      </c>
      <c r="I52" s="1">
        <v>33</v>
      </c>
      <c r="J52" s="1">
        <v>12</v>
      </c>
      <c r="K52" s="2" t="s">
        <v>26</v>
      </c>
      <c r="L52" s="1">
        <v>13</v>
      </c>
      <c r="M52" s="1">
        <v>56</v>
      </c>
      <c r="N52" s="1">
        <v>107</v>
      </c>
      <c r="O52" s="1">
        <v>50</v>
      </c>
      <c r="P52" s="1">
        <v>46</v>
      </c>
      <c r="Q52" s="1">
        <v>51</v>
      </c>
      <c r="R52" s="1">
        <v>53</v>
      </c>
      <c r="S52" s="1">
        <v>52</v>
      </c>
    </row>
    <row r="53" spans="1:19" x14ac:dyDescent="0.4">
      <c r="A53" s="2" t="s">
        <v>27</v>
      </c>
      <c r="B53" s="1">
        <v>595</v>
      </c>
      <c r="C53" s="1">
        <v>18</v>
      </c>
      <c r="D53" s="1">
        <v>23</v>
      </c>
      <c r="E53" s="1">
        <v>31</v>
      </c>
      <c r="F53" s="1">
        <v>39</v>
      </c>
      <c r="G53" s="1">
        <v>136</v>
      </c>
      <c r="H53" s="1">
        <v>13</v>
      </c>
      <c r="I53" s="1">
        <v>29</v>
      </c>
      <c r="J53" s="1">
        <v>12</v>
      </c>
      <c r="K53" s="2" t="s">
        <v>27</v>
      </c>
      <c r="L53" s="1">
        <v>15</v>
      </c>
      <c r="M53" s="1">
        <v>38</v>
      </c>
      <c r="N53" s="1">
        <v>79</v>
      </c>
      <c r="O53" s="1">
        <v>35</v>
      </c>
      <c r="P53" s="1">
        <v>30</v>
      </c>
      <c r="Q53" s="1">
        <v>28</v>
      </c>
      <c r="R53" s="1">
        <v>28</v>
      </c>
      <c r="S53" s="1">
        <v>41</v>
      </c>
    </row>
    <row r="54" spans="1:19" x14ac:dyDescent="0.4">
      <c r="A54" s="2" t="s">
        <v>28</v>
      </c>
      <c r="B54" s="1">
        <v>498</v>
      </c>
      <c r="C54" s="1">
        <v>12</v>
      </c>
      <c r="D54" s="1">
        <v>18</v>
      </c>
      <c r="E54" s="1">
        <v>22</v>
      </c>
      <c r="F54" s="1">
        <v>45</v>
      </c>
      <c r="G54" s="1">
        <v>108</v>
      </c>
      <c r="H54" s="1">
        <v>19</v>
      </c>
      <c r="I54" s="1">
        <v>33</v>
      </c>
      <c r="J54" s="1">
        <v>16</v>
      </c>
      <c r="K54" s="2" t="s">
        <v>28</v>
      </c>
      <c r="L54" s="1">
        <v>5</v>
      </c>
      <c r="M54" s="1">
        <v>31</v>
      </c>
      <c r="N54" s="1">
        <v>48</v>
      </c>
      <c r="O54" s="1">
        <v>34</v>
      </c>
      <c r="P54" s="1">
        <v>35</v>
      </c>
      <c r="Q54" s="1">
        <v>25</v>
      </c>
      <c r="R54" s="1">
        <v>14</v>
      </c>
      <c r="S54" s="1">
        <v>33</v>
      </c>
    </row>
    <row r="55" spans="1:19" x14ac:dyDescent="0.4">
      <c r="A55" s="2" t="s">
        <v>29</v>
      </c>
      <c r="B55" s="1">
        <v>430</v>
      </c>
      <c r="C55" s="1">
        <v>7</v>
      </c>
      <c r="D55" s="1">
        <v>32</v>
      </c>
      <c r="E55" s="1">
        <v>18</v>
      </c>
      <c r="F55" s="1">
        <v>31</v>
      </c>
      <c r="G55" s="1">
        <v>94</v>
      </c>
      <c r="H55" s="1">
        <v>17</v>
      </c>
      <c r="I55" s="1">
        <v>20</v>
      </c>
      <c r="J55" s="1">
        <v>6</v>
      </c>
      <c r="K55" s="2" t="s">
        <v>29</v>
      </c>
      <c r="L55" s="1">
        <v>3</v>
      </c>
      <c r="M55" s="1">
        <v>26</v>
      </c>
      <c r="N55" s="1">
        <v>49</v>
      </c>
      <c r="O55" s="1">
        <v>21</v>
      </c>
      <c r="P55" s="1">
        <v>36</v>
      </c>
      <c r="Q55" s="1">
        <v>31</v>
      </c>
      <c r="R55" s="1">
        <v>17</v>
      </c>
      <c r="S55" s="1">
        <v>22</v>
      </c>
    </row>
    <row r="56" spans="1:19" x14ac:dyDescent="0.4">
      <c r="A56" s="2" t="s">
        <v>30</v>
      </c>
      <c r="B56" s="1">
        <v>286</v>
      </c>
      <c r="C56" s="1">
        <v>11</v>
      </c>
      <c r="D56" s="1">
        <v>13</v>
      </c>
      <c r="E56" s="1">
        <v>10</v>
      </c>
      <c r="F56" s="1">
        <v>29</v>
      </c>
      <c r="G56" s="1">
        <v>50</v>
      </c>
      <c r="H56" s="1">
        <v>8</v>
      </c>
      <c r="I56" s="1">
        <v>12</v>
      </c>
      <c r="J56" s="1">
        <v>0</v>
      </c>
      <c r="K56" s="2" t="s">
        <v>30</v>
      </c>
      <c r="L56" s="1">
        <v>3</v>
      </c>
      <c r="M56" s="1">
        <v>25</v>
      </c>
      <c r="N56" s="1">
        <v>54</v>
      </c>
      <c r="O56" s="1">
        <v>13</v>
      </c>
      <c r="P56" s="1">
        <v>11</v>
      </c>
      <c r="Q56" s="1">
        <v>25</v>
      </c>
      <c r="R56" s="1">
        <v>11</v>
      </c>
      <c r="S56" s="1">
        <v>11</v>
      </c>
    </row>
    <row r="57" spans="1:19" x14ac:dyDescent="0.4">
      <c r="A57" s="2" t="s">
        <v>31</v>
      </c>
      <c r="B57" s="1">
        <v>438</v>
      </c>
      <c r="C57" s="1">
        <v>8</v>
      </c>
      <c r="D57" s="1">
        <v>14</v>
      </c>
      <c r="E57" s="1">
        <v>17</v>
      </c>
      <c r="F57" s="1">
        <v>28</v>
      </c>
      <c r="G57" s="1">
        <v>59</v>
      </c>
      <c r="H57" s="1">
        <v>15</v>
      </c>
      <c r="I57" s="1">
        <v>21</v>
      </c>
      <c r="J57" s="1">
        <v>7</v>
      </c>
      <c r="K57" s="2" t="s">
        <v>31</v>
      </c>
      <c r="L57" s="1">
        <v>2</v>
      </c>
      <c r="M57" s="1">
        <v>32</v>
      </c>
      <c r="N57" s="1">
        <v>74</v>
      </c>
      <c r="O57" s="1">
        <v>37</v>
      </c>
      <c r="P57" s="1">
        <v>52</v>
      </c>
      <c r="Q57" s="1">
        <v>36</v>
      </c>
      <c r="R57" s="1">
        <v>16</v>
      </c>
      <c r="S57" s="1">
        <v>20</v>
      </c>
    </row>
    <row r="58" spans="1:19" x14ac:dyDescent="0.4">
      <c r="A58" s="2" t="s">
        <v>32</v>
      </c>
      <c r="B58" s="21">
        <v>18.2</v>
      </c>
      <c r="C58" s="21">
        <v>15.6</v>
      </c>
      <c r="D58" s="21">
        <v>16.100000000000001</v>
      </c>
      <c r="E58" s="21">
        <v>17.8</v>
      </c>
      <c r="F58" s="21">
        <v>18</v>
      </c>
      <c r="G58" s="21">
        <v>18.5</v>
      </c>
      <c r="H58" s="21">
        <v>17.399999999999999</v>
      </c>
      <c r="I58" s="21">
        <v>17.8</v>
      </c>
      <c r="J58" s="21">
        <v>16.8</v>
      </c>
      <c r="K58" s="2" t="s">
        <v>32</v>
      </c>
      <c r="L58" s="21">
        <v>15.7</v>
      </c>
      <c r="M58" s="21">
        <v>19</v>
      </c>
      <c r="N58" s="21">
        <v>18.8</v>
      </c>
      <c r="O58" s="21">
        <v>17.600000000000001</v>
      </c>
      <c r="P58" s="21">
        <v>19.899999999999999</v>
      </c>
      <c r="Q58" s="21">
        <v>19.399999999999999</v>
      </c>
      <c r="R58" s="21">
        <v>19.8</v>
      </c>
      <c r="S58" s="21">
        <v>20.399999999999999</v>
      </c>
    </row>
    <row r="59" spans="1:19" x14ac:dyDescent="0.4">
      <c r="A59" s="25" t="s">
        <v>260</v>
      </c>
      <c r="B59" s="25"/>
      <c r="C59" s="25"/>
      <c r="D59" s="25"/>
      <c r="E59" s="25"/>
      <c r="F59" s="25"/>
      <c r="G59" s="25"/>
      <c r="H59" s="25"/>
      <c r="I59" s="25"/>
      <c r="J59" s="25"/>
      <c r="K59" s="25" t="s">
        <v>260</v>
      </c>
      <c r="L59" s="25"/>
      <c r="M59" s="25"/>
      <c r="N59" s="25"/>
      <c r="O59" s="25"/>
      <c r="P59" s="25"/>
      <c r="Q59" s="25"/>
      <c r="R59" s="25"/>
      <c r="S59" s="25"/>
    </row>
  </sheetData>
  <mergeCells count="2">
    <mergeCell ref="A59:J59"/>
    <mergeCell ref="K59:S5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7526-E492-4981-A36A-B4585E089087}">
  <dimension ref="A1:G171"/>
  <sheetViews>
    <sheetView view="pageBreakPreview" zoomScale="130" zoomScaleNormal="130" zoomScaleSheetLayoutView="130" workbookViewId="0">
      <selection activeCell="A2" sqref="A2:XFD2"/>
    </sheetView>
  </sheetViews>
  <sheetFormatPr defaultRowHeight="10.5" x14ac:dyDescent="0.4"/>
  <cols>
    <col min="1" max="1" width="8.83984375" style="2"/>
    <col min="2" max="16384" width="8.83984375" style="1"/>
  </cols>
  <sheetData>
    <row r="1" spans="1:7" ht="10.8" thickBot="1" x14ac:dyDescent="0.45">
      <c r="A1" s="2" t="s">
        <v>248</v>
      </c>
    </row>
    <row r="2" spans="1:7" ht="10.8" thickBot="1" x14ac:dyDescent="0.45">
      <c r="A2" s="23"/>
      <c r="B2" s="12" t="s">
        <v>242</v>
      </c>
      <c r="C2" s="12" t="s">
        <v>243</v>
      </c>
      <c r="D2" s="12" t="s">
        <v>244</v>
      </c>
      <c r="E2" s="12" t="s">
        <v>245</v>
      </c>
      <c r="F2" s="12" t="s">
        <v>246</v>
      </c>
      <c r="G2" s="14" t="s">
        <v>247</v>
      </c>
    </row>
    <row r="3" spans="1:7" x14ac:dyDescent="0.4">
      <c r="A3" s="2" t="s">
        <v>0</v>
      </c>
      <c r="B3" s="1">
        <v>9586</v>
      </c>
      <c r="C3" s="1">
        <v>29662</v>
      </c>
      <c r="D3" s="1">
        <v>23065</v>
      </c>
      <c r="E3" s="22">
        <f>C3/B3</f>
        <v>3.0943041936156894</v>
      </c>
      <c r="F3" s="22">
        <f>D3/B3</f>
        <v>2.4061130815773004</v>
      </c>
      <c r="G3" s="21">
        <f>D3*100/C3</f>
        <v>77.759422830557611</v>
      </c>
    </row>
    <row r="4" spans="1:7" x14ac:dyDescent="0.4">
      <c r="A4" s="2" t="s">
        <v>19</v>
      </c>
      <c r="B4" s="1">
        <v>2402</v>
      </c>
      <c r="C4" s="1">
        <v>509</v>
      </c>
      <c r="D4" s="1">
        <v>449</v>
      </c>
      <c r="E4" s="22">
        <f t="shared" ref="E4:E10" si="0">C4/B4</f>
        <v>0.2119067443796836</v>
      </c>
      <c r="F4" s="22">
        <f t="shared" ref="F4:F10" si="1">D4/B4</f>
        <v>0.18692756036636138</v>
      </c>
      <c r="G4" s="21">
        <f t="shared" ref="G4:G10" si="2">D4*100/C4</f>
        <v>88.212180746561884</v>
      </c>
    </row>
    <row r="5" spans="1:7" x14ac:dyDescent="0.4">
      <c r="A5" s="2" t="s">
        <v>20</v>
      </c>
      <c r="B5" s="1">
        <v>1645</v>
      </c>
      <c r="C5" s="1">
        <v>2271</v>
      </c>
      <c r="D5" s="1">
        <v>1966</v>
      </c>
      <c r="E5" s="22">
        <f t="shared" si="0"/>
        <v>1.3805471124620061</v>
      </c>
      <c r="F5" s="22">
        <f t="shared" si="1"/>
        <v>1.1951367781155016</v>
      </c>
      <c r="G5" s="21">
        <f t="shared" si="2"/>
        <v>86.569793042712462</v>
      </c>
    </row>
    <row r="6" spans="1:7" x14ac:dyDescent="0.4">
      <c r="A6" s="2" t="s">
        <v>21</v>
      </c>
      <c r="B6" s="1">
        <v>1435</v>
      </c>
      <c r="C6" s="1">
        <v>4451</v>
      </c>
      <c r="D6" s="1">
        <v>3726</v>
      </c>
      <c r="E6" s="22">
        <f t="shared" si="0"/>
        <v>3.1017421602787456</v>
      </c>
      <c r="F6" s="22">
        <f t="shared" si="1"/>
        <v>2.5965156794425086</v>
      </c>
      <c r="G6" s="21">
        <f t="shared" si="2"/>
        <v>83.711525499887671</v>
      </c>
    </row>
    <row r="7" spans="1:7" x14ac:dyDescent="0.4">
      <c r="A7" s="2" t="s">
        <v>22</v>
      </c>
      <c r="B7" s="1">
        <v>1175</v>
      </c>
      <c r="C7" s="1">
        <v>5405</v>
      </c>
      <c r="D7" s="1">
        <v>4267</v>
      </c>
      <c r="E7" s="22">
        <f t="shared" si="0"/>
        <v>4.5999999999999996</v>
      </c>
      <c r="F7" s="22">
        <f t="shared" si="1"/>
        <v>3.6314893617021275</v>
      </c>
      <c r="G7" s="21">
        <f t="shared" si="2"/>
        <v>78.945420906567989</v>
      </c>
    </row>
    <row r="8" spans="1:7" x14ac:dyDescent="0.4">
      <c r="A8" s="2" t="s">
        <v>23</v>
      </c>
      <c r="B8" s="1">
        <v>1228</v>
      </c>
      <c r="C8" s="1">
        <v>6816</v>
      </c>
      <c r="D8" s="1">
        <v>5245</v>
      </c>
      <c r="E8" s="22">
        <f t="shared" si="0"/>
        <v>5.550488599348534</v>
      </c>
      <c r="F8" s="22">
        <f t="shared" si="1"/>
        <v>4.2711726384364823</v>
      </c>
      <c r="G8" s="21">
        <f t="shared" si="2"/>
        <v>76.951291079812208</v>
      </c>
    </row>
    <row r="9" spans="1:7" x14ac:dyDescent="0.4">
      <c r="A9" s="2" t="s">
        <v>24</v>
      </c>
      <c r="B9" s="1">
        <v>856</v>
      </c>
      <c r="C9" s="1">
        <v>5267</v>
      </c>
      <c r="D9" s="1">
        <v>3933</v>
      </c>
      <c r="E9" s="22">
        <f t="shared" si="0"/>
        <v>6.15303738317757</v>
      </c>
      <c r="F9" s="22">
        <f t="shared" si="1"/>
        <v>4.5946261682242993</v>
      </c>
      <c r="G9" s="21">
        <f t="shared" si="2"/>
        <v>74.672489082969435</v>
      </c>
    </row>
    <row r="10" spans="1:7" x14ac:dyDescent="0.4">
      <c r="A10" s="2" t="s">
        <v>25</v>
      </c>
      <c r="B10" s="1">
        <v>845</v>
      </c>
      <c r="C10" s="1">
        <v>4943</v>
      </c>
      <c r="D10" s="1">
        <v>3479</v>
      </c>
      <c r="E10" s="22">
        <f t="shared" si="0"/>
        <v>5.8497041420118343</v>
      </c>
      <c r="F10" s="22">
        <f t="shared" si="1"/>
        <v>4.1171597633136097</v>
      </c>
      <c r="G10" s="21">
        <f t="shared" si="2"/>
        <v>70.38235889136152</v>
      </c>
    </row>
    <row r="11" spans="1:7" x14ac:dyDescent="0.4">
      <c r="A11" s="2" t="s">
        <v>143</v>
      </c>
    </row>
    <row r="12" spans="1:7" x14ac:dyDescent="0.4">
      <c r="A12" s="2" t="s">
        <v>234</v>
      </c>
    </row>
    <row r="13" spans="1:7" x14ac:dyDescent="0.4">
      <c r="A13" s="2" t="s">
        <v>0</v>
      </c>
      <c r="B13" s="1">
        <v>292</v>
      </c>
      <c r="C13" s="1">
        <v>1060</v>
      </c>
      <c r="D13" s="1">
        <v>845</v>
      </c>
      <c r="E13" s="22">
        <f>C13/B13</f>
        <v>3.6301369863013697</v>
      </c>
      <c r="F13" s="22">
        <f>D13/B13</f>
        <v>2.8938356164383561</v>
      </c>
      <c r="G13" s="21">
        <f>D13*100/C13</f>
        <v>79.716981132075475</v>
      </c>
    </row>
    <row r="14" spans="1:7" x14ac:dyDescent="0.4">
      <c r="A14" s="2" t="s">
        <v>19</v>
      </c>
      <c r="B14" s="1">
        <v>77</v>
      </c>
      <c r="C14" s="1">
        <v>12</v>
      </c>
      <c r="D14" s="1">
        <v>9</v>
      </c>
      <c r="E14" s="22">
        <f t="shared" ref="E14:E20" si="3">C14/B14</f>
        <v>0.15584415584415584</v>
      </c>
      <c r="F14" s="22">
        <f t="shared" ref="F14:F20" si="4">D14/B14</f>
        <v>0.11688311688311688</v>
      </c>
      <c r="G14" s="21">
        <f t="shared" ref="G14:G20" si="5">D14*100/C14</f>
        <v>75</v>
      </c>
    </row>
    <row r="15" spans="1:7" x14ac:dyDescent="0.4">
      <c r="A15" s="2" t="s">
        <v>20</v>
      </c>
      <c r="B15" s="1">
        <v>50</v>
      </c>
      <c r="C15" s="1">
        <v>75</v>
      </c>
      <c r="D15" s="1">
        <v>65</v>
      </c>
      <c r="E15" s="22">
        <f t="shared" si="3"/>
        <v>1.5</v>
      </c>
      <c r="F15" s="22">
        <f t="shared" si="4"/>
        <v>1.3</v>
      </c>
      <c r="G15" s="21">
        <f t="shared" si="5"/>
        <v>86.666666666666671</v>
      </c>
    </row>
    <row r="16" spans="1:7" x14ac:dyDescent="0.4">
      <c r="A16" s="2" t="s">
        <v>21</v>
      </c>
      <c r="B16" s="1">
        <v>43</v>
      </c>
      <c r="C16" s="1">
        <v>176</v>
      </c>
      <c r="D16" s="1">
        <v>153</v>
      </c>
      <c r="E16" s="22">
        <f t="shared" si="3"/>
        <v>4.0930232558139537</v>
      </c>
      <c r="F16" s="22">
        <f t="shared" si="4"/>
        <v>3.558139534883721</v>
      </c>
      <c r="G16" s="21">
        <f t="shared" si="5"/>
        <v>86.931818181818187</v>
      </c>
    </row>
    <row r="17" spans="1:7" x14ac:dyDescent="0.4">
      <c r="A17" s="2" t="s">
        <v>22</v>
      </c>
      <c r="B17" s="1">
        <v>34</v>
      </c>
      <c r="C17" s="1">
        <v>178</v>
      </c>
      <c r="D17" s="1">
        <v>149</v>
      </c>
      <c r="E17" s="22">
        <f t="shared" si="3"/>
        <v>5.2352941176470589</v>
      </c>
      <c r="F17" s="22">
        <f t="shared" si="4"/>
        <v>4.382352941176471</v>
      </c>
      <c r="G17" s="21">
        <f t="shared" si="5"/>
        <v>83.707865168539328</v>
      </c>
    </row>
    <row r="18" spans="1:7" x14ac:dyDescent="0.4">
      <c r="A18" s="2" t="s">
        <v>23</v>
      </c>
      <c r="B18" s="1">
        <v>43</v>
      </c>
      <c r="C18" s="1">
        <v>269</v>
      </c>
      <c r="D18" s="1">
        <v>220</v>
      </c>
      <c r="E18" s="22">
        <f t="shared" si="3"/>
        <v>6.2558139534883717</v>
      </c>
      <c r="F18" s="22">
        <f t="shared" si="4"/>
        <v>5.1162790697674421</v>
      </c>
      <c r="G18" s="21">
        <f t="shared" si="5"/>
        <v>81.784386617100367</v>
      </c>
    </row>
    <row r="19" spans="1:7" x14ac:dyDescent="0.4">
      <c r="A19" s="2" t="s">
        <v>24</v>
      </c>
      <c r="B19" s="1">
        <v>24</v>
      </c>
      <c r="C19" s="1">
        <v>186</v>
      </c>
      <c r="D19" s="1">
        <v>142</v>
      </c>
      <c r="E19" s="22">
        <f t="shared" si="3"/>
        <v>7.75</v>
      </c>
      <c r="F19" s="22">
        <f t="shared" si="4"/>
        <v>5.916666666666667</v>
      </c>
      <c r="G19" s="21">
        <f t="shared" si="5"/>
        <v>76.344086021505376</v>
      </c>
    </row>
    <row r="20" spans="1:7" x14ac:dyDescent="0.4">
      <c r="A20" s="2" t="s">
        <v>25</v>
      </c>
      <c r="B20" s="1">
        <v>21</v>
      </c>
      <c r="C20" s="1">
        <v>164</v>
      </c>
      <c r="D20" s="1">
        <v>107</v>
      </c>
      <c r="E20" s="22">
        <f t="shared" si="3"/>
        <v>7.8095238095238093</v>
      </c>
      <c r="F20" s="22">
        <f t="shared" si="4"/>
        <v>5.0952380952380949</v>
      </c>
      <c r="G20" s="21">
        <f t="shared" si="5"/>
        <v>65.243902439024396</v>
      </c>
    </row>
    <row r="21" spans="1:7" x14ac:dyDescent="0.4">
      <c r="A21" s="2" t="s">
        <v>144</v>
      </c>
    </row>
    <row r="22" spans="1:7" x14ac:dyDescent="0.4">
      <c r="A22" s="2" t="s">
        <v>234</v>
      </c>
    </row>
    <row r="23" spans="1:7" x14ac:dyDescent="0.4">
      <c r="A23" s="2" t="s">
        <v>0</v>
      </c>
      <c r="B23" s="1">
        <v>571</v>
      </c>
      <c r="C23" s="1">
        <v>2145</v>
      </c>
      <c r="D23" s="1">
        <v>1586</v>
      </c>
      <c r="E23" s="22">
        <f>C23/B23</f>
        <v>3.7565674255691768</v>
      </c>
      <c r="F23" s="22">
        <f>D23/B23</f>
        <v>2.777583187390543</v>
      </c>
      <c r="G23" s="21">
        <f>D23*100/C23</f>
        <v>73.939393939393938</v>
      </c>
    </row>
    <row r="24" spans="1:7" x14ac:dyDescent="0.4">
      <c r="A24" s="2" t="s">
        <v>19</v>
      </c>
      <c r="B24" s="1">
        <v>151</v>
      </c>
      <c r="C24" s="1">
        <v>25</v>
      </c>
      <c r="D24" s="1">
        <v>24</v>
      </c>
      <c r="E24" s="22">
        <f t="shared" ref="E24:E30" si="6">C24/B24</f>
        <v>0.16556291390728478</v>
      </c>
      <c r="F24" s="22">
        <f t="shared" ref="F24:F30" si="7">D24/B24</f>
        <v>0.15894039735099338</v>
      </c>
      <c r="G24" s="21">
        <f t="shared" ref="G24:G30" si="8">D24*100/C24</f>
        <v>96</v>
      </c>
    </row>
    <row r="25" spans="1:7" x14ac:dyDescent="0.4">
      <c r="A25" s="2" t="s">
        <v>20</v>
      </c>
      <c r="B25" s="1">
        <v>87</v>
      </c>
      <c r="C25" s="1">
        <v>133</v>
      </c>
      <c r="D25" s="1">
        <v>112</v>
      </c>
      <c r="E25" s="22">
        <f t="shared" si="6"/>
        <v>1.5287356321839081</v>
      </c>
      <c r="F25" s="22">
        <f t="shared" si="7"/>
        <v>1.2873563218390804</v>
      </c>
      <c r="G25" s="21">
        <f t="shared" si="8"/>
        <v>84.21052631578948</v>
      </c>
    </row>
    <row r="26" spans="1:7" x14ac:dyDescent="0.4">
      <c r="A26" s="2" t="s">
        <v>21</v>
      </c>
      <c r="B26" s="1">
        <v>82</v>
      </c>
      <c r="C26" s="1">
        <v>272</v>
      </c>
      <c r="D26" s="1">
        <v>225</v>
      </c>
      <c r="E26" s="22">
        <f t="shared" si="6"/>
        <v>3.3170731707317072</v>
      </c>
      <c r="F26" s="22">
        <f t="shared" si="7"/>
        <v>2.7439024390243905</v>
      </c>
      <c r="G26" s="21">
        <f t="shared" si="8"/>
        <v>82.720588235294116</v>
      </c>
    </row>
    <row r="27" spans="1:7" x14ac:dyDescent="0.4">
      <c r="A27" s="2" t="s">
        <v>22</v>
      </c>
      <c r="B27" s="1">
        <v>77</v>
      </c>
      <c r="C27" s="1">
        <v>444</v>
      </c>
      <c r="D27" s="1">
        <v>331</v>
      </c>
      <c r="E27" s="22">
        <f t="shared" si="6"/>
        <v>5.7662337662337659</v>
      </c>
      <c r="F27" s="22">
        <f t="shared" si="7"/>
        <v>4.2987012987012987</v>
      </c>
      <c r="G27" s="21">
        <f t="shared" si="8"/>
        <v>74.549549549549553</v>
      </c>
    </row>
    <row r="28" spans="1:7" x14ac:dyDescent="0.4">
      <c r="A28" s="2" t="s">
        <v>23</v>
      </c>
      <c r="B28" s="1">
        <v>62</v>
      </c>
      <c r="C28" s="1">
        <v>388</v>
      </c>
      <c r="D28" s="1">
        <v>285</v>
      </c>
      <c r="E28" s="22">
        <f t="shared" si="6"/>
        <v>6.258064516129032</v>
      </c>
      <c r="F28" s="22">
        <f t="shared" si="7"/>
        <v>4.596774193548387</v>
      </c>
      <c r="G28" s="21">
        <f t="shared" si="8"/>
        <v>73.453608247422679</v>
      </c>
    </row>
    <row r="29" spans="1:7" x14ac:dyDescent="0.4">
      <c r="A29" s="2" t="s">
        <v>24</v>
      </c>
      <c r="B29" s="1">
        <v>54</v>
      </c>
      <c r="C29" s="1">
        <v>406</v>
      </c>
      <c r="D29" s="1">
        <v>293</v>
      </c>
      <c r="E29" s="22">
        <f t="shared" si="6"/>
        <v>7.5185185185185182</v>
      </c>
      <c r="F29" s="22">
        <f t="shared" si="7"/>
        <v>5.4259259259259256</v>
      </c>
      <c r="G29" s="21">
        <f t="shared" si="8"/>
        <v>72.167487684729068</v>
      </c>
    </row>
    <row r="30" spans="1:7" x14ac:dyDescent="0.4">
      <c r="A30" s="2" t="s">
        <v>25</v>
      </c>
      <c r="B30" s="1">
        <v>58</v>
      </c>
      <c r="C30" s="1">
        <v>477</v>
      </c>
      <c r="D30" s="1">
        <v>316</v>
      </c>
      <c r="E30" s="22">
        <f t="shared" si="6"/>
        <v>8.2241379310344822</v>
      </c>
      <c r="F30" s="22">
        <f t="shared" si="7"/>
        <v>5.4482758620689653</v>
      </c>
      <c r="G30" s="21">
        <f t="shared" si="8"/>
        <v>66.24737945492663</v>
      </c>
    </row>
    <row r="31" spans="1:7" x14ac:dyDescent="0.4">
      <c r="A31" s="2" t="s">
        <v>145</v>
      </c>
    </row>
    <row r="32" spans="1:7" x14ac:dyDescent="0.4">
      <c r="A32" s="2" t="s">
        <v>234</v>
      </c>
    </row>
    <row r="33" spans="1:7" x14ac:dyDescent="0.4">
      <c r="A33" s="2" t="s">
        <v>0</v>
      </c>
      <c r="B33" s="1">
        <v>454</v>
      </c>
      <c r="C33" s="1">
        <v>1513</v>
      </c>
      <c r="D33" s="1">
        <v>1172</v>
      </c>
      <c r="E33" s="22">
        <f>C33/B33</f>
        <v>3.3325991189427313</v>
      </c>
      <c r="F33" s="22">
        <f>D33/B33</f>
        <v>2.5814977973568283</v>
      </c>
      <c r="G33" s="21">
        <f>D33*100/C33</f>
        <v>77.461996034368809</v>
      </c>
    </row>
    <row r="34" spans="1:7" x14ac:dyDescent="0.4">
      <c r="A34" s="2" t="s">
        <v>19</v>
      </c>
      <c r="B34" s="1">
        <v>94</v>
      </c>
      <c r="C34" s="1">
        <v>27</v>
      </c>
      <c r="D34" s="1">
        <v>24</v>
      </c>
      <c r="E34" s="22">
        <f t="shared" ref="E34:E40" si="9">C34/B34</f>
        <v>0.28723404255319152</v>
      </c>
      <c r="F34" s="22">
        <f t="shared" ref="F34:F40" si="10">D34/B34</f>
        <v>0.25531914893617019</v>
      </c>
      <c r="G34" s="21">
        <f t="shared" ref="G34:G40" si="11">D34*100/C34</f>
        <v>88.888888888888886</v>
      </c>
    </row>
    <row r="35" spans="1:7" x14ac:dyDescent="0.4">
      <c r="A35" s="2" t="s">
        <v>20</v>
      </c>
      <c r="B35" s="1">
        <v>90</v>
      </c>
      <c r="C35" s="1">
        <v>129</v>
      </c>
      <c r="D35" s="1">
        <v>107</v>
      </c>
      <c r="E35" s="22">
        <f t="shared" si="9"/>
        <v>1.4333333333333333</v>
      </c>
      <c r="F35" s="22">
        <f t="shared" si="10"/>
        <v>1.1888888888888889</v>
      </c>
      <c r="G35" s="21">
        <f t="shared" si="11"/>
        <v>82.945736434108525</v>
      </c>
    </row>
    <row r="36" spans="1:7" x14ac:dyDescent="0.4">
      <c r="A36" s="2" t="s">
        <v>21</v>
      </c>
      <c r="B36" s="1">
        <v>76</v>
      </c>
      <c r="C36" s="1">
        <v>273</v>
      </c>
      <c r="D36" s="1">
        <v>218</v>
      </c>
      <c r="E36" s="22">
        <f t="shared" si="9"/>
        <v>3.5921052631578947</v>
      </c>
      <c r="F36" s="22">
        <f t="shared" si="10"/>
        <v>2.8684210526315788</v>
      </c>
      <c r="G36" s="21">
        <f t="shared" si="11"/>
        <v>79.853479853479854</v>
      </c>
    </row>
    <row r="37" spans="1:7" x14ac:dyDescent="0.4">
      <c r="A37" s="2" t="s">
        <v>22</v>
      </c>
      <c r="B37" s="1">
        <v>58</v>
      </c>
      <c r="C37" s="1">
        <v>280</v>
      </c>
      <c r="D37" s="1">
        <v>226</v>
      </c>
      <c r="E37" s="22">
        <f t="shared" si="9"/>
        <v>4.8275862068965516</v>
      </c>
      <c r="F37" s="22">
        <f t="shared" si="10"/>
        <v>3.896551724137931</v>
      </c>
      <c r="G37" s="21">
        <f t="shared" si="11"/>
        <v>80.714285714285708</v>
      </c>
    </row>
    <row r="38" spans="1:7" x14ac:dyDescent="0.4">
      <c r="A38" s="2" t="s">
        <v>23</v>
      </c>
      <c r="B38" s="1">
        <v>57</v>
      </c>
      <c r="C38" s="1">
        <v>301</v>
      </c>
      <c r="D38" s="1">
        <v>224</v>
      </c>
      <c r="E38" s="22">
        <f t="shared" si="9"/>
        <v>5.2807017543859649</v>
      </c>
      <c r="F38" s="22">
        <f t="shared" si="10"/>
        <v>3.9298245614035086</v>
      </c>
      <c r="G38" s="21">
        <f t="shared" si="11"/>
        <v>74.418604651162795</v>
      </c>
    </row>
    <row r="39" spans="1:7" x14ac:dyDescent="0.4">
      <c r="A39" s="2" t="s">
        <v>24</v>
      </c>
      <c r="B39" s="1">
        <v>40</v>
      </c>
      <c r="C39" s="1">
        <v>263</v>
      </c>
      <c r="D39" s="1">
        <v>208</v>
      </c>
      <c r="E39" s="22">
        <f t="shared" si="9"/>
        <v>6.5750000000000002</v>
      </c>
      <c r="F39" s="22">
        <f t="shared" si="10"/>
        <v>5.2</v>
      </c>
      <c r="G39" s="21">
        <f t="shared" si="11"/>
        <v>79.087452471482891</v>
      </c>
    </row>
    <row r="40" spans="1:7" x14ac:dyDescent="0.4">
      <c r="A40" s="2" t="s">
        <v>25</v>
      </c>
      <c r="B40" s="1">
        <v>39</v>
      </c>
      <c r="C40" s="1">
        <v>240</v>
      </c>
      <c r="D40" s="1">
        <v>165</v>
      </c>
      <c r="E40" s="22">
        <f t="shared" si="9"/>
        <v>6.1538461538461542</v>
      </c>
      <c r="F40" s="22">
        <f t="shared" si="10"/>
        <v>4.2307692307692308</v>
      </c>
      <c r="G40" s="21">
        <f t="shared" si="11"/>
        <v>68.75</v>
      </c>
    </row>
    <row r="41" spans="1:7" x14ac:dyDescent="0.4">
      <c r="A41" s="2" t="s">
        <v>146</v>
      </c>
    </row>
    <row r="42" spans="1:7" x14ac:dyDescent="0.4">
      <c r="A42" s="2" t="s">
        <v>234</v>
      </c>
    </row>
    <row r="43" spans="1:7" x14ac:dyDescent="0.4">
      <c r="A43" s="2" t="s">
        <v>0</v>
      </c>
      <c r="B43" s="1">
        <v>668</v>
      </c>
      <c r="C43" s="1">
        <v>2105</v>
      </c>
      <c r="D43" s="1">
        <v>1596</v>
      </c>
      <c r="E43" s="22">
        <f>C43/B43</f>
        <v>3.1511976047904193</v>
      </c>
      <c r="F43" s="22">
        <f>D43/B43</f>
        <v>2.3892215568862274</v>
      </c>
      <c r="G43" s="21">
        <f>D43*100/C43</f>
        <v>75.819477434679328</v>
      </c>
    </row>
    <row r="44" spans="1:7" x14ac:dyDescent="0.4">
      <c r="A44" s="2" t="s">
        <v>19</v>
      </c>
      <c r="B44" s="1">
        <v>157</v>
      </c>
      <c r="C44" s="1">
        <v>40</v>
      </c>
      <c r="D44" s="1">
        <v>35</v>
      </c>
      <c r="E44" s="22">
        <f t="shared" ref="E44:E50" si="12">C44/B44</f>
        <v>0.25477707006369427</v>
      </c>
      <c r="F44" s="22">
        <f t="shared" ref="F44:F50" si="13">D44/B44</f>
        <v>0.22292993630573249</v>
      </c>
      <c r="G44" s="21">
        <f t="shared" ref="G44:G50" si="14">D44*100/C44</f>
        <v>87.5</v>
      </c>
    </row>
    <row r="45" spans="1:7" x14ac:dyDescent="0.4">
      <c r="A45" s="2" t="s">
        <v>20</v>
      </c>
      <c r="B45" s="1">
        <v>124</v>
      </c>
      <c r="C45" s="1">
        <v>157</v>
      </c>
      <c r="D45" s="1">
        <v>130</v>
      </c>
      <c r="E45" s="22">
        <f t="shared" si="12"/>
        <v>1.2661290322580645</v>
      </c>
      <c r="F45" s="22">
        <f t="shared" si="13"/>
        <v>1.0483870967741935</v>
      </c>
      <c r="G45" s="21">
        <f t="shared" si="14"/>
        <v>82.802547770700642</v>
      </c>
    </row>
    <row r="46" spans="1:7" x14ac:dyDescent="0.4">
      <c r="A46" s="2" t="s">
        <v>21</v>
      </c>
      <c r="B46" s="1">
        <v>109</v>
      </c>
      <c r="C46" s="1">
        <v>334</v>
      </c>
      <c r="D46" s="1">
        <v>271</v>
      </c>
      <c r="E46" s="22">
        <f t="shared" si="12"/>
        <v>3.0642201834862384</v>
      </c>
      <c r="F46" s="22">
        <f t="shared" si="13"/>
        <v>2.4862385321100917</v>
      </c>
      <c r="G46" s="21">
        <f t="shared" si="14"/>
        <v>81.137724550898199</v>
      </c>
    </row>
    <row r="47" spans="1:7" x14ac:dyDescent="0.4">
      <c r="A47" s="2" t="s">
        <v>22</v>
      </c>
      <c r="B47" s="1">
        <v>77</v>
      </c>
      <c r="C47" s="1">
        <v>389</v>
      </c>
      <c r="D47" s="1">
        <v>303</v>
      </c>
      <c r="E47" s="22">
        <f t="shared" si="12"/>
        <v>5.0519480519480515</v>
      </c>
      <c r="F47" s="22">
        <f t="shared" si="13"/>
        <v>3.9350649350649349</v>
      </c>
      <c r="G47" s="21">
        <f t="shared" si="14"/>
        <v>77.892030848329043</v>
      </c>
    </row>
    <row r="48" spans="1:7" x14ac:dyDescent="0.4">
      <c r="A48" s="2" t="s">
        <v>23</v>
      </c>
      <c r="B48" s="1">
        <v>82</v>
      </c>
      <c r="C48" s="1">
        <v>439</v>
      </c>
      <c r="D48" s="1">
        <v>325</v>
      </c>
      <c r="E48" s="22">
        <f t="shared" si="12"/>
        <v>5.3536585365853657</v>
      </c>
      <c r="F48" s="22">
        <f t="shared" si="13"/>
        <v>3.9634146341463414</v>
      </c>
      <c r="G48" s="21">
        <f t="shared" si="14"/>
        <v>74.031890660592254</v>
      </c>
    </row>
    <row r="49" spans="1:7" x14ac:dyDescent="0.4">
      <c r="A49" s="2" t="s">
        <v>24</v>
      </c>
      <c r="B49" s="1">
        <v>67</v>
      </c>
      <c r="C49" s="1">
        <v>411</v>
      </c>
      <c r="D49" s="1">
        <v>307</v>
      </c>
      <c r="E49" s="22">
        <f t="shared" si="12"/>
        <v>6.1343283582089549</v>
      </c>
      <c r="F49" s="22">
        <f t="shared" si="13"/>
        <v>4.5820895522388057</v>
      </c>
      <c r="G49" s="21">
        <f t="shared" si="14"/>
        <v>74.695863746958636</v>
      </c>
    </row>
    <row r="50" spans="1:7" x14ac:dyDescent="0.4">
      <c r="A50" s="2" t="s">
        <v>25</v>
      </c>
      <c r="B50" s="1">
        <v>52</v>
      </c>
      <c r="C50" s="1">
        <v>335</v>
      </c>
      <c r="D50" s="1">
        <v>225</v>
      </c>
      <c r="E50" s="22">
        <f t="shared" si="12"/>
        <v>6.4423076923076925</v>
      </c>
      <c r="F50" s="22">
        <f t="shared" si="13"/>
        <v>4.3269230769230766</v>
      </c>
      <c r="G50" s="21">
        <f t="shared" si="14"/>
        <v>67.164179104477611</v>
      </c>
    </row>
    <row r="51" spans="1:7" x14ac:dyDescent="0.4">
      <c r="A51" s="2" t="s">
        <v>147</v>
      </c>
    </row>
    <row r="52" spans="1:7" x14ac:dyDescent="0.4">
      <c r="A52" s="2" t="s">
        <v>234</v>
      </c>
    </row>
    <row r="53" spans="1:7" x14ac:dyDescent="0.4">
      <c r="A53" s="2" t="s">
        <v>0</v>
      </c>
      <c r="B53" s="1">
        <v>2993</v>
      </c>
      <c r="C53" s="1">
        <v>7766</v>
      </c>
      <c r="D53" s="1">
        <v>6211</v>
      </c>
      <c r="E53" s="22">
        <f>C53/B53</f>
        <v>2.5947210157033078</v>
      </c>
      <c r="F53" s="22">
        <f>D53/B53</f>
        <v>2.0751754092883394</v>
      </c>
      <c r="G53" s="21">
        <f>D53*100/C53</f>
        <v>79.976822044810717</v>
      </c>
    </row>
    <row r="54" spans="1:7" x14ac:dyDescent="0.4">
      <c r="A54" s="2" t="s">
        <v>19</v>
      </c>
      <c r="B54" s="1">
        <v>812</v>
      </c>
      <c r="C54" s="1">
        <v>148</v>
      </c>
      <c r="D54" s="1">
        <v>131</v>
      </c>
      <c r="E54" s="22">
        <f t="shared" ref="E54:E60" si="15">C54/B54</f>
        <v>0.18226600985221675</v>
      </c>
      <c r="F54" s="22">
        <f t="shared" ref="F54:F60" si="16">D54/B54</f>
        <v>0.16133004926108374</v>
      </c>
      <c r="G54" s="21">
        <f t="shared" ref="G54:G60" si="17">D54*100/C54</f>
        <v>88.513513513513516</v>
      </c>
    </row>
    <row r="55" spans="1:7" x14ac:dyDescent="0.4">
      <c r="A55" s="2" t="s">
        <v>20</v>
      </c>
      <c r="B55" s="1">
        <v>576</v>
      </c>
      <c r="C55" s="1">
        <v>634</v>
      </c>
      <c r="D55" s="1">
        <v>571</v>
      </c>
      <c r="E55" s="22">
        <f t="shared" si="15"/>
        <v>1.1006944444444444</v>
      </c>
      <c r="F55" s="22">
        <f t="shared" si="16"/>
        <v>0.99131944444444442</v>
      </c>
      <c r="G55" s="21">
        <f t="shared" si="17"/>
        <v>90.063091482649838</v>
      </c>
    </row>
    <row r="56" spans="1:7" x14ac:dyDescent="0.4">
      <c r="A56" s="2" t="s">
        <v>21</v>
      </c>
      <c r="B56" s="1">
        <v>445</v>
      </c>
      <c r="C56" s="1">
        <v>1224</v>
      </c>
      <c r="D56" s="1">
        <v>1030</v>
      </c>
      <c r="E56" s="22">
        <f t="shared" si="15"/>
        <v>2.750561797752809</v>
      </c>
      <c r="F56" s="22">
        <f t="shared" si="16"/>
        <v>2.3146067415730336</v>
      </c>
      <c r="G56" s="21">
        <f t="shared" si="17"/>
        <v>84.150326797385617</v>
      </c>
    </row>
    <row r="57" spans="1:7" x14ac:dyDescent="0.4">
      <c r="A57" s="2" t="s">
        <v>22</v>
      </c>
      <c r="B57" s="1">
        <v>346</v>
      </c>
      <c r="C57" s="1">
        <v>1327</v>
      </c>
      <c r="D57" s="1">
        <v>1065</v>
      </c>
      <c r="E57" s="22">
        <f t="shared" si="15"/>
        <v>3.8352601156069364</v>
      </c>
      <c r="F57" s="22">
        <f t="shared" si="16"/>
        <v>3.0780346820809248</v>
      </c>
      <c r="G57" s="21">
        <f t="shared" si="17"/>
        <v>80.256217030896764</v>
      </c>
    </row>
    <row r="58" spans="1:7" x14ac:dyDescent="0.4">
      <c r="A58" s="2" t="s">
        <v>23</v>
      </c>
      <c r="B58" s="1">
        <v>360</v>
      </c>
      <c r="C58" s="1">
        <v>1927</v>
      </c>
      <c r="D58" s="1">
        <v>1524</v>
      </c>
      <c r="E58" s="22">
        <f t="shared" si="15"/>
        <v>5.3527777777777779</v>
      </c>
      <c r="F58" s="22">
        <f t="shared" si="16"/>
        <v>4.2333333333333334</v>
      </c>
      <c r="G58" s="21">
        <f t="shared" si="17"/>
        <v>79.086663207057597</v>
      </c>
    </row>
    <row r="59" spans="1:7" x14ac:dyDescent="0.4">
      <c r="A59" s="2" t="s">
        <v>24</v>
      </c>
      <c r="B59" s="1">
        <v>235</v>
      </c>
      <c r="C59" s="1">
        <v>1359</v>
      </c>
      <c r="D59" s="1">
        <v>1037</v>
      </c>
      <c r="E59" s="22">
        <f t="shared" si="15"/>
        <v>5.7829787234042556</v>
      </c>
      <c r="F59" s="22">
        <f t="shared" si="16"/>
        <v>4.4127659574468083</v>
      </c>
      <c r="G59" s="21">
        <f t="shared" si="17"/>
        <v>76.306107431935246</v>
      </c>
    </row>
    <row r="60" spans="1:7" x14ac:dyDescent="0.4">
      <c r="A60" s="2" t="s">
        <v>25</v>
      </c>
      <c r="B60" s="1">
        <v>219</v>
      </c>
      <c r="C60" s="1">
        <v>1147</v>
      </c>
      <c r="D60" s="1">
        <v>853</v>
      </c>
      <c r="E60" s="22">
        <f t="shared" si="15"/>
        <v>5.237442922374429</v>
      </c>
      <c r="F60" s="22">
        <f t="shared" si="16"/>
        <v>3.8949771689497719</v>
      </c>
      <c r="G60" s="21">
        <f t="shared" si="17"/>
        <v>74.367916303400179</v>
      </c>
    </row>
    <row r="61" spans="1:7" x14ac:dyDescent="0.4">
      <c r="A61" s="2" t="s">
        <v>148</v>
      </c>
    </row>
    <row r="62" spans="1:7" x14ac:dyDescent="0.4">
      <c r="A62" s="2" t="s">
        <v>234</v>
      </c>
    </row>
    <row r="63" spans="1:7" x14ac:dyDescent="0.4">
      <c r="A63" s="2" t="s">
        <v>0</v>
      </c>
      <c r="B63" s="1">
        <v>355</v>
      </c>
      <c r="C63" s="1">
        <v>1191</v>
      </c>
      <c r="D63" s="1">
        <v>928</v>
      </c>
      <c r="E63" s="22">
        <f>C63/B63</f>
        <v>3.3549295774647887</v>
      </c>
      <c r="F63" s="22">
        <f>D63/B63</f>
        <v>2.6140845070422536</v>
      </c>
      <c r="G63" s="21">
        <f>D63*100/C63</f>
        <v>77.917716204869862</v>
      </c>
    </row>
    <row r="64" spans="1:7" x14ac:dyDescent="0.4">
      <c r="A64" s="2" t="s">
        <v>19</v>
      </c>
      <c r="B64" s="1">
        <v>95</v>
      </c>
      <c r="C64" s="1">
        <v>32</v>
      </c>
      <c r="D64" s="1">
        <v>30</v>
      </c>
      <c r="E64" s="22">
        <f t="shared" ref="E64:E70" si="18">C64/B64</f>
        <v>0.33684210526315789</v>
      </c>
      <c r="F64" s="22">
        <f t="shared" ref="F64:F70" si="19">D64/B64</f>
        <v>0.31578947368421051</v>
      </c>
      <c r="G64" s="21">
        <f t="shared" ref="G64:G70" si="20">D64*100/C64</f>
        <v>93.75</v>
      </c>
    </row>
    <row r="65" spans="1:7" x14ac:dyDescent="0.4">
      <c r="A65" s="2" t="s">
        <v>20</v>
      </c>
      <c r="B65" s="1">
        <v>37</v>
      </c>
      <c r="C65" s="1">
        <v>72</v>
      </c>
      <c r="D65" s="1">
        <v>61</v>
      </c>
      <c r="E65" s="22">
        <f t="shared" si="18"/>
        <v>1.9459459459459461</v>
      </c>
      <c r="F65" s="22">
        <f t="shared" si="19"/>
        <v>1.6486486486486487</v>
      </c>
      <c r="G65" s="21">
        <f t="shared" si="20"/>
        <v>84.722222222222229</v>
      </c>
    </row>
    <row r="66" spans="1:7" x14ac:dyDescent="0.4">
      <c r="A66" s="2" t="s">
        <v>21</v>
      </c>
      <c r="B66" s="1">
        <v>51</v>
      </c>
      <c r="C66" s="1">
        <v>160</v>
      </c>
      <c r="D66" s="1">
        <v>136</v>
      </c>
      <c r="E66" s="22">
        <f t="shared" si="18"/>
        <v>3.1372549019607843</v>
      </c>
      <c r="F66" s="22">
        <f t="shared" si="19"/>
        <v>2.6666666666666665</v>
      </c>
      <c r="G66" s="21">
        <f t="shared" si="20"/>
        <v>85</v>
      </c>
    </row>
    <row r="67" spans="1:7" x14ac:dyDescent="0.4">
      <c r="A67" s="2" t="s">
        <v>22</v>
      </c>
      <c r="B67" s="1">
        <v>59</v>
      </c>
      <c r="C67" s="1">
        <v>275</v>
      </c>
      <c r="D67" s="1">
        <v>208</v>
      </c>
      <c r="E67" s="22">
        <f t="shared" si="18"/>
        <v>4.6610169491525424</v>
      </c>
      <c r="F67" s="22">
        <f t="shared" si="19"/>
        <v>3.5254237288135593</v>
      </c>
      <c r="G67" s="21">
        <f t="shared" si="20"/>
        <v>75.63636363636364</v>
      </c>
    </row>
    <row r="68" spans="1:7" x14ac:dyDescent="0.4">
      <c r="A68" s="2" t="s">
        <v>23</v>
      </c>
      <c r="B68" s="1">
        <v>45</v>
      </c>
      <c r="C68" s="1">
        <v>265</v>
      </c>
      <c r="D68" s="1">
        <v>207</v>
      </c>
      <c r="E68" s="22">
        <f t="shared" si="18"/>
        <v>5.8888888888888893</v>
      </c>
      <c r="F68" s="22">
        <f t="shared" si="19"/>
        <v>4.5999999999999996</v>
      </c>
      <c r="G68" s="21">
        <f t="shared" si="20"/>
        <v>78.113207547169807</v>
      </c>
    </row>
    <row r="69" spans="1:7" x14ac:dyDescent="0.4">
      <c r="A69" s="2" t="s">
        <v>24</v>
      </c>
      <c r="B69" s="1">
        <v>34</v>
      </c>
      <c r="C69" s="1">
        <v>202</v>
      </c>
      <c r="D69" s="1">
        <v>146</v>
      </c>
      <c r="E69" s="22">
        <f t="shared" si="18"/>
        <v>5.9411764705882355</v>
      </c>
      <c r="F69" s="22">
        <f t="shared" si="19"/>
        <v>4.2941176470588234</v>
      </c>
      <c r="G69" s="21">
        <f t="shared" si="20"/>
        <v>72.277227722772281</v>
      </c>
    </row>
    <row r="70" spans="1:7" x14ac:dyDescent="0.4">
      <c r="A70" s="2" t="s">
        <v>25</v>
      </c>
      <c r="B70" s="1">
        <v>34</v>
      </c>
      <c r="C70" s="1">
        <v>185</v>
      </c>
      <c r="D70" s="1">
        <v>140</v>
      </c>
      <c r="E70" s="22">
        <f t="shared" si="18"/>
        <v>5.4411764705882355</v>
      </c>
      <c r="F70" s="22">
        <f t="shared" si="19"/>
        <v>4.117647058823529</v>
      </c>
      <c r="G70" s="21">
        <f t="shared" si="20"/>
        <v>75.675675675675677</v>
      </c>
    </row>
    <row r="71" spans="1:7" x14ac:dyDescent="0.4">
      <c r="A71" s="2" t="s">
        <v>149</v>
      </c>
    </row>
    <row r="72" spans="1:7" x14ac:dyDescent="0.4">
      <c r="A72" s="2" t="s">
        <v>234</v>
      </c>
    </row>
    <row r="73" spans="1:7" x14ac:dyDescent="0.4">
      <c r="A73" s="2" t="s">
        <v>0</v>
      </c>
      <c r="B73" s="1">
        <v>463</v>
      </c>
      <c r="C73" s="1">
        <v>1424</v>
      </c>
      <c r="D73" s="1">
        <v>1140</v>
      </c>
      <c r="E73" s="22">
        <f>C73/B73</f>
        <v>3.0755939524838012</v>
      </c>
      <c r="F73" s="22">
        <f>D73/B73</f>
        <v>2.4622030237580992</v>
      </c>
      <c r="G73" s="21">
        <f>D73*100/C73</f>
        <v>80.056179775280896</v>
      </c>
    </row>
    <row r="74" spans="1:7" x14ac:dyDescent="0.4">
      <c r="A74" s="2" t="s">
        <v>19</v>
      </c>
      <c r="B74" s="1">
        <v>102</v>
      </c>
      <c r="C74" s="1">
        <v>21</v>
      </c>
      <c r="D74" s="1">
        <v>20</v>
      </c>
      <c r="E74" s="22">
        <f t="shared" ref="E74:E80" si="21">C74/B74</f>
        <v>0.20588235294117646</v>
      </c>
      <c r="F74" s="22">
        <f t="shared" ref="F74:F80" si="22">D74/B74</f>
        <v>0.19607843137254902</v>
      </c>
      <c r="G74" s="21">
        <f t="shared" ref="G74:G80" si="23">D74*100/C74</f>
        <v>95.238095238095241</v>
      </c>
    </row>
    <row r="75" spans="1:7" x14ac:dyDescent="0.4">
      <c r="A75" s="2" t="s">
        <v>20</v>
      </c>
      <c r="B75" s="1">
        <v>84</v>
      </c>
      <c r="C75" s="1">
        <v>125</v>
      </c>
      <c r="D75" s="1">
        <v>106</v>
      </c>
      <c r="E75" s="22">
        <f t="shared" si="21"/>
        <v>1.4880952380952381</v>
      </c>
      <c r="F75" s="22">
        <f t="shared" si="22"/>
        <v>1.2619047619047619</v>
      </c>
      <c r="G75" s="21">
        <f t="shared" si="23"/>
        <v>84.8</v>
      </c>
    </row>
    <row r="76" spans="1:7" x14ac:dyDescent="0.4">
      <c r="A76" s="2" t="s">
        <v>21</v>
      </c>
      <c r="B76" s="1">
        <v>75</v>
      </c>
      <c r="C76" s="1">
        <v>205</v>
      </c>
      <c r="D76" s="1">
        <v>174</v>
      </c>
      <c r="E76" s="22">
        <f t="shared" si="21"/>
        <v>2.7333333333333334</v>
      </c>
      <c r="F76" s="22">
        <f t="shared" si="22"/>
        <v>2.3199999999999998</v>
      </c>
      <c r="G76" s="21">
        <f t="shared" si="23"/>
        <v>84.878048780487802</v>
      </c>
    </row>
    <row r="77" spans="1:7" x14ac:dyDescent="0.4">
      <c r="A77" s="2" t="s">
        <v>22</v>
      </c>
      <c r="B77" s="1">
        <v>48</v>
      </c>
      <c r="C77" s="1">
        <v>229</v>
      </c>
      <c r="D77" s="1">
        <v>181</v>
      </c>
      <c r="E77" s="22">
        <f t="shared" si="21"/>
        <v>4.770833333333333</v>
      </c>
      <c r="F77" s="22">
        <f t="shared" si="22"/>
        <v>3.7708333333333335</v>
      </c>
      <c r="G77" s="21">
        <f t="shared" si="23"/>
        <v>79.039301310043669</v>
      </c>
    </row>
    <row r="78" spans="1:7" x14ac:dyDescent="0.4">
      <c r="A78" s="2" t="s">
        <v>23</v>
      </c>
      <c r="B78" s="1">
        <v>67</v>
      </c>
      <c r="C78" s="1">
        <v>352</v>
      </c>
      <c r="D78" s="1">
        <v>286</v>
      </c>
      <c r="E78" s="22">
        <f t="shared" si="21"/>
        <v>5.2537313432835822</v>
      </c>
      <c r="F78" s="22">
        <f t="shared" si="22"/>
        <v>4.2686567164179108</v>
      </c>
      <c r="G78" s="21">
        <f t="shared" si="23"/>
        <v>81.25</v>
      </c>
    </row>
    <row r="79" spans="1:7" x14ac:dyDescent="0.4">
      <c r="A79" s="2" t="s">
        <v>24</v>
      </c>
      <c r="B79" s="1">
        <v>36</v>
      </c>
      <c r="C79" s="1">
        <v>218</v>
      </c>
      <c r="D79" s="1">
        <v>174</v>
      </c>
      <c r="E79" s="22">
        <f t="shared" si="21"/>
        <v>6.0555555555555554</v>
      </c>
      <c r="F79" s="22">
        <f t="shared" si="22"/>
        <v>4.833333333333333</v>
      </c>
      <c r="G79" s="21">
        <f t="shared" si="23"/>
        <v>79.816513761467888</v>
      </c>
    </row>
    <row r="80" spans="1:7" x14ac:dyDescent="0.4">
      <c r="A80" s="2" t="s">
        <v>25</v>
      </c>
      <c r="B80" s="1">
        <v>51</v>
      </c>
      <c r="C80" s="1">
        <v>274</v>
      </c>
      <c r="D80" s="1">
        <v>199</v>
      </c>
      <c r="E80" s="22">
        <f t="shared" si="21"/>
        <v>5.3725490196078427</v>
      </c>
      <c r="F80" s="22">
        <f t="shared" si="22"/>
        <v>3.9019607843137254</v>
      </c>
      <c r="G80" s="21">
        <f t="shared" si="23"/>
        <v>72.627737226277375</v>
      </c>
    </row>
    <row r="81" spans="1:7" x14ac:dyDescent="0.4">
      <c r="A81" s="2" t="s">
        <v>150</v>
      </c>
    </row>
    <row r="82" spans="1:7" x14ac:dyDescent="0.4">
      <c r="A82" s="2" t="s">
        <v>234</v>
      </c>
    </row>
    <row r="83" spans="1:7" x14ac:dyDescent="0.4">
      <c r="A83" s="2" t="s">
        <v>0</v>
      </c>
      <c r="B83" s="1">
        <v>212</v>
      </c>
      <c r="C83" s="1">
        <v>687</v>
      </c>
      <c r="D83" s="1">
        <v>571</v>
      </c>
      <c r="E83" s="22">
        <f>C83/B83</f>
        <v>3.2405660377358489</v>
      </c>
      <c r="F83" s="22">
        <f>D83/B83</f>
        <v>2.6933962264150941</v>
      </c>
      <c r="G83" s="21">
        <f>D83*100/C83</f>
        <v>83.114992721979618</v>
      </c>
    </row>
    <row r="84" spans="1:7" x14ac:dyDescent="0.4">
      <c r="A84" s="2" t="s">
        <v>19</v>
      </c>
      <c r="B84" s="1">
        <v>57</v>
      </c>
      <c r="C84" s="1">
        <v>8</v>
      </c>
      <c r="D84" s="1">
        <v>7</v>
      </c>
      <c r="E84" s="22">
        <f t="shared" ref="E84:E90" si="24">C84/B84</f>
        <v>0.14035087719298245</v>
      </c>
      <c r="F84" s="22">
        <f t="shared" ref="F84:F90" si="25">D84/B84</f>
        <v>0.12280701754385964</v>
      </c>
      <c r="G84" s="21">
        <f t="shared" ref="G84:G90" si="26">D84*100/C84</f>
        <v>87.5</v>
      </c>
    </row>
    <row r="85" spans="1:7" x14ac:dyDescent="0.4">
      <c r="A85" s="2" t="s">
        <v>20</v>
      </c>
      <c r="B85" s="1">
        <v>33</v>
      </c>
      <c r="C85" s="1">
        <v>44</v>
      </c>
      <c r="D85" s="1">
        <v>40</v>
      </c>
      <c r="E85" s="22">
        <f t="shared" si="24"/>
        <v>1.3333333333333333</v>
      </c>
      <c r="F85" s="22">
        <f t="shared" si="25"/>
        <v>1.2121212121212122</v>
      </c>
      <c r="G85" s="21">
        <f t="shared" si="26"/>
        <v>90.909090909090907</v>
      </c>
    </row>
    <row r="86" spans="1:7" x14ac:dyDescent="0.4">
      <c r="A86" s="2" t="s">
        <v>21</v>
      </c>
      <c r="B86" s="1">
        <v>25</v>
      </c>
      <c r="C86" s="1">
        <v>77</v>
      </c>
      <c r="D86" s="1">
        <v>69</v>
      </c>
      <c r="E86" s="22">
        <f t="shared" si="24"/>
        <v>3.08</v>
      </c>
      <c r="F86" s="22">
        <f t="shared" si="25"/>
        <v>2.76</v>
      </c>
      <c r="G86" s="21">
        <f t="shared" si="26"/>
        <v>89.610389610389603</v>
      </c>
    </row>
    <row r="87" spans="1:7" x14ac:dyDescent="0.4">
      <c r="A87" s="2" t="s">
        <v>22</v>
      </c>
      <c r="B87" s="1">
        <v>26</v>
      </c>
      <c r="C87" s="1">
        <v>132</v>
      </c>
      <c r="D87" s="1">
        <v>107</v>
      </c>
      <c r="E87" s="22">
        <f t="shared" si="24"/>
        <v>5.0769230769230766</v>
      </c>
      <c r="F87" s="22">
        <f t="shared" si="25"/>
        <v>4.115384615384615</v>
      </c>
      <c r="G87" s="21">
        <f t="shared" si="26"/>
        <v>81.060606060606062</v>
      </c>
    </row>
    <row r="88" spans="1:7" x14ac:dyDescent="0.4">
      <c r="A88" s="2" t="s">
        <v>23</v>
      </c>
      <c r="B88" s="1">
        <v>32</v>
      </c>
      <c r="C88" s="1">
        <v>198</v>
      </c>
      <c r="D88" s="1">
        <v>156</v>
      </c>
      <c r="E88" s="22">
        <f t="shared" si="24"/>
        <v>6.1875</v>
      </c>
      <c r="F88" s="22">
        <f t="shared" si="25"/>
        <v>4.875</v>
      </c>
      <c r="G88" s="21">
        <f t="shared" si="26"/>
        <v>78.787878787878782</v>
      </c>
    </row>
    <row r="89" spans="1:7" x14ac:dyDescent="0.4">
      <c r="A89" s="2" t="s">
        <v>24</v>
      </c>
      <c r="B89" s="1">
        <v>23</v>
      </c>
      <c r="C89" s="1">
        <v>140</v>
      </c>
      <c r="D89" s="1">
        <v>119</v>
      </c>
      <c r="E89" s="22">
        <f t="shared" si="24"/>
        <v>6.0869565217391308</v>
      </c>
      <c r="F89" s="22">
        <f t="shared" si="25"/>
        <v>5.1739130434782608</v>
      </c>
      <c r="G89" s="21">
        <f t="shared" si="26"/>
        <v>85</v>
      </c>
    </row>
    <row r="90" spans="1:7" x14ac:dyDescent="0.4">
      <c r="A90" s="2" t="s">
        <v>25</v>
      </c>
      <c r="B90" s="1">
        <v>16</v>
      </c>
      <c r="C90" s="1">
        <v>88</v>
      </c>
      <c r="D90" s="1">
        <v>73</v>
      </c>
      <c r="E90" s="22">
        <f t="shared" si="24"/>
        <v>5.5</v>
      </c>
      <c r="F90" s="22">
        <f t="shared" si="25"/>
        <v>4.5625</v>
      </c>
      <c r="G90" s="21">
        <f t="shared" si="26"/>
        <v>82.954545454545453</v>
      </c>
    </row>
    <row r="91" spans="1:7" x14ac:dyDescent="0.4">
      <c r="A91" s="2" t="s">
        <v>151</v>
      </c>
    </row>
    <row r="92" spans="1:7" x14ac:dyDescent="0.4">
      <c r="A92" s="2" t="s">
        <v>234</v>
      </c>
    </row>
    <row r="93" spans="1:7" x14ac:dyDescent="0.4">
      <c r="A93" s="2" t="s">
        <v>0</v>
      </c>
      <c r="B93" s="1">
        <v>156</v>
      </c>
      <c r="C93" s="1">
        <v>567</v>
      </c>
      <c r="D93" s="1">
        <v>444</v>
      </c>
      <c r="E93" s="22">
        <f>C93/B93</f>
        <v>3.6346153846153846</v>
      </c>
      <c r="F93" s="22">
        <f>D93/B93</f>
        <v>2.8461538461538463</v>
      </c>
      <c r="G93" s="21">
        <f>D93*100/C93</f>
        <v>78.306878306878303</v>
      </c>
    </row>
    <row r="94" spans="1:7" x14ac:dyDescent="0.4">
      <c r="A94" s="2" t="s">
        <v>19</v>
      </c>
      <c r="B94" s="1">
        <v>26</v>
      </c>
      <c r="C94" s="1">
        <v>6</v>
      </c>
      <c r="D94" s="1">
        <v>6</v>
      </c>
      <c r="E94" s="22">
        <f t="shared" ref="E94:E100" si="27">C94/B94</f>
        <v>0.23076923076923078</v>
      </c>
      <c r="F94" s="22">
        <f t="shared" ref="F94:F100" si="28">D94/B94</f>
        <v>0.23076923076923078</v>
      </c>
      <c r="G94" s="21">
        <f t="shared" ref="G94:G100" si="29">D94*100/C94</f>
        <v>100</v>
      </c>
    </row>
    <row r="95" spans="1:7" x14ac:dyDescent="0.4">
      <c r="A95" s="2" t="s">
        <v>20</v>
      </c>
      <c r="B95" s="1">
        <v>33</v>
      </c>
      <c r="C95" s="1">
        <v>62</v>
      </c>
      <c r="D95" s="1">
        <v>55</v>
      </c>
      <c r="E95" s="22">
        <f t="shared" si="27"/>
        <v>1.8787878787878789</v>
      </c>
      <c r="F95" s="22">
        <f t="shared" si="28"/>
        <v>1.6666666666666667</v>
      </c>
      <c r="G95" s="21">
        <f t="shared" si="29"/>
        <v>88.709677419354833</v>
      </c>
    </row>
    <row r="96" spans="1:7" x14ac:dyDescent="0.4">
      <c r="A96" s="2" t="s">
        <v>21</v>
      </c>
      <c r="B96" s="1">
        <v>27</v>
      </c>
      <c r="C96" s="1">
        <v>76</v>
      </c>
      <c r="D96" s="1">
        <v>57</v>
      </c>
      <c r="E96" s="22">
        <f t="shared" si="27"/>
        <v>2.8148148148148149</v>
      </c>
      <c r="F96" s="22">
        <f t="shared" si="28"/>
        <v>2.1111111111111112</v>
      </c>
      <c r="G96" s="21">
        <f t="shared" si="29"/>
        <v>75</v>
      </c>
    </row>
    <row r="97" spans="1:7" x14ac:dyDescent="0.4">
      <c r="A97" s="2" t="s">
        <v>22</v>
      </c>
      <c r="B97" s="1">
        <v>18</v>
      </c>
      <c r="C97" s="1">
        <v>81</v>
      </c>
      <c r="D97" s="1">
        <v>68</v>
      </c>
      <c r="E97" s="22">
        <f t="shared" si="27"/>
        <v>4.5</v>
      </c>
      <c r="F97" s="22">
        <f t="shared" si="28"/>
        <v>3.7777777777777777</v>
      </c>
      <c r="G97" s="21">
        <f t="shared" si="29"/>
        <v>83.950617283950621</v>
      </c>
    </row>
    <row r="98" spans="1:7" x14ac:dyDescent="0.4">
      <c r="A98" s="2" t="s">
        <v>23</v>
      </c>
      <c r="B98" s="1">
        <v>17</v>
      </c>
      <c r="C98" s="1">
        <v>98</v>
      </c>
      <c r="D98" s="1">
        <v>75</v>
      </c>
      <c r="E98" s="22">
        <f t="shared" si="27"/>
        <v>5.7647058823529411</v>
      </c>
      <c r="F98" s="22">
        <f t="shared" si="28"/>
        <v>4.4117647058823533</v>
      </c>
      <c r="G98" s="21">
        <f t="shared" si="29"/>
        <v>76.530612244897952</v>
      </c>
    </row>
    <row r="99" spans="1:7" x14ac:dyDescent="0.4">
      <c r="A99" s="2" t="s">
        <v>24</v>
      </c>
      <c r="B99" s="1">
        <v>17</v>
      </c>
      <c r="C99" s="1">
        <v>109</v>
      </c>
      <c r="D99" s="1">
        <v>87</v>
      </c>
      <c r="E99" s="22">
        <f t="shared" si="27"/>
        <v>6.4117647058823533</v>
      </c>
      <c r="F99" s="22">
        <f t="shared" si="28"/>
        <v>5.117647058823529</v>
      </c>
      <c r="G99" s="21">
        <f t="shared" si="29"/>
        <v>79.816513761467888</v>
      </c>
    </row>
    <row r="100" spans="1:7" x14ac:dyDescent="0.4">
      <c r="A100" s="2" t="s">
        <v>25</v>
      </c>
      <c r="B100" s="1">
        <v>18</v>
      </c>
      <c r="C100" s="1">
        <v>135</v>
      </c>
      <c r="D100" s="1">
        <v>96</v>
      </c>
      <c r="E100" s="22">
        <f t="shared" si="27"/>
        <v>7.5</v>
      </c>
      <c r="F100" s="22">
        <f t="shared" si="28"/>
        <v>5.333333333333333</v>
      </c>
      <c r="G100" s="21">
        <f t="shared" si="29"/>
        <v>71.111111111111114</v>
      </c>
    </row>
    <row r="101" spans="1:7" x14ac:dyDescent="0.4">
      <c r="A101" s="2" t="s">
        <v>152</v>
      </c>
    </row>
    <row r="102" spans="1:7" x14ac:dyDescent="0.4">
      <c r="A102" s="2" t="s">
        <v>234</v>
      </c>
    </row>
    <row r="103" spans="1:7" x14ac:dyDescent="0.4">
      <c r="A103" s="2" t="s">
        <v>0</v>
      </c>
      <c r="B103" s="1">
        <v>500</v>
      </c>
      <c r="C103" s="1">
        <v>1676</v>
      </c>
      <c r="D103" s="1">
        <v>1260</v>
      </c>
      <c r="E103" s="22">
        <f>C103/B103</f>
        <v>3.3519999999999999</v>
      </c>
      <c r="F103" s="22">
        <f>D103/B103</f>
        <v>2.52</v>
      </c>
      <c r="G103" s="21">
        <f>D103*100/C103</f>
        <v>75.178997613365155</v>
      </c>
    </row>
    <row r="104" spans="1:7" x14ac:dyDescent="0.4">
      <c r="A104" s="2" t="s">
        <v>19</v>
      </c>
      <c r="B104" s="1">
        <v>109</v>
      </c>
      <c r="C104" s="1">
        <v>26</v>
      </c>
      <c r="D104" s="1">
        <v>23</v>
      </c>
      <c r="E104" s="22">
        <f t="shared" ref="E104:E110" si="30">C104/B104</f>
        <v>0.23853211009174313</v>
      </c>
      <c r="F104" s="22">
        <f t="shared" ref="F104:F110" si="31">D104/B104</f>
        <v>0.21100917431192662</v>
      </c>
      <c r="G104" s="21">
        <f t="shared" ref="G104:G110" si="32">D104*100/C104</f>
        <v>88.461538461538467</v>
      </c>
    </row>
    <row r="105" spans="1:7" x14ac:dyDescent="0.4">
      <c r="A105" s="2" t="s">
        <v>20</v>
      </c>
      <c r="B105" s="1">
        <v>88</v>
      </c>
      <c r="C105" s="1">
        <v>126</v>
      </c>
      <c r="D105" s="1">
        <v>111</v>
      </c>
      <c r="E105" s="22">
        <f t="shared" si="30"/>
        <v>1.4318181818181819</v>
      </c>
      <c r="F105" s="22">
        <f t="shared" si="31"/>
        <v>1.2613636363636365</v>
      </c>
      <c r="G105" s="21">
        <f t="shared" si="32"/>
        <v>88.095238095238102</v>
      </c>
    </row>
    <row r="106" spans="1:7" x14ac:dyDescent="0.4">
      <c r="A106" s="2" t="s">
        <v>21</v>
      </c>
      <c r="B106" s="1">
        <v>80</v>
      </c>
      <c r="C106" s="1">
        <v>246</v>
      </c>
      <c r="D106" s="1">
        <v>203</v>
      </c>
      <c r="E106" s="22">
        <f t="shared" si="30"/>
        <v>3.0750000000000002</v>
      </c>
      <c r="F106" s="22">
        <f t="shared" si="31"/>
        <v>2.5375000000000001</v>
      </c>
      <c r="G106" s="21">
        <f t="shared" si="32"/>
        <v>82.520325203252028</v>
      </c>
    </row>
    <row r="107" spans="1:7" x14ac:dyDescent="0.4">
      <c r="A107" s="2" t="s">
        <v>22</v>
      </c>
      <c r="B107" s="1">
        <v>66</v>
      </c>
      <c r="C107" s="1">
        <v>291</v>
      </c>
      <c r="D107" s="1">
        <v>223</v>
      </c>
      <c r="E107" s="22">
        <f t="shared" si="30"/>
        <v>4.4090909090909092</v>
      </c>
      <c r="F107" s="22">
        <f t="shared" si="31"/>
        <v>3.3787878787878789</v>
      </c>
      <c r="G107" s="21">
        <f t="shared" si="32"/>
        <v>76.63230240549828</v>
      </c>
    </row>
    <row r="108" spans="1:7" x14ac:dyDescent="0.4">
      <c r="A108" s="2" t="s">
        <v>23</v>
      </c>
      <c r="B108" s="1">
        <v>58</v>
      </c>
      <c r="C108" s="1">
        <v>343</v>
      </c>
      <c r="D108" s="1">
        <v>239</v>
      </c>
      <c r="E108" s="22">
        <f t="shared" si="30"/>
        <v>5.9137931034482758</v>
      </c>
      <c r="F108" s="22">
        <f t="shared" si="31"/>
        <v>4.1206896551724137</v>
      </c>
      <c r="G108" s="21">
        <f t="shared" si="32"/>
        <v>69.679300291545189</v>
      </c>
    </row>
    <row r="109" spans="1:7" x14ac:dyDescent="0.4">
      <c r="A109" s="2" t="s">
        <v>24</v>
      </c>
      <c r="B109" s="1">
        <v>39</v>
      </c>
      <c r="C109" s="1">
        <v>289</v>
      </c>
      <c r="D109" s="1">
        <v>213</v>
      </c>
      <c r="E109" s="22">
        <f t="shared" si="30"/>
        <v>7.4102564102564106</v>
      </c>
      <c r="F109" s="22">
        <f t="shared" si="31"/>
        <v>5.4615384615384617</v>
      </c>
      <c r="G109" s="21">
        <f t="shared" si="32"/>
        <v>73.702422145328725</v>
      </c>
    </row>
    <row r="110" spans="1:7" x14ac:dyDescent="0.4">
      <c r="A110" s="2" t="s">
        <v>25</v>
      </c>
      <c r="B110" s="1">
        <v>60</v>
      </c>
      <c r="C110" s="1">
        <v>355</v>
      </c>
      <c r="D110" s="1">
        <v>248</v>
      </c>
      <c r="E110" s="22">
        <f t="shared" si="30"/>
        <v>5.916666666666667</v>
      </c>
      <c r="F110" s="22">
        <f t="shared" si="31"/>
        <v>4.1333333333333337</v>
      </c>
      <c r="G110" s="21">
        <f t="shared" si="32"/>
        <v>69.859154929577471</v>
      </c>
    </row>
    <row r="111" spans="1:7" x14ac:dyDescent="0.4">
      <c r="A111" s="2" t="s">
        <v>153</v>
      </c>
    </row>
    <row r="112" spans="1:7" x14ac:dyDescent="0.4">
      <c r="A112" s="2" t="s">
        <v>234</v>
      </c>
    </row>
    <row r="113" spans="1:7" x14ac:dyDescent="0.4">
      <c r="A113" s="2" t="s">
        <v>0</v>
      </c>
      <c r="B113" s="1">
        <v>891</v>
      </c>
      <c r="C113" s="1">
        <v>2893</v>
      </c>
      <c r="D113" s="1">
        <v>2232</v>
      </c>
      <c r="E113" s="22">
        <f>C113/B113</f>
        <v>3.2469135802469138</v>
      </c>
      <c r="F113" s="22">
        <f>D113/B113</f>
        <v>2.5050505050505052</v>
      </c>
      <c r="G113" s="21">
        <f>D113*100/C113</f>
        <v>77.151745592810229</v>
      </c>
    </row>
    <row r="114" spans="1:7" x14ac:dyDescent="0.4">
      <c r="A114" s="2" t="s">
        <v>19</v>
      </c>
      <c r="B114" s="1">
        <v>210</v>
      </c>
      <c r="C114" s="1">
        <v>56</v>
      </c>
      <c r="D114" s="1">
        <v>43</v>
      </c>
      <c r="E114" s="22">
        <f t="shared" ref="E114:E120" si="33">C114/B114</f>
        <v>0.26666666666666666</v>
      </c>
      <c r="F114" s="22">
        <f t="shared" ref="F114:F120" si="34">D114/B114</f>
        <v>0.20476190476190476</v>
      </c>
      <c r="G114" s="21">
        <f t="shared" ref="G114:G120" si="35">D114*100/C114</f>
        <v>76.785714285714292</v>
      </c>
    </row>
    <row r="115" spans="1:7" x14ac:dyDescent="0.4">
      <c r="A115" s="2" t="s">
        <v>20</v>
      </c>
      <c r="B115" s="1">
        <v>141</v>
      </c>
      <c r="C115" s="1">
        <v>214</v>
      </c>
      <c r="D115" s="1">
        <v>178</v>
      </c>
      <c r="E115" s="22">
        <f t="shared" si="33"/>
        <v>1.5177304964539007</v>
      </c>
      <c r="F115" s="22">
        <f t="shared" si="34"/>
        <v>1.2624113475177305</v>
      </c>
      <c r="G115" s="21">
        <f t="shared" si="35"/>
        <v>83.177570093457945</v>
      </c>
    </row>
    <row r="116" spans="1:7" x14ac:dyDescent="0.4">
      <c r="A116" s="2" t="s">
        <v>21</v>
      </c>
      <c r="B116" s="1">
        <v>149</v>
      </c>
      <c r="C116" s="1">
        <v>468</v>
      </c>
      <c r="D116" s="1">
        <v>396</v>
      </c>
      <c r="E116" s="22">
        <f t="shared" si="33"/>
        <v>3.1409395973154361</v>
      </c>
      <c r="F116" s="22">
        <f t="shared" si="34"/>
        <v>2.6577181208053693</v>
      </c>
      <c r="G116" s="21">
        <f t="shared" si="35"/>
        <v>84.615384615384613</v>
      </c>
    </row>
    <row r="117" spans="1:7" x14ac:dyDescent="0.4">
      <c r="A117" s="2" t="s">
        <v>22</v>
      </c>
      <c r="B117" s="1">
        <v>116</v>
      </c>
      <c r="C117" s="1">
        <v>569</v>
      </c>
      <c r="D117" s="1">
        <v>443</v>
      </c>
      <c r="E117" s="22">
        <f t="shared" si="33"/>
        <v>4.9051724137931032</v>
      </c>
      <c r="F117" s="22">
        <f t="shared" si="34"/>
        <v>3.8189655172413794</v>
      </c>
      <c r="G117" s="21">
        <f t="shared" si="35"/>
        <v>77.85588752196837</v>
      </c>
    </row>
    <row r="118" spans="1:7" x14ac:dyDescent="0.4">
      <c r="A118" s="2" t="s">
        <v>23</v>
      </c>
      <c r="B118" s="1">
        <v>116</v>
      </c>
      <c r="C118" s="1">
        <v>632</v>
      </c>
      <c r="D118" s="1">
        <v>486</v>
      </c>
      <c r="E118" s="22">
        <f t="shared" si="33"/>
        <v>5.4482758620689653</v>
      </c>
      <c r="F118" s="22">
        <f t="shared" si="34"/>
        <v>4.1896551724137927</v>
      </c>
      <c r="G118" s="21">
        <f t="shared" si="35"/>
        <v>76.898734177215189</v>
      </c>
    </row>
    <row r="119" spans="1:7" x14ac:dyDescent="0.4">
      <c r="A119" s="2" t="s">
        <v>24</v>
      </c>
      <c r="B119" s="1">
        <v>72</v>
      </c>
      <c r="C119" s="1">
        <v>459</v>
      </c>
      <c r="D119" s="1">
        <v>329</v>
      </c>
      <c r="E119" s="22">
        <f t="shared" si="33"/>
        <v>6.375</v>
      </c>
      <c r="F119" s="22">
        <f t="shared" si="34"/>
        <v>4.5694444444444446</v>
      </c>
      <c r="G119" s="21">
        <f t="shared" si="35"/>
        <v>71.677559912854036</v>
      </c>
    </row>
    <row r="120" spans="1:7" x14ac:dyDescent="0.4">
      <c r="A120" s="2" t="s">
        <v>25</v>
      </c>
      <c r="B120" s="1">
        <v>87</v>
      </c>
      <c r="C120" s="1">
        <v>495</v>
      </c>
      <c r="D120" s="1">
        <v>357</v>
      </c>
      <c r="E120" s="22">
        <f t="shared" si="33"/>
        <v>5.6896551724137927</v>
      </c>
      <c r="F120" s="22">
        <f t="shared" si="34"/>
        <v>4.1034482758620694</v>
      </c>
      <c r="G120" s="21">
        <f t="shared" si="35"/>
        <v>72.121212121212125</v>
      </c>
    </row>
    <row r="121" spans="1:7" x14ac:dyDescent="0.4">
      <c r="A121" s="2" t="s">
        <v>154</v>
      </c>
    </row>
    <row r="122" spans="1:7" x14ac:dyDescent="0.4">
      <c r="A122" s="2" t="s">
        <v>234</v>
      </c>
    </row>
    <row r="123" spans="1:7" x14ac:dyDescent="0.4">
      <c r="A123" s="2" t="s">
        <v>0</v>
      </c>
      <c r="B123" s="1">
        <v>499</v>
      </c>
      <c r="C123" s="1">
        <v>1697</v>
      </c>
      <c r="D123" s="1">
        <v>1305</v>
      </c>
      <c r="E123" s="22">
        <f>C123/B123</f>
        <v>3.4008016032064128</v>
      </c>
      <c r="F123" s="22">
        <f>D123/B123</f>
        <v>2.6152304609218437</v>
      </c>
      <c r="G123" s="21">
        <f>D123*100/C123</f>
        <v>76.900412492634061</v>
      </c>
    </row>
    <row r="124" spans="1:7" x14ac:dyDescent="0.4">
      <c r="A124" s="2" t="s">
        <v>19</v>
      </c>
      <c r="B124" s="1">
        <v>162</v>
      </c>
      <c r="C124" s="1">
        <v>34</v>
      </c>
      <c r="D124" s="1">
        <v>32</v>
      </c>
      <c r="E124" s="22">
        <f t="shared" ref="E124:E130" si="36">C124/B124</f>
        <v>0.20987654320987653</v>
      </c>
      <c r="F124" s="22">
        <f t="shared" ref="F124:F130" si="37">D124/B124</f>
        <v>0.19753086419753085</v>
      </c>
      <c r="G124" s="21">
        <f t="shared" ref="G124:G130" si="38">D124*100/C124</f>
        <v>94.117647058823536</v>
      </c>
    </row>
    <row r="125" spans="1:7" x14ac:dyDescent="0.4">
      <c r="A125" s="2" t="s">
        <v>20</v>
      </c>
      <c r="B125" s="1">
        <v>54</v>
      </c>
      <c r="C125" s="1">
        <v>106</v>
      </c>
      <c r="D125" s="1">
        <v>90</v>
      </c>
      <c r="E125" s="22">
        <f t="shared" si="36"/>
        <v>1.962962962962963</v>
      </c>
      <c r="F125" s="22">
        <f t="shared" si="37"/>
        <v>1.6666666666666667</v>
      </c>
      <c r="G125" s="21">
        <f t="shared" si="38"/>
        <v>84.905660377358487</v>
      </c>
    </row>
    <row r="126" spans="1:7" x14ac:dyDescent="0.4">
      <c r="A126" s="2" t="s">
        <v>21</v>
      </c>
      <c r="B126" s="1">
        <v>61</v>
      </c>
      <c r="C126" s="1">
        <v>225</v>
      </c>
      <c r="D126" s="1">
        <v>179</v>
      </c>
      <c r="E126" s="22">
        <f t="shared" si="36"/>
        <v>3.6885245901639343</v>
      </c>
      <c r="F126" s="22">
        <f t="shared" si="37"/>
        <v>2.9344262295081966</v>
      </c>
      <c r="G126" s="21">
        <f t="shared" si="38"/>
        <v>79.555555555555557</v>
      </c>
    </row>
    <row r="127" spans="1:7" x14ac:dyDescent="0.4">
      <c r="A127" s="2" t="s">
        <v>22</v>
      </c>
      <c r="B127" s="1">
        <v>60</v>
      </c>
      <c r="C127" s="1">
        <v>336</v>
      </c>
      <c r="D127" s="1">
        <v>269</v>
      </c>
      <c r="E127" s="22">
        <f t="shared" si="36"/>
        <v>5.6</v>
      </c>
      <c r="F127" s="22">
        <f t="shared" si="37"/>
        <v>4.4833333333333334</v>
      </c>
      <c r="G127" s="21">
        <f t="shared" si="38"/>
        <v>80.05952380952381</v>
      </c>
    </row>
    <row r="128" spans="1:7" x14ac:dyDescent="0.4">
      <c r="A128" s="2" t="s">
        <v>23</v>
      </c>
      <c r="B128" s="1">
        <v>69</v>
      </c>
      <c r="C128" s="1">
        <v>436</v>
      </c>
      <c r="D128" s="1">
        <v>323</v>
      </c>
      <c r="E128" s="22">
        <f t="shared" si="36"/>
        <v>6.3188405797101446</v>
      </c>
      <c r="F128" s="22">
        <f t="shared" si="37"/>
        <v>4.6811594202898554</v>
      </c>
      <c r="G128" s="21">
        <f t="shared" si="38"/>
        <v>74.082568807339456</v>
      </c>
    </row>
    <row r="129" spans="1:7" x14ac:dyDescent="0.4">
      <c r="A129" s="2" t="s">
        <v>24</v>
      </c>
      <c r="B129" s="1">
        <v>59</v>
      </c>
      <c r="C129" s="1">
        <v>361</v>
      </c>
      <c r="D129" s="1">
        <v>267</v>
      </c>
      <c r="E129" s="22">
        <f t="shared" si="36"/>
        <v>6.1186440677966099</v>
      </c>
      <c r="F129" s="22">
        <f t="shared" si="37"/>
        <v>4.5254237288135597</v>
      </c>
      <c r="G129" s="21">
        <f t="shared" si="38"/>
        <v>73.961218836565095</v>
      </c>
    </row>
    <row r="130" spans="1:7" x14ac:dyDescent="0.4">
      <c r="A130" s="2" t="s">
        <v>25</v>
      </c>
      <c r="B130" s="1">
        <v>34</v>
      </c>
      <c r="C130" s="1">
        <v>199</v>
      </c>
      <c r="D130" s="1">
        <v>145</v>
      </c>
      <c r="E130" s="22">
        <f t="shared" si="36"/>
        <v>5.8529411764705879</v>
      </c>
      <c r="F130" s="22">
        <f t="shared" si="37"/>
        <v>4.2647058823529411</v>
      </c>
      <c r="G130" s="21">
        <f t="shared" si="38"/>
        <v>72.8643216080402</v>
      </c>
    </row>
    <row r="131" spans="1:7" x14ac:dyDescent="0.4">
      <c r="A131" s="2" t="s">
        <v>155</v>
      </c>
    </row>
    <row r="132" spans="1:7" x14ac:dyDescent="0.4">
      <c r="A132" s="2" t="s">
        <v>234</v>
      </c>
    </row>
    <row r="133" spans="1:7" x14ac:dyDescent="0.4">
      <c r="A133" s="2" t="s">
        <v>0</v>
      </c>
      <c r="B133" s="1">
        <v>386</v>
      </c>
      <c r="C133" s="1">
        <v>1388</v>
      </c>
      <c r="D133" s="1">
        <v>1050</v>
      </c>
      <c r="E133" s="22">
        <f>C133/B133</f>
        <v>3.5958549222797926</v>
      </c>
      <c r="F133" s="22">
        <f>D133/B133</f>
        <v>2.7202072538860103</v>
      </c>
      <c r="G133" s="21">
        <f>D133*100/C133</f>
        <v>75.648414985590776</v>
      </c>
    </row>
    <row r="134" spans="1:7" x14ac:dyDescent="0.4">
      <c r="A134" s="2" t="s">
        <v>19</v>
      </c>
      <c r="B134" s="1">
        <v>67</v>
      </c>
      <c r="C134" s="1">
        <v>18</v>
      </c>
      <c r="D134" s="1">
        <v>17</v>
      </c>
      <c r="E134" s="22">
        <f t="shared" ref="E134:E140" si="39">C134/B134</f>
        <v>0.26865671641791045</v>
      </c>
      <c r="F134" s="22">
        <f t="shared" ref="F134:F140" si="40">D134/B134</f>
        <v>0.2537313432835821</v>
      </c>
      <c r="G134" s="21">
        <f t="shared" ref="G134:G140" si="41">D134*100/C134</f>
        <v>94.444444444444443</v>
      </c>
    </row>
    <row r="135" spans="1:7" x14ac:dyDescent="0.4">
      <c r="A135" s="2" t="s">
        <v>20</v>
      </c>
      <c r="B135" s="1">
        <v>72</v>
      </c>
      <c r="C135" s="1">
        <v>126</v>
      </c>
      <c r="D135" s="1">
        <v>106</v>
      </c>
      <c r="E135" s="22">
        <f t="shared" si="39"/>
        <v>1.75</v>
      </c>
      <c r="F135" s="22">
        <f t="shared" si="40"/>
        <v>1.4722222222222223</v>
      </c>
      <c r="G135" s="21">
        <f t="shared" si="41"/>
        <v>84.126984126984127</v>
      </c>
    </row>
    <row r="136" spans="1:7" x14ac:dyDescent="0.4">
      <c r="A136" s="2" t="s">
        <v>21</v>
      </c>
      <c r="B136" s="1">
        <v>61</v>
      </c>
      <c r="C136" s="1">
        <v>221</v>
      </c>
      <c r="D136" s="1">
        <v>185</v>
      </c>
      <c r="E136" s="22">
        <f t="shared" si="39"/>
        <v>3.622950819672131</v>
      </c>
      <c r="F136" s="22">
        <f t="shared" si="40"/>
        <v>3.0327868852459017</v>
      </c>
      <c r="G136" s="21">
        <f t="shared" si="41"/>
        <v>83.710407239819006</v>
      </c>
    </row>
    <row r="137" spans="1:7" x14ac:dyDescent="0.4">
      <c r="A137" s="2" t="s">
        <v>22</v>
      </c>
      <c r="B137" s="1">
        <v>54</v>
      </c>
      <c r="C137" s="1">
        <v>251</v>
      </c>
      <c r="D137" s="1">
        <v>206</v>
      </c>
      <c r="E137" s="22">
        <f t="shared" si="39"/>
        <v>4.6481481481481479</v>
      </c>
      <c r="F137" s="22">
        <f t="shared" si="40"/>
        <v>3.8148148148148149</v>
      </c>
      <c r="G137" s="21">
        <f t="shared" si="41"/>
        <v>82.071713147410364</v>
      </c>
    </row>
    <row r="138" spans="1:7" x14ac:dyDescent="0.4">
      <c r="A138" s="2" t="s">
        <v>23</v>
      </c>
      <c r="B138" s="1">
        <v>60</v>
      </c>
      <c r="C138" s="1">
        <v>359</v>
      </c>
      <c r="D138" s="1">
        <v>266</v>
      </c>
      <c r="E138" s="22">
        <f t="shared" si="39"/>
        <v>5.9833333333333334</v>
      </c>
      <c r="F138" s="22">
        <f t="shared" si="40"/>
        <v>4.4333333333333336</v>
      </c>
      <c r="G138" s="21">
        <f t="shared" si="41"/>
        <v>74.094707520891362</v>
      </c>
    </row>
    <row r="139" spans="1:7" x14ac:dyDescent="0.4">
      <c r="A139" s="2" t="s">
        <v>24</v>
      </c>
      <c r="B139" s="1">
        <v>33</v>
      </c>
      <c r="C139" s="1">
        <v>181</v>
      </c>
      <c r="D139" s="1">
        <v>125</v>
      </c>
      <c r="E139" s="22">
        <f t="shared" si="39"/>
        <v>5.4848484848484844</v>
      </c>
      <c r="F139" s="22">
        <f t="shared" si="40"/>
        <v>3.7878787878787881</v>
      </c>
      <c r="G139" s="21">
        <f t="shared" si="41"/>
        <v>69.060773480662988</v>
      </c>
    </row>
    <row r="140" spans="1:7" x14ac:dyDescent="0.4">
      <c r="A140" s="2" t="s">
        <v>25</v>
      </c>
      <c r="B140" s="1">
        <v>39</v>
      </c>
      <c r="C140" s="1">
        <v>232</v>
      </c>
      <c r="D140" s="1">
        <v>145</v>
      </c>
      <c r="E140" s="22">
        <f t="shared" si="39"/>
        <v>5.9487179487179489</v>
      </c>
      <c r="F140" s="22">
        <f t="shared" si="40"/>
        <v>3.7179487179487181</v>
      </c>
      <c r="G140" s="21">
        <f t="shared" si="41"/>
        <v>62.5</v>
      </c>
    </row>
    <row r="141" spans="1:7" x14ac:dyDescent="0.4">
      <c r="A141" s="2" t="s">
        <v>156</v>
      </c>
    </row>
    <row r="142" spans="1:7" x14ac:dyDescent="0.4">
      <c r="A142" s="2" t="s">
        <v>234</v>
      </c>
    </row>
    <row r="143" spans="1:7" x14ac:dyDescent="0.4">
      <c r="A143" s="2" t="s">
        <v>0</v>
      </c>
      <c r="B143" s="1">
        <v>432</v>
      </c>
      <c r="C143" s="1">
        <v>1336</v>
      </c>
      <c r="D143" s="1">
        <v>1029</v>
      </c>
      <c r="E143" s="22">
        <f>C143/B143</f>
        <v>3.0925925925925926</v>
      </c>
      <c r="F143" s="22">
        <f>D143/B143</f>
        <v>2.3819444444444446</v>
      </c>
      <c r="G143" s="21">
        <f>D143*100/C143</f>
        <v>77.02095808383234</v>
      </c>
    </row>
    <row r="144" spans="1:7" x14ac:dyDescent="0.4">
      <c r="A144" s="2" t="s">
        <v>19</v>
      </c>
      <c r="B144" s="1">
        <v>113</v>
      </c>
      <c r="C144" s="1">
        <v>25</v>
      </c>
      <c r="D144" s="1">
        <v>25</v>
      </c>
      <c r="E144" s="22">
        <f t="shared" ref="E144:E150" si="42">C144/B144</f>
        <v>0.22123893805309736</v>
      </c>
      <c r="F144" s="22">
        <f t="shared" ref="F144:F150" si="43">D144/B144</f>
        <v>0.22123893805309736</v>
      </c>
      <c r="G144" s="21">
        <f t="shared" ref="G144:G150" si="44">D144*100/C144</f>
        <v>100</v>
      </c>
    </row>
    <row r="145" spans="1:7" x14ac:dyDescent="0.4">
      <c r="A145" s="2" t="s">
        <v>20</v>
      </c>
      <c r="B145" s="1">
        <v>68</v>
      </c>
      <c r="C145" s="1">
        <v>90</v>
      </c>
      <c r="D145" s="1">
        <v>79</v>
      </c>
      <c r="E145" s="22">
        <f t="shared" si="42"/>
        <v>1.3235294117647058</v>
      </c>
      <c r="F145" s="22">
        <f t="shared" si="43"/>
        <v>1.161764705882353</v>
      </c>
      <c r="G145" s="21">
        <f t="shared" si="44"/>
        <v>87.777777777777771</v>
      </c>
    </row>
    <row r="146" spans="1:7" x14ac:dyDescent="0.4">
      <c r="A146" s="2" t="s">
        <v>21</v>
      </c>
      <c r="B146" s="1">
        <v>51</v>
      </c>
      <c r="C146" s="1">
        <v>181</v>
      </c>
      <c r="D146" s="1">
        <v>163</v>
      </c>
      <c r="E146" s="22">
        <f t="shared" si="42"/>
        <v>3.5490196078431371</v>
      </c>
      <c r="F146" s="22">
        <f t="shared" si="43"/>
        <v>3.1960784313725492</v>
      </c>
      <c r="G146" s="21">
        <f t="shared" si="44"/>
        <v>90.055248618784532</v>
      </c>
    </row>
    <row r="147" spans="1:7" x14ac:dyDescent="0.4">
      <c r="A147" s="2" t="s">
        <v>22</v>
      </c>
      <c r="B147" s="1">
        <v>50</v>
      </c>
      <c r="C147" s="1">
        <v>229</v>
      </c>
      <c r="D147" s="1">
        <v>177</v>
      </c>
      <c r="E147" s="22">
        <f t="shared" si="42"/>
        <v>4.58</v>
      </c>
      <c r="F147" s="22">
        <f t="shared" si="43"/>
        <v>3.54</v>
      </c>
      <c r="G147" s="21">
        <f t="shared" si="44"/>
        <v>77.292576419213972</v>
      </c>
    </row>
    <row r="148" spans="1:7" x14ac:dyDescent="0.4">
      <c r="A148" s="2" t="s">
        <v>23</v>
      </c>
      <c r="B148" s="1">
        <v>58</v>
      </c>
      <c r="C148" s="1">
        <v>287</v>
      </c>
      <c r="D148" s="1">
        <v>233</v>
      </c>
      <c r="E148" s="22">
        <f t="shared" si="42"/>
        <v>4.9482758620689653</v>
      </c>
      <c r="F148" s="22">
        <f t="shared" si="43"/>
        <v>4.0172413793103452</v>
      </c>
      <c r="G148" s="21">
        <f t="shared" si="44"/>
        <v>81.184668989547035</v>
      </c>
    </row>
    <row r="149" spans="1:7" x14ac:dyDescent="0.4">
      <c r="A149" s="2" t="s">
        <v>24</v>
      </c>
      <c r="B149" s="1">
        <v>43</v>
      </c>
      <c r="C149" s="1">
        <v>275</v>
      </c>
      <c r="D149" s="1">
        <v>191</v>
      </c>
      <c r="E149" s="22">
        <f t="shared" si="42"/>
        <v>6.3953488372093021</v>
      </c>
      <c r="F149" s="22">
        <f t="shared" si="43"/>
        <v>4.441860465116279</v>
      </c>
      <c r="G149" s="21">
        <f t="shared" si="44"/>
        <v>69.454545454545453</v>
      </c>
    </row>
    <row r="150" spans="1:7" x14ac:dyDescent="0.4">
      <c r="A150" s="2" t="s">
        <v>25</v>
      </c>
      <c r="B150" s="1">
        <v>49</v>
      </c>
      <c r="C150" s="1">
        <v>249</v>
      </c>
      <c r="D150" s="1">
        <v>161</v>
      </c>
      <c r="E150" s="22">
        <f t="shared" si="42"/>
        <v>5.0816326530612246</v>
      </c>
      <c r="F150" s="22">
        <f t="shared" si="43"/>
        <v>3.2857142857142856</v>
      </c>
      <c r="G150" s="21">
        <f t="shared" si="44"/>
        <v>64.658634538152612</v>
      </c>
    </row>
    <row r="151" spans="1:7" x14ac:dyDescent="0.4">
      <c r="A151" s="2" t="s">
        <v>157</v>
      </c>
    </row>
    <row r="152" spans="1:7" x14ac:dyDescent="0.4">
      <c r="A152" s="2" t="s">
        <v>234</v>
      </c>
    </row>
    <row r="153" spans="1:7" x14ac:dyDescent="0.4">
      <c r="A153" s="2" t="s">
        <v>0</v>
      </c>
      <c r="B153" s="1">
        <v>309</v>
      </c>
      <c r="C153" s="1">
        <v>987</v>
      </c>
      <c r="D153" s="1">
        <v>746</v>
      </c>
      <c r="E153" s="22">
        <f>C153/B153</f>
        <v>3.1941747572815533</v>
      </c>
      <c r="F153" s="22">
        <f>D153/B153</f>
        <v>2.4142394822006472</v>
      </c>
      <c r="G153" s="21">
        <f>D153*100/C153</f>
        <v>75.582573454913884</v>
      </c>
    </row>
    <row r="154" spans="1:7" x14ac:dyDescent="0.4">
      <c r="A154" s="2" t="s">
        <v>19</v>
      </c>
      <c r="B154" s="1">
        <v>70</v>
      </c>
      <c r="C154" s="1">
        <v>15</v>
      </c>
      <c r="D154" s="1">
        <v>11</v>
      </c>
      <c r="E154" s="22">
        <f t="shared" ref="E154:E160" si="45">C154/B154</f>
        <v>0.21428571428571427</v>
      </c>
      <c r="F154" s="22">
        <f t="shared" ref="F154:F160" si="46">D154/B154</f>
        <v>0.15714285714285714</v>
      </c>
      <c r="G154" s="21">
        <f t="shared" ref="G154:G160" si="47">D154*100/C154</f>
        <v>73.333333333333329</v>
      </c>
    </row>
    <row r="155" spans="1:7" x14ac:dyDescent="0.4">
      <c r="A155" s="2" t="s">
        <v>20</v>
      </c>
      <c r="B155" s="1">
        <v>54</v>
      </c>
      <c r="C155" s="1">
        <v>97</v>
      </c>
      <c r="D155" s="1">
        <v>84</v>
      </c>
      <c r="E155" s="22">
        <f t="shared" si="45"/>
        <v>1.7962962962962963</v>
      </c>
      <c r="F155" s="22">
        <f t="shared" si="46"/>
        <v>1.5555555555555556</v>
      </c>
      <c r="G155" s="21">
        <f t="shared" si="47"/>
        <v>86.597938144329902</v>
      </c>
    </row>
    <row r="156" spans="1:7" x14ac:dyDescent="0.4">
      <c r="A156" s="2" t="s">
        <v>21</v>
      </c>
      <c r="B156" s="1">
        <v>41</v>
      </c>
      <c r="C156" s="1">
        <v>116</v>
      </c>
      <c r="D156" s="1">
        <v>98</v>
      </c>
      <c r="E156" s="22">
        <f t="shared" si="45"/>
        <v>2.8292682926829267</v>
      </c>
      <c r="F156" s="22">
        <f t="shared" si="46"/>
        <v>2.3902439024390243</v>
      </c>
      <c r="G156" s="21">
        <f t="shared" si="47"/>
        <v>84.482758620689651</v>
      </c>
    </row>
    <row r="157" spans="1:7" x14ac:dyDescent="0.4">
      <c r="A157" s="2" t="s">
        <v>22</v>
      </c>
      <c r="B157" s="1">
        <v>33</v>
      </c>
      <c r="C157" s="1">
        <v>144</v>
      </c>
      <c r="D157" s="1">
        <v>113</v>
      </c>
      <c r="E157" s="22">
        <f t="shared" si="45"/>
        <v>4.3636363636363633</v>
      </c>
      <c r="F157" s="22">
        <f t="shared" si="46"/>
        <v>3.4242424242424243</v>
      </c>
      <c r="G157" s="21">
        <f t="shared" si="47"/>
        <v>78.472222222222229</v>
      </c>
    </row>
    <row r="158" spans="1:7" x14ac:dyDescent="0.4">
      <c r="A158" s="2" t="s">
        <v>23</v>
      </c>
      <c r="B158" s="1">
        <v>50</v>
      </c>
      <c r="C158" s="1">
        <v>271</v>
      </c>
      <c r="D158" s="1">
        <v>206</v>
      </c>
      <c r="E158" s="22">
        <f t="shared" si="45"/>
        <v>5.42</v>
      </c>
      <c r="F158" s="22">
        <f t="shared" si="46"/>
        <v>4.12</v>
      </c>
      <c r="G158" s="21">
        <f t="shared" si="47"/>
        <v>76.014760147601478</v>
      </c>
    </row>
    <row r="159" spans="1:7" x14ac:dyDescent="0.4">
      <c r="A159" s="2" t="s">
        <v>24</v>
      </c>
      <c r="B159" s="1">
        <v>31</v>
      </c>
      <c r="C159" s="1">
        <v>160</v>
      </c>
      <c r="D159" s="1">
        <v>116</v>
      </c>
      <c r="E159" s="22">
        <f t="shared" si="45"/>
        <v>5.161290322580645</v>
      </c>
      <c r="F159" s="22">
        <f t="shared" si="46"/>
        <v>3.7419354838709675</v>
      </c>
      <c r="G159" s="21">
        <f t="shared" si="47"/>
        <v>72.5</v>
      </c>
    </row>
    <row r="160" spans="1:7" x14ac:dyDescent="0.4">
      <c r="A160" s="2" t="s">
        <v>25</v>
      </c>
      <c r="B160" s="1">
        <v>30</v>
      </c>
      <c r="C160" s="1">
        <v>184</v>
      </c>
      <c r="D160" s="1">
        <v>118</v>
      </c>
      <c r="E160" s="22">
        <f t="shared" si="45"/>
        <v>6.1333333333333337</v>
      </c>
      <c r="F160" s="22">
        <f t="shared" si="46"/>
        <v>3.9333333333333331</v>
      </c>
      <c r="G160" s="21">
        <f t="shared" si="47"/>
        <v>64.130434782608702</v>
      </c>
    </row>
    <row r="161" spans="1:7" x14ac:dyDescent="0.4">
      <c r="A161" s="2" t="s">
        <v>158</v>
      </c>
    </row>
    <row r="162" spans="1:7" x14ac:dyDescent="0.4">
      <c r="A162" s="2" t="s">
        <v>234</v>
      </c>
    </row>
    <row r="163" spans="1:7" x14ac:dyDescent="0.4">
      <c r="A163" s="2" t="s">
        <v>0</v>
      </c>
      <c r="B163" s="1">
        <v>405</v>
      </c>
      <c r="C163" s="1">
        <v>1227</v>
      </c>
      <c r="D163" s="1">
        <v>950</v>
      </c>
      <c r="E163" s="22">
        <f>C163/B163</f>
        <v>3.0296296296296297</v>
      </c>
      <c r="F163" s="22">
        <f>D163/B163</f>
        <v>2.3456790123456792</v>
      </c>
      <c r="G163" s="21">
        <f>D163*100/C163</f>
        <v>77.424612876935612</v>
      </c>
    </row>
    <row r="164" spans="1:7" x14ac:dyDescent="0.4">
      <c r="A164" s="2" t="s">
        <v>19</v>
      </c>
      <c r="B164" s="1">
        <v>100</v>
      </c>
      <c r="C164" s="1">
        <v>16</v>
      </c>
      <c r="D164" s="1">
        <v>12</v>
      </c>
      <c r="E164" s="22">
        <f t="shared" ref="E164:E170" si="48">C164/B164</f>
        <v>0.16</v>
      </c>
      <c r="F164" s="22">
        <f t="shared" ref="F164:F170" si="49">D164/B164</f>
        <v>0.12</v>
      </c>
      <c r="G164" s="21">
        <f t="shared" ref="G164:G170" si="50">D164*100/C164</f>
        <v>75</v>
      </c>
    </row>
    <row r="165" spans="1:7" x14ac:dyDescent="0.4">
      <c r="A165" s="2" t="s">
        <v>20</v>
      </c>
      <c r="B165" s="1">
        <v>54</v>
      </c>
      <c r="C165" s="1">
        <v>81</v>
      </c>
      <c r="D165" s="1">
        <v>71</v>
      </c>
      <c r="E165" s="22">
        <f t="shared" si="48"/>
        <v>1.5</v>
      </c>
      <c r="F165" s="22">
        <f t="shared" si="49"/>
        <v>1.3148148148148149</v>
      </c>
      <c r="G165" s="21">
        <f t="shared" si="50"/>
        <v>87.654320987654316</v>
      </c>
    </row>
    <row r="166" spans="1:7" x14ac:dyDescent="0.4">
      <c r="A166" s="2" t="s">
        <v>21</v>
      </c>
      <c r="B166" s="1">
        <v>59</v>
      </c>
      <c r="C166" s="1">
        <v>197</v>
      </c>
      <c r="D166" s="1">
        <v>169</v>
      </c>
      <c r="E166" s="22">
        <f t="shared" si="48"/>
        <v>3.3389830508474576</v>
      </c>
      <c r="F166" s="22">
        <f t="shared" si="49"/>
        <v>2.8644067796610169</v>
      </c>
      <c r="G166" s="21">
        <f t="shared" si="50"/>
        <v>85.786802030456855</v>
      </c>
    </row>
    <row r="167" spans="1:7" x14ac:dyDescent="0.4">
      <c r="A167" s="2" t="s">
        <v>22</v>
      </c>
      <c r="B167" s="1">
        <v>53</v>
      </c>
      <c r="C167" s="1">
        <v>250</v>
      </c>
      <c r="D167" s="1">
        <v>198</v>
      </c>
      <c r="E167" s="22">
        <f t="shared" si="48"/>
        <v>4.716981132075472</v>
      </c>
      <c r="F167" s="22">
        <f t="shared" si="49"/>
        <v>3.7358490566037736</v>
      </c>
      <c r="G167" s="21">
        <f t="shared" si="50"/>
        <v>79.2</v>
      </c>
    </row>
    <row r="168" spans="1:7" x14ac:dyDescent="0.4">
      <c r="A168" s="2" t="s">
        <v>23</v>
      </c>
      <c r="B168" s="1">
        <v>52</v>
      </c>
      <c r="C168" s="1">
        <v>251</v>
      </c>
      <c r="D168" s="1">
        <v>190</v>
      </c>
      <c r="E168" s="22">
        <f t="shared" si="48"/>
        <v>4.8269230769230766</v>
      </c>
      <c r="F168" s="22">
        <f t="shared" si="49"/>
        <v>3.6538461538461537</v>
      </c>
      <c r="G168" s="21">
        <f t="shared" si="50"/>
        <v>75.697211155378483</v>
      </c>
    </row>
    <row r="169" spans="1:7" x14ac:dyDescent="0.4">
      <c r="A169" s="2" t="s">
        <v>24</v>
      </c>
      <c r="B169" s="1">
        <v>49</v>
      </c>
      <c r="C169" s="1">
        <v>248</v>
      </c>
      <c r="D169" s="1">
        <v>179</v>
      </c>
      <c r="E169" s="22">
        <f t="shared" si="48"/>
        <v>5.0612244897959187</v>
      </c>
      <c r="F169" s="22">
        <f t="shared" si="49"/>
        <v>3.6530612244897958</v>
      </c>
      <c r="G169" s="21">
        <f t="shared" si="50"/>
        <v>72.177419354838705</v>
      </c>
    </row>
    <row r="170" spans="1:7" x14ac:dyDescent="0.4">
      <c r="A170" s="2" t="s">
        <v>25</v>
      </c>
      <c r="B170" s="1">
        <v>38</v>
      </c>
      <c r="C170" s="1">
        <v>184</v>
      </c>
      <c r="D170" s="1">
        <v>131</v>
      </c>
      <c r="E170" s="22">
        <f t="shared" si="48"/>
        <v>4.8421052631578947</v>
      </c>
      <c r="F170" s="22">
        <f t="shared" si="49"/>
        <v>3.4473684210526314</v>
      </c>
      <c r="G170" s="21">
        <f t="shared" si="50"/>
        <v>71.195652173913047</v>
      </c>
    </row>
    <row r="171" spans="1:7" x14ac:dyDescent="0.4">
      <c r="A171" s="25" t="s">
        <v>260</v>
      </c>
      <c r="B171" s="25"/>
      <c r="C171" s="25"/>
      <c r="D171" s="25"/>
      <c r="E171" s="25"/>
      <c r="F171" s="25"/>
      <c r="G171" s="25"/>
    </row>
  </sheetData>
  <mergeCells count="1">
    <mergeCell ref="A171:G17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6EA39-27FE-4900-B281-D7351487C0D5}">
  <dimension ref="A1:S28"/>
  <sheetViews>
    <sheetView tabSelected="1" view="pageBreakPreview" zoomScale="130" zoomScaleNormal="130" zoomScaleSheetLayoutView="130" workbookViewId="0">
      <selection activeCell="F16" sqref="F16"/>
    </sheetView>
  </sheetViews>
  <sheetFormatPr defaultRowHeight="10.5" x14ac:dyDescent="0.4"/>
  <cols>
    <col min="1" max="1" width="8.83984375" style="2"/>
    <col min="2" max="10" width="8.83984375" style="1"/>
    <col min="11" max="11" width="8.83984375" style="2"/>
    <col min="12" max="16384" width="8.83984375" style="1"/>
  </cols>
  <sheetData>
    <row r="1" spans="1:19" ht="10.8" thickBot="1" x14ac:dyDescent="0.45">
      <c r="A1" s="2" t="s">
        <v>241</v>
      </c>
      <c r="K1" s="2" t="s">
        <v>241</v>
      </c>
    </row>
    <row r="2" spans="1:19" s="3" customFormat="1" ht="10.8" thickBot="1" x14ac:dyDescent="0.45">
      <c r="A2" s="24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3"/>
      <c r="L2" s="12" t="s">
        <v>9</v>
      </c>
      <c r="M2" s="12" t="s">
        <v>10</v>
      </c>
      <c r="N2" s="12" t="s">
        <v>11</v>
      </c>
      <c r="O2" s="12" t="s">
        <v>12</v>
      </c>
      <c r="P2" s="12" t="s">
        <v>13</v>
      </c>
      <c r="Q2" s="12" t="s">
        <v>14</v>
      </c>
      <c r="R2" s="12" t="s">
        <v>15</v>
      </c>
      <c r="S2" s="14" t="s">
        <v>16</v>
      </c>
    </row>
    <row r="3" spans="1:19" x14ac:dyDescent="0.4">
      <c r="A3" s="2" t="s">
        <v>0</v>
      </c>
      <c r="B3" s="1">
        <v>8779</v>
      </c>
      <c r="C3" s="1">
        <v>258</v>
      </c>
      <c r="D3" s="1">
        <v>514</v>
      </c>
      <c r="E3" s="1">
        <v>390</v>
      </c>
      <c r="F3" s="1">
        <v>569</v>
      </c>
      <c r="G3" s="1">
        <v>2316</v>
      </c>
      <c r="H3" s="1">
        <v>317</v>
      </c>
      <c r="I3" s="1">
        <v>427</v>
      </c>
      <c r="J3" s="1">
        <v>187</v>
      </c>
      <c r="K3" s="2" t="s">
        <v>0</v>
      </c>
      <c r="L3" s="1">
        <v>157</v>
      </c>
      <c r="M3" s="1">
        <v>513</v>
      </c>
      <c r="N3" s="1">
        <v>931</v>
      </c>
      <c r="O3" s="1">
        <v>490</v>
      </c>
      <c r="P3" s="1">
        <v>477</v>
      </c>
      <c r="Q3" s="1">
        <v>464</v>
      </c>
      <c r="R3" s="1">
        <v>337</v>
      </c>
      <c r="S3" s="1">
        <v>432</v>
      </c>
    </row>
    <row r="4" spans="1:19" x14ac:dyDescent="0.4">
      <c r="A4" s="2" t="s">
        <v>235</v>
      </c>
      <c r="B4" s="1">
        <v>55</v>
      </c>
      <c r="C4" s="1">
        <v>0</v>
      </c>
      <c r="D4" s="1">
        <v>4</v>
      </c>
      <c r="E4" s="1">
        <v>10</v>
      </c>
      <c r="F4" s="1">
        <v>5</v>
      </c>
      <c r="G4" s="1">
        <v>25</v>
      </c>
      <c r="H4" s="1">
        <v>4</v>
      </c>
      <c r="I4" s="1">
        <v>0</v>
      </c>
      <c r="J4" s="1">
        <v>1</v>
      </c>
      <c r="K4" s="2" t="s">
        <v>235</v>
      </c>
      <c r="L4" s="1">
        <v>0</v>
      </c>
      <c r="M4" s="1">
        <v>1</v>
      </c>
      <c r="N4" s="1">
        <v>1</v>
      </c>
      <c r="O4" s="1">
        <v>2</v>
      </c>
      <c r="P4" s="1">
        <v>2</v>
      </c>
      <c r="Q4" s="1">
        <v>0</v>
      </c>
      <c r="R4" s="1">
        <v>0</v>
      </c>
      <c r="S4" s="1">
        <v>0</v>
      </c>
    </row>
    <row r="5" spans="1:19" x14ac:dyDescent="0.4">
      <c r="A5" s="2" t="s">
        <v>52</v>
      </c>
      <c r="B5" s="1">
        <v>221</v>
      </c>
      <c r="C5" s="1">
        <v>8</v>
      </c>
      <c r="D5" s="1">
        <v>16</v>
      </c>
      <c r="E5" s="1">
        <v>17</v>
      </c>
      <c r="F5" s="1">
        <v>17</v>
      </c>
      <c r="G5" s="1">
        <v>80</v>
      </c>
      <c r="H5" s="1">
        <v>18</v>
      </c>
      <c r="I5" s="1">
        <v>4</v>
      </c>
      <c r="J5" s="1">
        <v>3</v>
      </c>
      <c r="K5" s="2" t="s">
        <v>52</v>
      </c>
      <c r="L5" s="1">
        <v>3</v>
      </c>
      <c r="M5" s="1">
        <v>6</v>
      </c>
      <c r="N5" s="1">
        <v>10</v>
      </c>
      <c r="O5" s="1">
        <v>15</v>
      </c>
      <c r="P5" s="1">
        <v>8</v>
      </c>
      <c r="Q5" s="1">
        <v>5</v>
      </c>
      <c r="R5" s="1">
        <v>5</v>
      </c>
      <c r="S5" s="1">
        <v>6</v>
      </c>
    </row>
    <row r="6" spans="1:19" x14ac:dyDescent="0.4">
      <c r="A6" s="2" t="s">
        <v>53</v>
      </c>
      <c r="B6" s="1">
        <v>681</v>
      </c>
      <c r="C6" s="1">
        <v>23</v>
      </c>
      <c r="D6" s="1">
        <v>43</v>
      </c>
      <c r="E6" s="1">
        <v>30</v>
      </c>
      <c r="F6" s="1">
        <v>54</v>
      </c>
      <c r="G6" s="1">
        <v>184</v>
      </c>
      <c r="H6" s="1">
        <v>32</v>
      </c>
      <c r="I6" s="1">
        <v>26</v>
      </c>
      <c r="J6" s="1">
        <v>7</v>
      </c>
      <c r="K6" s="2" t="s">
        <v>53</v>
      </c>
      <c r="L6" s="1">
        <v>25</v>
      </c>
      <c r="M6" s="1">
        <v>25</v>
      </c>
      <c r="N6" s="1">
        <v>60</v>
      </c>
      <c r="O6" s="1">
        <v>53</v>
      </c>
      <c r="P6" s="1">
        <v>41</v>
      </c>
      <c r="Q6" s="1">
        <v>31</v>
      </c>
      <c r="R6" s="1">
        <v>20</v>
      </c>
      <c r="S6" s="1">
        <v>27</v>
      </c>
    </row>
    <row r="7" spans="1:19" x14ac:dyDescent="0.4">
      <c r="A7" s="2" t="s">
        <v>54</v>
      </c>
      <c r="B7" s="1">
        <v>997</v>
      </c>
      <c r="C7" s="1">
        <v>39</v>
      </c>
      <c r="D7" s="1">
        <v>54</v>
      </c>
      <c r="E7" s="1">
        <v>36</v>
      </c>
      <c r="F7" s="1">
        <v>60</v>
      </c>
      <c r="G7" s="1">
        <v>213</v>
      </c>
      <c r="H7" s="1">
        <v>32</v>
      </c>
      <c r="I7" s="1">
        <v>55</v>
      </c>
      <c r="J7" s="1">
        <v>20</v>
      </c>
      <c r="K7" s="2" t="s">
        <v>54</v>
      </c>
      <c r="L7" s="1">
        <v>21</v>
      </c>
      <c r="M7" s="1">
        <v>43</v>
      </c>
      <c r="N7" s="1">
        <v>96</v>
      </c>
      <c r="O7" s="1">
        <v>73</v>
      </c>
      <c r="P7" s="1">
        <v>71</v>
      </c>
      <c r="Q7" s="1">
        <v>67</v>
      </c>
      <c r="R7" s="1">
        <v>57</v>
      </c>
      <c r="S7" s="1">
        <v>60</v>
      </c>
    </row>
    <row r="8" spans="1:19" x14ac:dyDescent="0.4">
      <c r="A8" s="2" t="s">
        <v>55</v>
      </c>
      <c r="B8" s="1">
        <v>1353</v>
      </c>
      <c r="C8" s="1">
        <v>34</v>
      </c>
      <c r="D8" s="1">
        <v>80</v>
      </c>
      <c r="E8" s="1">
        <v>47</v>
      </c>
      <c r="F8" s="1">
        <v>92</v>
      </c>
      <c r="G8" s="1">
        <v>281</v>
      </c>
      <c r="H8" s="1">
        <v>49</v>
      </c>
      <c r="I8" s="1">
        <v>57</v>
      </c>
      <c r="J8" s="1">
        <v>33</v>
      </c>
      <c r="K8" s="2" t="s">
        <v>55</v>
      </c>
      <c r="L8" s="1">
        <v>34</v>
      </c>
      <c r="M8" s="1">
        <v>97</v>
      </c>
      <c r="N8" s="1">
        <v>146</v>
      </c>
      <c r="O8" s="1">
        <v>82</v>
      </c>
      <c r="P8" s="1">
        <v>103</v>
      </c>
      <c r="Q8" s="1">
        <v>109</v>
      </c>
      <c r="R8" s="1">
        <v>41</v>
      </c>
      <c r="S8" s="1">
        <v>68</v>
      </c>
    </row>
    <row r="9" spans="1:19" x14ac:dyDescent="0.4">
      <c r="A9" s="2" t="s">
        <v>56</v>
      </c>
      <c r="B9" s="1">
        <v>1101</v>
      </c>
      <c r="C9" s="1">
        <v>37</v>
      </c>
      <c r="D9" s="1">
        <v>70</v>
      </c>
      <c r="E9" s="1">
        <v>40</v>
      </c>
      <c r="F9" s="1">
        <v>71</v>
      </c>
      <c r="G9" s="1">
        <v>232</v>
      </c>
      <c r="H9" s="1">
        <v>40</v>
      </c>
      <c r="I9" s="1">
        <v>52</v>
      </c>
      <c r="J9" s="1">
        <v>14</v>
      </c>
      <c r="K9" s="2" t="s">
        <v>56</v>
      </c>
      <c r="L9" s="1">
        <v>19</v>
      </c>
      <c r="M9" s="1">
        <v>85</v>
      </c>
      <c r="N9" s="1">
        <v>129</v>
      </c>
      <c r="O9" s="1">
        <v>47</v>
      </c>
      <c r="P9" s="1">
        <v>67</v>
      </c>
      <c r="Q9" s="1">
        <v>73</v>
      </c>
      <c r="R9" s="1">
        <v>59</v>
      </c>
      <c r="S9" s="1">
        <v>66</v>
      </c>
    </row>
    <row r="10" spans="1:19" x14ac:dyDescent="0.4">
      <c r="A10" s="2" t="s">
        <v>57</v>
      </c>
      <c r="B10" s="1">
        <v>1108</v>
      </c>
      <c r="C10" s="1">
        <v>34</v>
      </c>
      <c r="D10" s="1">
        <v>78</v>
      </c>
      <c r="E10" s="1">
        <v>52</v>
      </c>
      <c r="F10" s="1">
        <v>62</v>
      </c>
      <c r="G10" s="1">
        <v>272</v>
      </c>
      <c r="H10" s="1">
        <v>34</v>
      </c>
      <c r="I10" s="1">
        <v>71</v>
      </c>
      <c r="J10" s="1">
        <v>24</v>
      </c>
      <c r="K10" s="2" t="s">
        <v>57</v>
      </c>
      <c r="L10" s="1">
        <v>28</v>
      </c>
      <c r="M10" s="1">
        <v>78</v>
      </c>
      <c r="N10" s="1">
        <v>105</v>
      </c>
      <c r="O10" s="1">
        <v>57</v>
      </c>
      <c r="P10" s="1">
        <v>58</v>
      </c>
      <c r="Q10" s="1">
        <v>59</v>
      </c>
      <c r="R10" s="1">
        <v>41</v>
      </c>
      <c r="S10" s="1">
        <v>55</v>
      </c>
    </row>
    <row r="11" spans="1:19" x14ac:dyDescent="0.4">
      <c r="A11" s="2" t="s">
        <v>58</v>
      </c>
      <c r="B11" s="1">
        <v>739</v>
      </c>
      <c r="C11" s="1">
        <v>25</v>
      </c>
      <c r="D11" s="1">
        <v>49</v>
      </c>
      <c r="E11" s="1">
        <v>45</v>
      </c>
      <c r="F11" s="1">
        <v>52</v>
      </c>
      <c r="G11" s="1">
        <v>231</v>
      </c>
      <c r="H11" s="1">
        <v>13</v>
      </c>
      <c r="I11" s="1">
        <v>34</v>
      </c>
      <c r="J11" s="1">
        <v>10</v>
      </c>
      <c r="K11" s="2" t="s">
        <v>58</v>
      </c>
      <c r="L11" s="1">
        <v>9</v>
      </c>
      <c r="M11" s="1">
        <v>45</v>
      </c>
      <c r="N11" s="1">
        <v>78</v>
      </c>
      <c r="O11" s="1">
        <v>28</v>
      </c>
      <c r="P11" s="1">
        <v>32</v>
      </c>
      <c r="Q11" s="1">
        <v>29</v>
      </c>
      <c r="R11" s="1">
        <v>27</v>
      </c>
      <c r="S11" s="1">
        <v>32</v>
      </c>
    </row>
    <row r="12" spans="1:19" x14ac:dyDescent="0.4">
      <c r="A12" s="2" t="s">
        <v>59</v>
      </c>
      <c r="B12" s="1">
        <v>570</v>
      </c>
      <c r="C12" s="1">
        <v>19</v>
      </c>
      <c r="D12" s="1">
        <v>26</v>
      </c>
      <c r="E12" s="1">
        <v>21</v>
      </c>
      <c r="F12" s="1">
        <v>34</v>
      </c>
      <c r="G12" s="1">
        <v>164</v>
      </c>
      <c r="H12" s="1">
        <v>22</v>
      </c>
      <c r="I12" s="1">
        <v>34</v>
      </c>
      <c r="J12" s="1">
        <v>16</v>
      </c>
      <c r="K12" s="2" t="s">
        <v>59</v>
      </c>
      <c r="L12" s="1">
        <v>5</v>
      </c>
      <c r="M12" s="1">
        <v>38</v>
      </c>
      <c r="N12" s="1">
        <v>65</v>
      </c>
      <c r="O12" s="1">
        <v>36</v>
      </c>
      <c r="P12" s="1">
        <v>30</v>
      </c>
      <c r="Q12" s="1">
        <v>17</v>
      </c>
      <c r="R12" s="1">
        <v>16</v>
      </c>
      <c r="S12" s="1">
        <v>27</v>
      </c>
    </row>
    <row r="13" spans="1:19" x14ac:dyDescent="0.4">
      <c r="A13" s="2" t="s">
        <v>60</v>
      </c>
      <c r="B13" s="1">
        <v>424</v>
      </c>
      <c r="C13" s="1">
        <v>11</v>
      </c>
      <c r="D13" s="1">
        <v>23</v>
      </c>
      <c r="E13" s="1">
        <v>19</v>
      </c>
      <c r="F13" s="1">
        <v>27</v>
      </c>
      <c r="G13" s="1">
        <v>137</v>
      </c>
      <c r="H13" s="1">
        <v>8</v>
      </c>
      <c r="I13" s="1">
        <v>27</v>
      </c>
      <c r="J13" s="1">
        <v>13</v>
      </c>
      <c r="K13" s="2" t="s">
        <v>60</v>
      </c>
      <c r="L13" s="1">
        <v>2</v>
      </c>
      <c r="M13" s="1">
        <v>16</v>
      </c>
      <c r="N13" s="1">
        <v>50</v>
      </c>
      <c r="O13" s="1">
        <v>22</v>
      </c>
      <c r="P13" s="1">
        <v>19</v>
      </c>
      <c r="Q13" s="1">
        <v>14</v>
      </c>
      <c r="R13" s="1">
        <v>18</v>
      </c>
      <c r="S13" s="1">
        <v>18</v>
      </c>
    </row>
    <row r="14" spans="1:19" x14ac:dyDescent="0.4">
      <c r="A14" s="2" t="s">
        <v>61</v>
      </c>
      <c r="B14" s="1">
        <v>341</v>
      </c>
      <c r="C14" s="1">
        <v>8</v>
      </c>
      <c r="D14" s="1">
        <v>19</v>
      </c>
      <c r="E14" s="1">
        <v>11</v>
      </c>
      <c r="F14" s="1">
        <v>20</v>
      </c>
      <c r="G14" s="1">
        <v>93</v>
      </c>
      <c r="H14" s="1">
        <v>14</v>
      </c>
      <c r="I14" s="1">
        <v>15</v>
      </c>
      <c r="J14" s="1">
        <v>16</v>
      </c>
      <c r="K14" s="2" t="s">
        <v>61</v>
      </c>
      <c r="L14" s="1">
        <v>5</v>
      </c>
      <c r="M14" s="1">
        <v>20</v>
      </c>
      <c r="N14" s="1">
        <v>45</v>
      </c>
      <c r="O14" s="1">
        <v>13</v>
      </c>
      <c r="P14" s="1">
        <v>21</v>
      </c>
      <c r="Q14" s="1">
        <v>17</v>
      </c>
      <c r="R14" s="1">
        <v>13</v>
      </c>
      <c r="S14" s="1">
        <v>11</v>
      </c>
    </row>
    <row r="15" spans="1:19" x14ac:dyDescent="0.4">
      <c r="A15" s="2" t="s">
        <v>62</v>
      </c>
      <c r="B15" s="1">
        <v>245</v>
      </c>
      <c r="C15" s="1">
        <v>5</v>
      </c>
      <c r="D15" s="1">
        <v>10</v>
      </c>
      <c r="E15" s="1">
        <v>17</v>
      </c>
      <c r="F15" s="1">
        <v>12</v>
      </c>
      <c r="G15" s="1">
        <v>85</v>
      </c>
      <c r="H15" s="1">
        <v>7</v>
      </c>
      <c r="I15" s="1">
        <v>11</v>
      </c>
      <c r="J15" s="1">
        <v>5</v>
      </c>
      <c r="K15" s="2" t="s">
        <v>62</v>
      </c>
      <c r="L15" s="1">
        <v>2</v>
      </c>
      <c r="M15" s="1">
        <v>12</v>
      </c>
      <c r="N15" s="1">
        <v>35</v>
      </c>
      <c r="O15" s="1">
        <v>8</v>
      </c>
      <c r="P15" s="1">
        <v>6</v>
      </c>
      <c r="Q15" s="1">
        <v>9</v>
      </c>
      <c r="R15" s="1">
        <v>10</v>
      </c>
      <c r="S15" s="1">
        <v>11</v>
      </c>
    </row>
    <row r="16" spans="1:19" x14ac:dyDescent="0.4">
      <c r="A16" s="2" t="s">
        <v>63</v>
      </c>
      <c r="B16" s="1">
        <v>187</v>
      </c>
      <c r="C16" s="1">
        <v>4</v>
      </c>
      <c r="D16" s="1">
        <v>5</v>
      </c>
      <c r="E16" s="1">
        <v>7</v>
      </c>
      <c r="F16" s="1">
        <v>14</v>
      </c>
      <c r="G16" s="1">
        <v>53</v>
      </c>
      <c r="H16" s="1">
        <v>8</v>
      </c>
      <c r="I16" s="1">
        <v>10</v>
      </c>
      <c r="J16" s="1">
        <v>4</v>
      </c>
      <c r="K16" s="2" t="s">
        <v>63</v>
      </c>
      <c r="L16" s="1">
        <v>3</v>
      </c>
      <c r="M16" s="1">
        <v>8</v>
      </c>
      <c r="N16" s="1">
        <v>28</v>
      </c>
      <c r="O16" s="1">
        <v>10</v>
      </c>
      <c r="P16" s="1">
        <v>1</v>
      </c>
      <c r="Q16" s="1">
        <v>11</v>
      </c>
      <c r="R16" s="1">
        <v>7</v>
      </c>
      <c r="S16" s="1">
        <v>14</v>
      </c>
    </row>
    <row r="17" spans="1:19" x14ac:dyDescent="0.4">
      <c r="A17" s="2" t="s">
        <v>64</v>
      </c>
      <c r="B17" s="1">
        <v>137</v>
      </c>
      <c r="C17" s="1">
        <v>3</v>
      </c>
      <c r="D17" s="1">
        <v>6</v>
      </c>
      <c r="E17" s="1">
        <v>3</v>
      </c>
      <c r="F17" s="1">
        <v>9</v>
      </c>
      <c r="G17" s="1">
        <v>48</v>
      </c>
      <c r="H17" s="1">
        <v>5</v>
      </c>
      <c r="I17" s="1">
        <v>7</v>
      </c>
      <c r="J17" s="1">
        <v>2</v>
      </c>
      <c r="K17" s="2" t="s">
        <v>64</v>
      </c>
      <c r="L17" s="1">
        <v>0</v>
      </c>
      <c r="M17" s="1">
        <v>4</v>
      </c>
      <c r="N17" s="1">
        <v>14</v>
      </c>
      <c r="O17" s="1">
        <v>11</v>
      </c>
      <c r="P17" s="1">
        <v>3</v>
      </c>
      <c r="Q17" s="1">
        <v>4</v>
      </c>
      <c r="R17" s="1">
        <v>9</v>
      </c>
      <c r="S17" s="1">
        <v>9</v>
      </c>
    </row>
    <row r="18" spans="1:19" x14ac:dyDescent="0.4">
      <c r="A18" s="2" t="s">
        <v>65</v>
      </c>
      <c r="B18" s="1">
        <v>123</v>
      </c>
      <c r="C18" s="1">
        <v>0</v>
      </c>
      <c r="D18" s="1">
        <v>6</v>
      </c>
      <c r="E18" s="1">
        <v>9</v>
      </c>
      <c r="F18" s="1">
        <v>9</v>
      </c>
      <c r="G18" s="1">
        <v>40</v>
      </c>
      <c r="H18" s="1">
        <v>4</v>
      </c>
      <c r="I18" s="1">
        <v>4</v>
      </c>
      <c r="J18" s="1">
        <v>3</v>
      </c>
      <c r="K18" s="2" t="s">
        <v>65</v>
      </c>
      <c r="L18" s="1">
        <v>0</v>
      </c>
      <c r="M18" s="1">
        <v>12</v>
      </c>
      <c r="N18" s="1">
        <v>16</v>
      </c>
      <c r="O18" s="1">
        <v>8</v>
      </c>
      <c r="P18" s="1">
        <v>3</v>
      </c>
      <c r="Q18" s="1">
        <v>3</v>
      </c>
      <c r="R18" s="1">
        <v>2</v>
      </c>
      <c r="S18" s="1">
        <v>4</v>
      </c>
    </row>
    <row r="19" spans="1:19" x14ac:dyDescent="0.4">
      <c r="A19" s="2" t="s">
        <v>66</v>
      </c>
      <c r="B19" s="1">
        <v>102</v>
      </c>
      <c r="C19" s="1">
        <v>3</v>
      </c>
      <c r="D19" s="1">
        <v>6</v>
      </c>
      <c r="E19" s="1">
        <v>5</v>
      </c>
      <c r="F19" s="1">
        <v>7</v>
      </c>
      <c r="G19" s="1">
        <v>33</v>
      </c>
      <c r="H19" s="1">
        <v>5</v>
      </c>
      <c r="I19" s="1">
        <v>5</v>
      </c>
      <c r="J19" s="1">
        <v>4</v>
      </c>
      <c r="K19" s="2" t="s">
        <v>66</v>
      </c>
      <c r="L19" s="1">
        <v>0</v>
      </c>
      <c r="M19" s="1">
        <v>3</v>
      </c>
      <c r="N19" s="1">
        <v>15</v>
      </c>
      <c r="O19" s="1">
        <v>4</v>
      </c>
      <c r="P19" s="1">
        <v>2</v>
      </c>
      <c r="Q19" s="1">
        <v>3</v>
      </c>
      <c r="R19" s="1">
        <v>3</v>
      </c>
      <c r="S19" s="1">
        <v>4</v>
      </c>
    </row>
    <row r="20" spans="1:19" x14ac:dyDescent="0.4">
      <c r="A20" s="2" t="s">
        <v>67</v>
      </c>
      <c r="B20" s="1">
        <v>113</v>
      </c>
      <c r="C20" s="1">
        <v>1</v>
      </c>
      <c r="D20" s="1">
        <v>6</v>
      </c>
      <c r="E20" s="1">
        <v>4</v>
      </c>
      <c r="F20" s="1">
        <v>11</v>
      </c>
      <c r="G20" s="1">
        <v>35</v>
      </c>
      <c r="H20" s="1">
        <v>5</v>
      </c>
      <c r="I20" s="1">
        <v>9</v>
      </c>
      <c r="J20" s="1">
        <v>6</v>
      </c>
      <c r="K20" s="2" t="s">
        <v>67</v>
      </c>
      <c r="L20" s="1">
        <v>0</v>
      </c>
      <c r="M20" s="1">
        <v>7</v>
      </c>
      <c r="N20" s="1">
        <v>10</v>
      </c>
      <c r="O20" s="1">
        <v>4</v>
      </c>
      <c r="P20" s="1">
        <v>4</v>
      </c>
      <c r="Q20" s="1">
        <v>2</v>
      </c>
      <c r="R20" s="1">
        <v>5</v>
      </c>
      <c r="S20" s="1">
        <v>4</v>
      </c>
    </row>
    <row r="21" spans="1:19" x14ac:dyDescent="0.4">
      <c r="A21" s="2" t="s">
        <v>68</v>
      </c>
      <c r="B21" s="1">
        <v>50</v>
      </c>
      <c r="C21" s="1">
        <v>1</v>
      </c>
      <c r="D21" s="1">
        <v>3</v>
      </c>
      <c r="E21" s="1">
        <v>5</v>
      </c>
      <c r="F21" s="1">
        <v>2</v>
      </c>
      <c r="G21" s="1">
        <v>16</v>
      </c>
      <c r="H21" s="1">
        <v>1</v>
      </c>
      <c r="I21" s="1">
        <v>4</v>
      </c>
      <c r="J21" s="1">
        <v>2</v>
      </c>
      <c r="K21" s="2" t="s">
        <v>68</v>
      </c>
      <c r="L21" s="1">
        <v>0</v>
      </c>
      <c r="M21" s="1">
        <v>3</v>
      </c>
      <c r="N21" s="1">
        <v>3</v>
      </c>
      <c r="O21" s="1">
        <v>2</v>
      </c>
      <c r="P21" s="1">
        <v>2</v>
      </c>
      <c r="Q21" s="1">
        <v>4</v>
      </c>
      <c r="R21" s="1">
        <v>0</v>
      </c>
      <c r="S21" s="1">
        <v>2</v>
      </c>
    </row>
    <row r="22" spans="1:19" x14ac:dyDescent="0.4">
      <c r="A22" s="2" t="s">
        <v>69</v>
      </c>
      <c r="B22" s="1">
        <v>53</v>
      </c>
      <c r="C22" s="1">
        <v>0</v>
      </c>
      <c r="D22" s="1">
        <v>3</v>
      </c>
      <c r="E22" s="1">
        <v>4</v>
      </c>
      <c r="F22" s="1">
        <v>3</v>
      </c>
      <c r="G22" s="1">
        <v>22</v>
      </c>
      <c r="H22" s="1">
        <v>3</v>
      </c>
      <c r="I22" s="1">
        <v>0</v>
      </c>
      <c r="J22" s="1">
        <v>1</v>
      </c>
      <c r="K22" s="2" t="s">
        <v>69</v>
      </c>
      <c r="L22" s="1">
        <v>0</v>
      </c>
      <c r="M22" s="1">
        <v>2</v>
      </c>
      <c r="N22" s="1">
        <v>4</v>
      </c>
      <c r="O22" s="1">
        <v>3</v>
      </c>
      <c r="P22" s="1">
        <v>1</v>
      </c>
      <c r="Q22" s="1">
        <v>3</v>
      </c>
      <c r="R22" s="1">
        <v>2</v>
      </c>
      <c r="S22" s="1">
        <v>2</v>
      </c>
    </row>
    <row r="23" spans="1:19" x14ac:dyDescent="0.4">
      <c r="A23" s="2" t="s">
        <v>70</v>
      </c>
      <c r="B23" s="1">
        <v>21</v>
      </c>
      <c r="C23" s="1">
        <v>0</v>
      </c>
      <c r="D23" s="1">
        <v>2</v>
      </c>
      <c r="E23" s="1">
        <v>2</v>
      </c>
      <c r="F23" s="1">
        <v>0</v>
      </c>
      <c r="G23" s="1">
        <v>8</v>
      </c>
      <c r="H23" s="1">
        <v>1</v>
      </c>
      <c r="I23" s="1">
        <v>0</v>
      </c>
      <c r="J23" s="1">
        <v>1</v>
      </c>
      <c r="K23" s="2" t="s">
        <v>70</v>
      </c>
      <c r="L23" s="1">
        <v>0</v>
      </c>
      <c r="M23" s="1">
        <v>0</v>
      </c>
      <c r="N23" s="1">
        <v>5</v>
      </c>
      <c r="O23" s="1">
        <v>0</v>
      </c>
      <c r="P23" s="1">
        <v>1</v>
      </c>
      <c r="Q23" s="1">
        <v>0</v>
      </c>
      <c r="R23" s="1">
        <v>0</v>
      </c>
      <c r="S23" s="1">
        <v>1</v>
      </c>
    </row>
    <row r="24" spans="1:19" x14ac:dyDescent="0.4">
      <c r="A24" s="2" t="s">
        <v>71</v>
      </c>
      <c r="B24" s="1">
        <v>49</v>
      </c>
      <c r="C24" s="1">
        <v>0</v>
      </c>
      <c r="D24" s="1">
        <v>0</v>
      </c>
      <c r="E24" s="1">
        <v>2</v>
      </c>
      <c r="F24" s="1">
        <v>1</v>
      </c>
      <c r="G24" s="1">
        <v>20</v>
      </c>
      <c r="H24" s="1">
        <v>5</v>
      </c>
      <c r="I24" s="1">
        <v>0</v>
      </c>
      <c r="J24" s="1">
        <v>2</v>
      </c>
      <c r="K24" s="2" t="s">
        <v>71</v>
      </c>
      <c r="L24" s="1">
        <v>0</v>
      </c>
      <c r="M24" s="1">
        <v>5</v>
      </c>
      <c r="N24" s="1">
        <v>3</v>
      </c>
      <c r="O24" s="1">
        <v>5</v>
      </c>
      <c r="P24" s="1">
        <v>0</v>
      </c>
      <c r="Q24" s="1">
        <v>0</v>
      </c>
      <c r="R24" s="1">
        <v>0</v>
      </c>
      <c r="S24" s="1">
        <v>6</v>
      </c>
    </row>
    <row r="25" spans="1:19" x14ac:dyDescent="0.4">
      <c r="A25" s="2" t="s">
        <v>236</v>
      </c>
      <c r="B25" s="1">
        <v>90</v>
      </c>
      <c r="C25" s="1">
        <v>3</v>
      </c>
      <c r="D25" s="1">
        <v>5</v>
      </c>
      <c r="E25" s="1">
        <v>3</v>
      </c>
      <c r="F25" s="1">
        <v>5</v>
      </c>
      <c r="G25" s="1">
        <v>36</v>
      </c>
      <c r="H25" s="1">
        <v>5</v>
      </c>
      <c r="I25" s="1">
        <v>2</v>
      </c>
      <c r="J25" s="1">
        <v>0</v>
      </c>
      <c r="K25" s="2" t="s">
        <v>236</v>
      </c>
      <c r="L25" s="1">
        <v>1</v>
      </c>
      <c r="M25" s="1">
        <v>3</v>
      </c>
      <c r="N25" s="1">
        <v>11</v>
      </c>
      <c r="O25" s="1">
        <v>6</v>
      </c>
      <c r="P25" s="1">
        <v>1</v>
      </c>
      <c r="Q25" s="1">
        <v>4</v>
      </c>
      <c r="R25" s="1">
        <v>2</v>
      </c>
      <c r="S25" s="1">
        <v>3</v>
      </c>
    </row>
    <row r="26" spans="1:19" x14ac:dyDescent="0.4">
      <c r="A26" s="2" t="s">
        <v>237</v>
      </c>
      <c r="B26" s="1">
        <v>19</v>
      </c>
      <c r="C26" s="1">
        <v>0</v>
      </c>
      <c r="D26" s="1">
        <v>0</v>
      </c>
      <c r="E26" s="1">
        <v>1</v>
      </c>
      <c r="F26" s="1">
        <v>2</v>
      </c>
      <c r="G26" s="1">
        <v>8</v>
      </c>
      <c r="H26" s="1">
        <v>2</v>
      </c>
      <c r="I26" s="1">
        <v>0</v>
      </c>
      <c r="J26" s="1">
        <v>0</v>
      </c>
      <c r="K26" s="2" t="s">
        <v>237</v>
      </c>
      <c r="L26" s="1">
        <v>0</v>
      </c>
      <c r="M26" s="1">
        <v>0</v>
      </c>
      <c r="N26" s="1">
        <v>2</v>
      </c>
      <c r="O26" s="1">
        <v>1</v>
      </c>
      <c r="P26" s="1">
        <v>1</v>
      </c>
      <c r="Q26" s="1">
        <v>0</v>
      </c>
      <c r="R26" s="1">
        <v>0</v>
      </c>
      <c r="S26" s="1">
        <v>2</v>
      </c>
    </row>
    <row r="27" spans="1:19" ht="10.8" thickBot="1" x14ac:dyDescent="0.45">
      <c r="A27" s="2" t="s">
        <v>32</v>
      </c>
      <c r="B27" s="21">
        <v>20</v>
      </c>
      <c r="C27" s="21">
        <v>19.7</v>
      </c>
      <c r="D27" s="21">
        <v>19.899999999999999</v>
      </c>
      <c r="E27" s="21">
        <v>20.3</v>
      </c>
      <c r="F27" s="21">
        <v>19.8</v>
      </c>
      <c r="G27" s="21">
        <v>20.5</v>
      </c>
      <c r="H27" s="21">
        <v>19.600000000000001</v>
      </c>
      <c r="I27" s="21">
        <v>20.3</v>
      </c>
      <c r="J27" s="21">
        <v>20.6</v>
      </c>
      <c r="K27" s="2" t="s">
        <v>32</v>
      </c>
      <c r="L27" s="21">
        <v>18.899999999999999</v>
      </c>
      <c r="M27" s="21">
        <v>20</v>
      </c>
      <c r="N27" s="21">
        <v>20.2</v>
      </c>
      <c r="O27" s="21">
        <v>19.399999999999999</v>
      </c>
      <c r="P27" s="21">
        <v>19.2</v>
      </c>
      <c r="Q27" s="21">
        <v>19.3</v>
      </c>
      <c r="R27" s="21">
        <v>19.8</v>
      </c>
      <c r="S27" s="21">
        <v>19.8</v>
      </c>
    </row>
    <row r="28" spans="1:19" ht="14.4" customHeight="1" x14ac:dyDescent="0.4">
      <c r="A28" s="28" t="s">
        <v>260</v>
      </c>
      <c r="B28" s="28"/>
      <c r="C28" s="28"/>
      <c r="D28" s="28"/>
      <c r="E28" s="28"/>
      <c r="F28" s="28"/>
      <c r="G28" s="28"/>
      <c r="H28" s="28"/>
      <c r="I28" s="28"/>
      <c r="J28" s="28"/>
      <c r="K28" s="28" t="s">
        <v>260</v>
      </c>
      <c r="L28" s="28"/>
      <c r="M28" s="28"/>
      <c r="N28" s="28"/>
      <c r="O28" s="28"/>
      <c r="P28" s="28"/>
      <c r="Q28" s="28"/>
      <c r="R28" s="28"/>
      <c r="S28" s="28"/>
    </row>
  </sheetData>
  <mergeCells count="2">
    <mergeCell ref="A28:J28"/>
    <mergeCell ref="K28:S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C1DBD-1986-4E00-B3E0-5C3D08F3166C}">
  <dimension ref="A1:BE22"/>
  <sheetViews>
    <sheetView view="pageBreakPreview" zoomScale="130" zoomScaleNormal="100" zoomScaleSheetLayoutView="130" workbookViewId="0">
      <selection activeCell="A22" sqref="A22"/>
    </sheetView>
  </sheetViews>
  <sheetFormatPr defaultRowHeight="10.5" x14ac:dyDescent="0.4"/>
  <cols>
    <col min="1" max="1" width="8.83984375" style="2"/>
    <col min="2" max="10" width="8.83984375" style="1"/>
    <col min="11" max="11" width="8.83984375" style="2"/>
    <col min="12" max="20" width="8.83984375" style="1"/>
    <col min="21" max="21" width="8.83984375" style="2"/>
    <col min="22" max="30" width="8.83984375" style="1"/>
    <col min="31" max="31" width="8.83984375" style="2"/>
    <col min="32" max="40" width="8.83984375" style="1"/>
    <col min="41" max="41" width="8.83984375" style="2"/>
    <col min="42" max="50" width="8.83984375" style="1"/>
    <col min="51" max="51" width="8.83984375" style="2"/>
    <col min="52" max="16384" width="8.83984375" style="1"/>
  </cols>
  <sheetData>
    <row r="1" spans="1:57" ht="10.8" thickBot="1" x14ac:dyDescent="0.45">
      <c r="A1" s="2" t="s">
        <v>251</v>
      </c>
      <c r="K1" s="2" t="s">
        <v>251</v>
      </c>
      <c r="U1" s="2" t="s">
        <v>251</v>
      </c>
      <c r="AE1" s="2" t="s">
        <v>251</v>
      </c>
      <c r="AO1" s="2" t="s">
        <v>251</v>
      </c>
      <c r="AY1" s="2" t="s">
        <v>251</v>
      </c>
    </row>
    <row r="2" spans="1:57" ht="10.8" thickBot="1" x14ac:dyDescent="0.45">
      <c r="A2" s="8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6"/>
      <c r="K2" s="8"/>
      <c r="L2" s="26" t="s">
        <v>3</v>
      </c>
      <c r="M2" s="26"/>
      <c r="N2" s="26"/>
      <c r="O2" s="26" t="s">
        <v>4</v>
      </c>
      <c r="P2" s="26"/>
      <c r="Q2" s="26"/>
      <c r="R2" s="26" t="s">
        <v>5</v>
      </c>
      <c r="S2" s="26"/>
      <c r="T2" s="26"/>
      <c r="U2" s="8"/>
      <c r="V2" s="26" t="s">
        <v>6</v>
      </c>
      <c r="W2" s="26"/>
      <c r="X2" s="26"/>
      <c r="Y2" s="26" t="s">
        <v>7</v>
      </c>
      <c r="Z2" s="26"/>
      <c r="AA2" s="26"/>
      <c r="AB2" s="26" t="s">
        <v>8</v>
      </c>
      <c r="AC2" s="26"/>
      <c r="AD2" s="26"/>
      <c r="AE2" s="8"/>
      <c r="AF2" s="26" t="s">
        <v>9</v>
      </c>
      <c r="AG2" s="26"/>
      <c r="AH2" s="26"/>
      <c r="AI2" s="26" t="s">
        <v>10</v>
      </c>
      <c r="AJ2" s="26"/>
      <c r="AK2" s="26"/>
      <c r="AL2" s="26" t="s">
        <v>11</v>
      </c>
      <c r="AM2" s="26"/>
      <c r="AN2" s="26"/>
      <c r="AO2" s="8"/>
      <c r="AP2" s="26" t="s">
        <v>12</v>
      </c>
      <c r="AQ2" s="26"/>
      <c r="AR2" s="26"/>
      <c r="AS2" s="26" t="s">
        <v>13</v>
      </c>
      <c r="AT2" s="26"/>
      <c r="AU2" s="26"/>
      <c r="AV2" s="26" t="s">
        <v>14</v>
      </c>
      <c r="AW2" s="26"/>
      <c r="AX2" s="26"/>
      <c r="AY2" s="8"/>
      <c r="AZ2" s="26" t="s">
        <v>15</v>
      </c>
      <c r="BA2" s="26"/>
      <c r="BB2" s="26"/>
      <c r="BC2" s="26" t="s">
        <v>16</v>
      </c>
      <c r="BD2" s="26"/>
      <c r="BE2" s="27"/>
    </row>
    <row r="3" spans="1:57" s="3" customFormat="1" ht="10.8" thickBot="1" x14ac:dyDescent="0.45">
      <c r="A3" s="10"/>
      <c r="B3" s="12" t="s">
        <v>0</v>
      </c>
      <c r="C3" s="12" t="s">
        <v>35</v>
      </c>
      <c r="D3" s="12" t="s">
        <v>36</v>
      </c>
      <c r="E3" s="12" t="s">
        <v>0</v>
      </c>
      <c r="F3" s="12" t="s">
        <v>35</v>
      </c>
      <c r="G3" s="12" t="s">
        <v>36</v>
      </c>
      <c r="H3" s="12" t="s">
        <v>0</v>
      </c>
      <c r="I3" s="12" t="s">
        <v>35</v>
      </c>
      <c r="J3" s="12" t="s">
        <v>36</v>
      </c>
      <c r="K3" s="10"/>
      <c r="L3" s="12" t="s">
        <v>0</v>
      </c>
      <c r="M3" s="12" t="s">
        <v>35</v>
      </c>
      <c r="N3" s="12" t="s">
        <v>36</v>
      </c>
      <c r="O3" s="12" t="s">
        <v>0</v>
      </c>
      <c r="P3" s="12" t="s">
        <v>35</v>
      </c>
      <c r="Q3" s="12" t="s">
        <v>36</v>
      </c>
      <c r="R3" s="12" t="s">
        <v>0</v>
      </c>
      <c r="S3" s="12" t="s">
        <v>35</v>
      </c>
      <c r="T3" s="12" t="s">
        <v>36</v>
      </c>
      <c r="U3" s="10"/>
      <c r="V3" s="12" t="s">
        <v>0</v>
      </c>
      <c r="W3" s="12" t="s">
        <v>35</v>
      </c>
      <c r="X3" s="12" t="s">
        <v>36</v>
      </c>
      <c r="Y3" s="12" t="s">
        <v>0</v>
      </c>
      <c r="Z3" s="12" t="s">
        <v>35</v>
      </c>
      <c r="AA3" s="12" t="s">
        <v>36</v>
      </c>
      <c r="AB3" s="12" t="s">
        <v>0</v>
      </c>
      <c r="AC3" s="12" t="s">
        <v>35</v>
      </c>
      <c r="AD3" s="12" t="s">
        <v>36</v>
      </c>
      <c r="AE3" s="10"/>
      <c r="AF3" s="12" t="s">
        <v>0</v>
      </c>
      <c r="AG3" s="12" t="s">
        <v>35</v>
      </c>
      <c r="AH3" s="12" t="s">
        <v>36</v>
      </c>
      <c r="AI3" s="12" t="s">
        <v>0</v>
      </c>
      <c r="AJ3" s="12" t="s">
        <v>35</v>
      </c>
      <c r="AK3" s="12" t="s">
        <v>36</v>
      </c>
      <c r="AL3" s="12" t="s">
        <v>0</v>
      </c>
      <c r="AM3" s="12" t="s">
        <v>35</v>
      </c>
      <c r="AN3" s="12" t="s">
        <v>36</v>
      </c>
      <c r="AO3" s="10"/>
      <c r="AP3" s="12" t="s">
        <v>0</v>
      </c>
      <c r="AQ3" s="12" t="s">
        <v>35</v>
      </c>
      <c r="AR3" s="12" t="s">
        <v>36</v>
      </c>
      <c r="AS3" s="12" t="s">
        <v>0</v>
      </c>
      <c r="AT3" s="12" t="s">
        <v>35</v>
      </c>
      <c r="AU3" s="12" t="s">
        <v>36</v>
      </c>
      <c r="AV3" s="12" t="s">
        <v>0</v>
      </c>
      <c r="AW3" s="12" t="s">
        <v>35</v>
      </c>
      <c r="AX3" s="12" t="s">
        <v>36</v>
      </c>
      <c r="AY3" s="10"/>
      <c r="AZ3" s="12" t="s">
        <v>0</v>
      </c>
      <c r="BA3" s="12" t="s">
        <v>35</v>
      </c>
      <c r="BB3" s="12" t="s">
        <v>36</v>
      </c>
      <c r="BC3" s="12" t="s">
        <v>0</v>
      </c>
      <c r="BD3" s="12" t="s">
        <v>35</v>
      </c>
      <c r="BE3" s="14" t="s">
        <v>36</v>
      </c>
    </row>
    <row r="4" spans="1:57" x14ac:dyDescent="0.4">
      <c r="A4" s="2" t="s">
        <v>0</v>
      </c>
      <c r="B4" s="1">
        <v>44206</v>
      </c>
      <c r="C4" s="1">
        <v>21863</v>
      </c>
      <c r="D4" s="1">
        <v>22343</v>
      </c>
      <c r="E4" s="1">
        <v>1387</v>
      </c>
      <c r="F4" s="1">
        <v>678</v>
      </c>
      <c r="G4" s="1">
        <v>709</v>
      </c>
      <c r="H4" s="1">
        <v>2714</v>
      </c>
      <c r="I4" s="1">
        <v>1339</v>
      </c>
      <c r="J4" s="1">
        <v>1375</v>
      </c>
      <c r="K4" s="2" t="s">
        <v>0</v>
      </c>
      <c r="L4" s="1">
        <v>2180</v>
      </c>
      <c r="M4" s="1">
        <v>1091</v>
      </c>
      <c r="N4" s="1">
        <v>1089</v>
      </c>
      <c r="O4" s="1">
        <v>3271</v>
      </c>
      <c r="P4" s="1">
        <v>1669</v>
      </c>
      <c r="Q4" s="1">
        <v>1602</v>
      </c>
      <c r="R4" s="1">
        <v>12642</v>
      </c>
      <c r="S4" s="1">
        <v>6468</v>
      </c>
      <c r="T4" s="1">
        <v>6174</v>
      </c>
      <c r="U4" s="2" t="s">
        <v>0</v>
      </c>
      <c r="V4" s="1">
        <v>1710</v>
      </c>
      <c r="W4" s="1">
        <v>874</v>
      </c>
      <c r="X4" s="1">
        <v>836</v>
      </c>
      <c r="Y4" s="1">
        <v>2126</v>
      </c>
      <c r="Z4" s="1">
        <v>1019</v>
      </c>
      <c r="AA4" s="1">
        <v>1107</v>
      </c>
      <c r="AB4" s="1">
        <v>958</v>
      </c>
      <c r="AC4" s="1">
        <v>469</v>
      </c>
      <c r="AD4" s="1">
        <v>489</v>
      </c>
      <c r="AE4" s="2" t="s">
        <v>0</v>
      </c>
      <c r="AF4" s="1">
        <v>738</v>
      </c>
      <c r="AG4" s="1">
        <v>351</v>
      </c>
      <c r="AH4" s="1">
        <v>387</v>
      </c>
      <c r="AI4" s="1">
        <v>2408</v>
      </c>
      <c r="AJ4" s="1">
        <v>1167</v>
      </c>
      <c r="AK4" s="1">
        <v>1241</v>
      </c>
      <c r="AL4" s="1">
        <v>4419</v>
      </c>
      <c r="AM4" s="1">
        <v>2133</v>
      </c>
      <c r="AN4" s="1">
        <v>2286</v>
      </c>
      <c r="AO4" s="2" t="s">
        <v>0</v>
      </c>
      <c r="AP4" s="1">
        <v>2412</v>
      </c>
      <c r="AQ4" s="1">
        <v>1203</v>
      </c>
      <c r="AR4" s="1">
        <v>1209</v>
      </c>
      <c r="AS4" s="1">
        <v>2029</v>
      </c>
      <c r="AT4" s="1">
        <v>968</v>
      </c>
      <c r="AU4" s="1">
        <v>1061</v>
      </c>
      <c r="AV4" s="1">
        <v>1960</v>
      </c>
      <c r="AW4" s="1">
        <v>903</v>
      </c>
      <c r="AX4" s="1">
        <v>1057</v>
      </c>
      <c r="AY4" s="2" t="s">
        <v>0</v>
      </c>
      <c r="AZ4" s="1">
        <v>1422</v>
      </c>
      <c r="BA4" s="1">
        <v>661</v>
      </c>
      <c r="BB4" s="1">
        <v>761</v>
      </c>
      <c r="BC4" s="1">
        <v>1830</v>
      </c>
      <c r="BD4" s="1">
        <v>870</v>
      </c>
      <c r="BE4" s="1">
        <v>960</v>
      </c>
    </row>
    <row r="5" spans="1:57" x14ac:dyDescent="0.4">
      <c r="A5" s="2" t="s">
        <v>18</v>
      </c>
      <c r="B5" s="1">
        <v>7654</v>
      </c>
      <c r="C5" s="1">
        <v>3969</v>
      </c>
      <c r="D5" s="1">
        <v>3685</v>
      </c>
      <c r="E5" s="1">
        <v>281</v>
      </c>
      <c r="F5" s="1">
        <v>146</v>
      </c>
      <c r="G5" s="1">
        <v>135</v>
      </c>
      <c r="H5" s="1">
        <v>530</v>
      </c>
      <c r="I5" s="1">
        <v>268</v>
      </c>
      <c r="J5" s="1">
        <v>262</v>
      </c>
      <c r="K5" s="2" t="s">
        <v>18</v>
      </c>
      <c r="L5" s="1">
        <v>440</v>
      </c>
      <c r="M5" s="1">
        <v>230</v>
      </c>
      <c r="N5" s="1">
        <v>210</v>
      </c>
      <c r="O5" s="1">
        <v>567</v>
      </c>
      <c r="P5" s="1">
        <v>284</v>
      </c>
      <c r="Q5" s="1">
        <v>283</v>
      </c>
      <c r="R5" s="1">
        <v>1989</v>
      </c>
      <c r="S5" s="1">
        <v>1033</v>
      </c>
      <c r="T5" s="1">
        <v>956</v>
      </c>
      <c r="U5" s="2" t="s">
        <v>18</v>
      </c>
      <c r="V5" s="1">
        <v>323</v>
      </c>
      <c r="W5" s="1">
        <v>182</v>
      </c>
      <c r="X5" s="1">
        <v>141</v>
      </c>
      <c r="Y5" s="1">
        <v>384</v>
      </c>
      <c r="Z5" s="1">
        <v>198</v>
      </c>
      <c r="AA5" s="1">
        <v>186</v>
      </c>
      <c r="AB5" s="1">
        <v>183</v>
      </c>
      <c r="AC5" s="1">
        <v>102</v>
      </c>
      <c r="AD5" s="1">
        <v>81</v>
      </c>
      <c r="AE5" s="2" t="s">
        <v>18</v>
      </c>
      <c r="AF5" s="1">
        <v>133</v>
      </c>
      <c r="AG5" s="1">
        <v>67</v>
      </c>
      <c r="AH5" s="1">
        <v>66</v>
      </c>
      <c r="AI5" s="1">
        <v>425</v>
      </c>
      <c r="AJ5" s="1">
        <v>215</v>
      </c>
      <c r="AK5" s="1">
        <v>210</v>
      </c>
      <c r="AL5" s="1">
        <v>749</v>
      </c>
      <c r="AM5" s="1">
        <v>385</v>
      </c>
      <c r="AN5" s="1">
        <v>364</v>
      </c>
      <c r="AO5" s="2" t="s">
        <v>18</v>
      </c>
      <c r="AP5" s="1">
        <v>388</v>
      </c>
      <c r="AQ5" s="1">
        <v>198</v>
      </c>
      <c r="AR5" s="1">
        <v>190</v>
      </c>
      <c r="AS5" s="1">
        <v>379</v>
      </c>
      <c r="AT5" s="1">
        <v>201</v>
      </c>
      <c r="AU5" s="1">
        <v>178</v>
      </c>
      <c r="AV5" s="1">
        <v>335</v>
      </c>
      <c r="AW5" s="1">
        <v>177</v>
      </c>
      <c r="AX5" s="1">
        <v>158</v>
      </c>
      <c r="AY5" s="2" t="s">
        <v>18</v>
      </c>
      <c r="AZ5" s="1">
        <v>252</v>
      </c>
      <c r="BA5" s="1">
        <v>128</v>
      </c>
      <c r="BB5" s="1">
        <v>124</v>
      </c>
      <c r="BC5" s="1">
        <v>296</v>
      </c>
      <c r="BD5" s="1">
        <v>155</v>
      </c>
      <c r="BE5" s="1">
        <v>141</v>
      </c>
    </row>
    <row r="6" spans="1:57" x14ac:dyDescent="0.4">
      <c r="A6" s="2" t="s">
        <v>249</v>
      </c>
      <c r="B6" s="1">
        <v>6815</v>
      </c>
      <c r="C6" s="1">
        <v>3488</v>
      </c>
      <c r="D6" s="1">
        <v>3327</v>
      </c>
      <c r="E6" s="1">
        <v>231</v>
      </c>
      <c r="F6" s="1">
        <v>121</v>
      </c>
      <c r="G6" s="1">
        <v>110</v>
      </c>
      <c r="H6" s="1">
        <v>458</v>
      </c>
      <c r="I6" s="1">
        <v>242</v>
      </c>
      <c r="J6" s="1">
        <v>216</v>
      </c>
      <c r="K6" s="2" t="s">
        <v>249</v>
      </c>
      <c r="L6" s="1">
        <v>367</v>
      </c>
      <c r="M6" s="1">
        <v>202</v>
      </c>
      <c r="N6" s="1">
        <v>165</v>
      </c>
      <c r="O6" s="1">
        <v>519</v>
      </c>
      <c r="P6" s="1">
        <v>269</v>
      </c>
      <c r="Q6" s="1">
        <v>250</v>
      </c>
      <c r="R6" s="1">
        <v>1823</v>
      </c>
      <c r="S6" s="1">
        <v>952</v>
      </c>
      <c r="T6" s="1">
        <v>871</v>
      </c>
      <c r="U6" s="2" t="s">
        <v>249</v>
      </c>
      <c r="V6" s="1">
        <v>291</v>
      </c>
      <c r="W6" s="1">
        <v>158</v>
      </c>
      <c r="X6" s="1">
        <v>133</v>
      </c>
      <c r="Y6" s="1">
        <v>329</v>
      </c>
      <c r="Z6" s="1">
        <v>159</v>
      </c>
      <c r="AA6" s="1">
        <v>170</v>
      </c>
      <c r="AB6" s="1">
        <v>154</v>
      </c>
      <c r="AC6" s="1">
        <v>73</v>
      </c>
      <c r="AD6" s="1">
        <v>81</v>
      </c>
      <c r="AE6" s="2" t="s">
        <v>249</v>
      </c>
      <c r="AF6" s="1">
        <v>128</v>
      </c>
      <c r="AG6" s="1">
        <v>60</v>
      </c>
      <c r="AH6" s="1">
        <v>68</v>
      </c>
      <c r="AI6" s="1">
        <v>397</v>
      </c>
      <c r="AJ6" s="1">
        <v>201</v>
      </c>
      <c r="AK6" s="1">
        <v>196</v>
      </c>
      <c r="AL6" s="1">
        <v>659</v>
      </c>
      <c r="AM6" s="1">
        <v>324</v>
      </c>
      <c r="AN6" s="1">
        <v>335</v>
      </c>
      <c r="AO6" s="2" t="s">
        <v>249</v>
      </c>
      <c r="AP6" s="1">
        <v>390</v>
      </c>
      <c r="AQ6" s="1">
        <v>205</v>
      </c>
      <c r="AR6" s="1">
        <v>185</v>
      </c>
      <c r="AS6" s="1">
        <v>317</v>
      </c>
      <c r="AT6" s="1">
        <v>145</v>
      </c>
      <c r="AU6" s="1">
        <v>172</v>
      </c>
      <c r="AV6" s="1">
        <v>289</v>
      </c>
      <c r="AW6" s="1">
        <v>142</v>
      </c>
      <c r="AX6" s="1">
        <v>147</v>
      </c>
      <c r="AY6" s="2" t="s">
        <v>249</v>
      </c>
      <c r="AZ6" s="1">
        <v>204</v>
      </c>
      <c r="BA6" s="1">
        <v>104</v>
      </c>
      <c r="BB6" s="1">
        <v>100</v>
      </c>
      <c r="BC6" s="1">
        <v>259</v>
      </c>
      <c r="BD6" s="1">
        <v>131</v>
      </c>
      <c r="BE6" s="1">
        <v>128</v>
      </c>
    </row>
    <row r="7" spans="1:57" x14ac:dyDescent="0.4">
      <c r="A7" s="2" t="s">
        <v>250</v>
      </c>
      <c r="B7" s="1">
        <v>5444</v>
      </c>
      <c r="C7" s="1">
        <v>2834</v>
      </c>
      <c r="D7" s="1">
        <v>2610</v>
      </c>
      <c r="E7" s="1">
        <v>206</v>
      </c>
      <c r="F7" s="1">
        <v>106</v>
      </c>
      <c r="G7" s="1">
        <v>100</v>
      </c>
      <c r="H7" s="1">
        <v>370</v>
      </c>
      <c r="I7" s="1">
        <v>193</v>
      </c>
      <c r="J7" s="1">
        <v>177</v>
      </c>
      <c r="K7" s="2" t="s">
        <v>250</v>
      </c>
      <c r="L7" s="1">
        <v>243</v>
      </c>
      <c r="M7" s="1">
        <v>127</v>
      </c>
      <c r="N7" s="1">
        <v>116</v>
      </c>
      <c r="O7" s="1">
        <v>400</v>
      </c>
      <c r="P7" s="1">
        <v>227</v>
      </c>
      <c r="Q7" s="1">
        <v>173</v>
      </c>
      <c r="R7" s="1">
        <v>1512</v>
      </c>
      <c r="S7" s="1">
        <v>817</v>
      </c>
      <c r="T7" s="1">
        <v>695</v>
      </c>
      <c r="U7" s="2" t="s">
        <v>250</v>
      </c>
      <c r="V7" s="1">
        <v>195</v>
      </c>
      <c r="W7" s="1">
        <v>96</v>
      </c>
      <c r="X7" s="1">
        <v>99</v>
      </c>
      <c r="Y7" s="1">
        <v>310</v>
      </c>
      <c r="Z7" s="1">
        <v>170</v>
      </c>
      <c r="AA7" s="1">
        <v>140</v>
      </c>
      <c r="AB7" s="1">
        <v>108</v>
      </c>
      <c r="AC7" s="1">
        <v>46</v>
      </c>
      <c r="AD7" s="1">
        <v>62</v>
      </c>
      <c r="AE7" s="2" t="s">
        <v>250</v>
      </c>
      <c r="AF7" s="1">
        <v>107</v>
      </c>
      <c r="AG7" s="1">
        <v>51</v>
      </c>
      <c r="AH7" s="1">
        <v>56</v>
      </c>
      <c r="AI7" s="1">
        <v>257</v>
      </c>
      <c r="AJ7" s="1">
        <v>130</v>
      </c>
      <c r="AK7" s="1">
        <v>127</v>
      </c>
      <c r="AL7" s="1">
        <v>557</v>
      </c>
      <c r="AM7" s="1">
        <v>272</v>
      </c>
      <c r="AN7" s="1">
        <v>285</v>
      </c>
      <c r="AO7" s="2" t="s">
        <v>250</v>
      </c>
      <c r="AP7" s="1">
        <v>310</v>
      </c>
      <c r="AQ7" s="1">
        <v>165</v>
      </c>
      <c r="AR7" s="1">
        <v>145</v>
      </c>
      <c r="AS7" s="1">
        <v>217</v>
      </c>
      <c r="AT7" s="1">
        <v>102</v>
      </c>
      <c r="AU7" s="1">
        <v>115</v>
      </c>
      <c r="AV7" s="1">
        <v>259</v>
      </c>
      <c r="AW7" s="1">
        <v>135</v>
      </c>
      <c r="AX7" s="1">
        <v>124</v>
      </c>
      <c r="AY7" s="2" t="s">
        <v>250</v>
      </c>
      <c r="AZ7" s="1">
        <v>174</v>
      </c>
      <c r="BA7" s="1">
        <v>85</v>
      </c>
      <c r="BB7" s="1">
        <v>89</v>
      </c>
      <c r="BC7" s="1">
        <v>219</v>
      </c>
      <c r="BD7" s="1">
        <v>112</v>
      </c>
      <c r="BE7" s="1">
        <v>107</v>
      </c>
    </row>
    <row r="8" spans="1:57" x14ac:dyDescent="0.4">
      <c r="A8" s="2" t="s">
        <v>19</v>
      </c>
      <c r="B8" s="1">
        <v>4636</v>
      </c>
      <c r="C8" s="1">
        <v>2234</v>
      </c>
      <c r="D8" s="1">
        <v>2402</v>
      </c>
      <c r="E8" s="1">
        <v>139</v>
      </c>
      <c r="F8" s="1">
        <v>62</v>
      </c>
      <c r="G8" s="1">
        <v>77</v>
      </c>
      <c r="H8" s="1">
        <v>258</v>
      </c>
      <c r="I8" s="1">
        <v>107</v>
      </c>
      <c r="J8" s="1">
        <v>151</v>
      </c>
      <c r="K8" s="2" t="s">
        <v>19</v>
      </c>
      <c r="L8" s="1">
        <v>178</v>
      </c>
      <c r="M8" s="1">
        <v>84</v>
      </c>
      <c r="N8" s="1">
        <v>94</v>
      </c>
      <c r="O8" s="1">
        <v>339</v>
      </c>
      <c r="P8" s="1">
        <v>182</v>
      </c>
      <c r="Q8" s="1">
        <v>157</v>
      </c>
      <c r="R8" s="1">
        <v>1633</v>
      </c>
      <c r="S8" s="1">
        <v>821</v>
      </c>
      <c r="T8" s="1">
        <v>812</v>
      </c>
      <c r="U8" s="2" t="s">
        <v>19</v>
      </c>
      <c r="V8" s="1">
        <v>166</v>
      </c>
      <c r="W8" s="1">
        <v>71</v>
      </c>
      <c r="X8" s="1">
        <v>95</v>
      </c>
      <c r="Y8" s="1">
        <v>202</v>
      </c>
      <c r="Z8" s="1">
        <v>100</v>
      </c>
      <c r="AA8" s="1">
        <v>102</v>
      </c>
      <c r="AB8" s="1">
        <v>101</v>
      </c>
      <c r="AC8" s="1">
        <v>44</v>
      </c>
      <c r="AD8" s="1">
        <v>57</v>
      </c>
      <c r="AE8" s="2" t="s">
        <v>19</v>
      </c>
      <c r="AF8" s="1">
        <v>62</v>
      </c>
      <c r="AG8" s="1">
        <v>36</v>
      </c>
      <c r="AH8" s="1">
        <v>26</v>
      </c>
      <c r="AI8" s="1">
        <v>198</v>
      </c>
      <c r="AJ8" s="1">
        <v>89</v>
      </c>
      <c r="AK8" s="1">
        <v>109</v>
      </c>
      <c r="AL8" s="1">
        <v>374</v>
      </c>
      <c r="AM8" s="1">
        <v>164</v>
      </c>
      <c r="AN8" s="1">
        <v>210</v>
      </c>
      <c r="AO8" s="2" t="s">
        <v>19</v>
      </c>
      <c r="AP8" s="1">
        <v>322</v>
      </c>
      <c r="AQ8" s="1">
        <v>160</v>
      </c>
      <c r="AR8" s="1">
        <v>162</v>
      </c>
      <c r="AS8" s="1">
        <v>142</v>
      </c>
      <c r="AT8" s="1">
        <v>75</v>
      </c>
      <c r="AU8" s="1">
        <v>67</v>
      </c>
      <c r="AV8" s="1">
        <v>192</v>
      </c>
      <c r="AW8" s="1">
        <v>79</v>
      </c>
      <c r="AX8" s="1">
        <v>113</v>
      </c>
      <c r="AY8" s="2" t="s">
        <v>19</v>
      </c>
      <c r="AZ8" s="1">
        <v>148</v>
      </c>
      <c r="BA8" s="1">
        <v>78</v>
      </c>
      <c r="BB8" s="1">
        <v>70</v>
      </c>
      <c r="BC8" s="1">
        <v>182</v>
      </c>
      <c r="BD8" s="1">
        <v>82</v>
      </c>
      <c r="BE8" s="1">
        <v>100</v>
      </c>
    </row>
    <row r="9" spans="1:57" x14ac:dyDescent="0.4">
      <c r="A9" s="2" t="s">
        <v>20</v>
      </c>
      <c r="B9" s="1">
        <v>3229</v>
      </c>
      <c r="C9" s="1">
        <v>1584</v>
      </c>
      <c r="D9" s="1">
        <v>1645</v>
      </c>
      <c r="E9" s="1">
        <v>96</v>
      </c>
      <c r="F9" s="1">
        <v>46</v>
      </c>
      <c r="G9" s="1">
        <v>50</v>
      </c>
      <c r="H9" s="1">
        <v>181</v>
      </c>
      <c r="I9" s="1">
        <v>94</v>
      </c>
      <c r="J9" s="1">
        <v>87</v>
      </c>
      <c r="K9" s="2" t="s">
        <v>20</v>
      </c>
      <c r="L9" s="1">
        <v>159</v>
      </c>
      <c r="M9" s="1">
        <v>69</v>
      </c>
      <c r="N9" s="1">
        <v>90</v>
      </c>
      <c r="O9" s="1">
        <v>232</v>
      </c>
      <c r="P9" s="1">
        <v>108</v>
      </c>
      <c r="Q9" s="1">
        <v>124</v>
      </c>
      <c r="R9" s="1">
        <v>1215</v>
      </c>
      <c r="S9" s="1">
        <v>639</v>
      </c>
      <c r="T9" s="1">
        <v>576</v>
      </c>
      <c r="U9" s="2" t="s">
        <v>20</v>
      </c>
      <c r="V9" s="1">
        <v>77</v>
      </c>
      <c r="W9" s="1">
        <v>40</v>
      </c>
      <c r="X9" s="1">
        <v>37</v>
      </c>
      <c r="Y9" s="1">
        <v>151</v>
      </c>
      <c r="Z9" s="1">
        <v>67</v>
      </c>
      <c r="AA9" s="1">
        <v>84</v>
      </c>
      <c r="AB9" s="1">
        <v>67</v>
      </c>
      <c r="AC9" s="1">
        <v>34</v>
      </c>
      <c r="AD9" s="1">
        <v>33</v>
      </c>
      <c r="AE9" s="2" t="s">
        <v>20</v>
      </c>
      <c r="AF9" s="1">
        <v>55</v>
      </c>
      <c r="AG9" s="1">
        <v>22</v>
      </c>
      <c r="AH9" s="1">
        <v>33</v>
      </c>
      <c r="AI9" s="1">
        <v>162</v>
      </c>
      <c r="AJ9" s="1">
        <v>74</v>
      </c>
      <c r="AK9" s="1">
        <v>88</v>
      </c>
      <c r="AL9" s="1">
        <v>269</v>
      </c>
      <c r="AM9" s="1">
        <v>128</v>
      </c>
      <c r="AN9" s="1">
        <v>141</v>
      </c>
      <c r="AO9" s="2" t="s">
        <v>20</v>
      </c>
      <c r="AP9" s="1">
        <v>118</v>
      </c>
      <c r="AQ9" s="1">
        <v>64</v>
      </c>
      <c r="AR9" s="1">
        <v>54</v>
      </c>
      <c r="AS9" s="1">
        <v>137</v>
      </c>
      <c r="AT9" s="1">
        <v>65</v>
      </c>
      <c r="AU9" s="1">
        <v>72</v>
      </c>
      <c r="AV9" s="1">
        <v>102</v>
      </c>
      <c r="AW9" s="1">
        <v>34</v>
      </c>
      <c r="AX9" s="1">
        <v>68</v>
      </c>
      <c r="AY9" s="2" t="s">
        <v>20</v>
      </c>
      <c r="AZ9" s="1">
        <v>102</v>
      </c>
      <c r="BA9" s="1">
        <v>48</v>
      </c>
      <c r="BB9" s="1">
        <v>54</v>
      </c>
      <c r="BC9" s="1">
        <v>106</v>
      </c>
      <c r="BD9" s="1">
        <v>52</v>
      </c>
      <c r="BE9" s="1">
        <v>54</v>
      </c>
    </row>
    <row r="10" spans="1:57" x14ac:dyDescent="0.4">
      <c r="A10" s="2" t="s">
        <v>21</v>
      </c>
      <c r="B10" s="1">
        <v>2678</v>
      </c>
      <c r="C10" s="1">
        <v>1243</v>
      </c>
      <c r="D10" s="1">
        <v>1435</v>
      </c>
      <c r="E10" s="1">
        <v>75</v>
      </c>
      <c r="F10" s="1">
        <v>32</v>
      </c>
      <c r="G10" s="1">
        <v>43</v>
      </c>
      <c r="H10" s="1">
        <v>158</v>
      </c>
      <c r="I10" s="1">
        <v>76</v>
      </c>
      <c r="J10" s="1">
        <v>82</v>
      </c>
      <c r="K10" s="2" t="s">
        <v>21</v>
      </c>
      <c r="L10" s="1">
        <v>132</v>
      </c>
      <c r="M10" s="1">
        <v>56</v>
      </c>
      <c r="N10" s="1">
        <v>76</v>
      </c>
      <c r="O10" s="1">
        <v>197</v>
      </c>
      <c r="P10" s="1">
        <v>88</v>
      </c>
      <c r="Q10" s="1">
        <v>109</v>
      </c>
      <c r="R10" s="1">
        <v>892</v>
      </c>
      <c r="S10" s="1">
        <v>447</v>
      </c>
      <c r="T10" s="1">
        <v>445</v>
      </c>
      <c r="U10" s="2" t="s">
        <v>21</v>
      </c>
      <c r="V10" s="1">
        <v>94</v>
      </c>
      <c r="W10" s="1">
        <v>43</v>
      </c>
      <c r="X10" s="1">
        <v>51</v>
      </c>
      <c r="Y10" s="1">
        <v>126</v>
      </c>
      <c r="Z10" s="1">
        <v>51</v>
      </c>
      <c r="AA10" s="1">
        <v>75</v>
      </c>
      <c r="AB10" s="1">
        <v>39</v>
      </c>
      <c r="AC10" s="1">
        <v>14</v>
      </c>
      <c r="AD10" s="1">
        <v>25</v>
      </c>
      <c r="AE10" s="2" t="s">
        <v>21</v>
      </c>
      <c r="AF10" s="1">
        <v>47</v>
      </c>
      <c r="AG10" s="1">
        <v>20</v>
      </c>
      <c r="AH10" s="1">
        <v>27</v>
      </c>
      <c r="AI10" s="1">
        <v>144</v>
      </c>
      <c r="AJ10" s="1">
        <v>64</v>
      </c>
      <c r="AK10" s="1">
        <v>80</v>
      </c>
      <c r="AL10" s="1">
        <v>276</v>
      </c>
      <c r="AM10" s="1">
        <v>127</v>
      </c>
      <c r="AN10" s="1">
        <v>149</v>
      </c>
      <c r="AO10" s="2" t="s">
        <v>21</v>
      </c>
      <c r="AP10" s="1">
        <v>107</v>
      </c>
      <c r="AQ10" s="1">
        <v>46</v>
      </c>
      <c r="AR10" s="1">
        <v>61</v>
      </c>
      <c r="AS10" s="1">
        <v>121</v>
      </c>
      <c r="AT10" s="1">
        <v>60</v>
      </c>
      <c r="AU10" s="1">
        <v>61</v>
      </c>
      <c r="AV10" s="1">
        <v>92</v>
      </c>
      <c r="AW10" s="1">
        <v>41</v>
      </c>
      <c r="AX10" s="1">
        <v>51</v>
      </c>
      <c r="AY10" s="2" t="s">
        <v>21</v>
      </c>
      <c r="AZ10" s="1">
        <v>74</v>
      </c>
      <c r="BA10" s="1">
        <v>33</v>
      </c>
      <c r="BB10" s="1">
        <v>41</v>
      </c>
      <c r="BC10" s="1">
        <v>104</v>
      </c>
      <c r="BD10" s="1">
        <v>45</v>
      </c>
      <c r="BE10" s="1">
        <v>59</v>
      </c>
    </row>
    <row r="11" spans="1:57" x14ac:dyDescent="0.4">
      <c r="A11" s="2" t="s">
        <v>22</v>
      </c>
      <c r="B11" s="1">
        <v>2195</v>
      </c>
      <c r="C11" s="1">
        <v>1020</v>
      </c>
      <c r="D11" s="1">
        <v>1175</v>
      </c>
      <c r="E11" s="1">
        <v>59</v>
      </c>
      <c r="F11" s="1">
        <v>25</v>
      </c>
      <c r="G11" s="1">
        <v>34</v>
      </c>
      <c r="H11" s="1">
        <v>127</v>
      </c>
      <c r="I11" s="1">
        <v>50</v>
      </c>
      <c r="J11" s="1">
        <v>77</v>
      </c>
      <c r="K11" s="2" t="s">
        <v>22</v>
      </c>
      <c r="L11" s="1">
        <v>108</v>
      </c>
      <c r="M11" s="1">
        <v>50</v>
      </c>
      <c r="N11" s="1">
        <v>58</v>
      </c>
      <c r="O11" s="1">
        <v>138</v>
      </c>
      <c r="P11" s="1">
        <v>61</v>
      </c>
      <c r="Q11" s="1">
        <v>77</v>
      </c>
      <c r="R11" s="1">
        <v>676</v>
      </c>
      <c r="S11" s="1">
        <v>330</v>
      </c>
      <c r="T11" s="1">
        <v>346</v>
      </c>
      <c r="U11" s="2" t="s">
        <v>22</v>
      </c>
      <c r="V11" s="1">
        <v>113</v>
      </c>
      <c r="W11" s="1">
        <v>54</v>
      </c>
      <c r="X11" s="1">
        <v>59</v>
      </c>
      <c r="Y11" s="1">
        <v>90</v>
      </c>
      <c r="Z11" s="1">
        <v>42</v>
      </c>
      <c r="AA11" s="1">
        <v>48</v>
      </c>
      <c r="AB11" s="1">
        <v>54</v>
      </c>
      <c r="AC11" s="1">
        <v>28</v>
      </c>
      <c r="AD11" s="1">
        <v>26</v>
      </c>
      <c r="AE11" s="2" t="s">
        <v>22</v>
      </c>
      <c r="AF11" s="1">
        <v>28</v>
      </c>
      <c r="AG11" s="1">
        <v>10</v>
      </c>
      <c r="AH11" s="1">
        <v>18</v>
      </c>
      <c r="AI11" s="1">
        <v>131</v>
      </c>
      <c r="AJ11" s="1">
        <v>65</v>
      </c>
      <c r="AK11" s="1">
        <v>66</v>
      </c>
      <c r="AL11" s="1">
        <v>217</v>
      </c>
      <c r="AM11" s="1">
        <v>101</v>
      </c>
      <c r="AN11" s="1">
        <v>116</v>
      </c>
      <c r="AO11" s="2" t="s">
        <v>22</v>
      </c>
      <c r="AP11" s="1">
        <v>110</v>
      </c>
      <c r="AQ11" s="1">
        <v>50</v>
      </c>
      <c r="AR11" s="1">
        <v>60</v>
      </c>
      <c r="AS11" s="1">
        <v>100</v>
      </c>
      <c r="AT11" s="1">
        <v>46</v>
      </c>
      <c r="AU11" s="1">
        <v>54</v>
      </c>
      <c r="AV11" s="1">
        <v>90</v>
      </c>
      <c r="AW11" s="1">
        <v>40</v>
      </c>
      <c r="AX11" s="1">
        <v>50</v>
      </c>
      <c r="AY11" s="2" t="s">
        <v>22</v>
      </c>
      <c r="AZ11" s="1">
        <v>63</v>
      </c>
      <c r="BA11" s="1">
        <v>30</v>
      </c>
      <c r="BB11" s="1">
        <v>33</v>
      </c>
      <c r="BC11" s="1">
        <v>91</v>
      </c>
      <c r="BD11" s="1">
        <v>38</v>
      </c>
      <c r="BE11" s="1">
        <v>53</v>
      </c>
    </row>
    <row r="12" spans="1:57" x14ac:dyDescent="0.4">
      <c r="A12" s="2" t="s">
        <v>23</v>
      </c>
      <c r="B12" s="1">
        <v>2458</v>
      </c>
      <c r="C12" s="1">
        <v>1230</v>
      </c>
      <c r="D12" s="1">
        <v>1228</v>
      </c>
      <c r="E12" s="1">
        <v>72</v>
      </c>
      <c r="F12" s="1">
        <v>29</v>
      </c>
      <c r="G12" s="1">
        <v>43</v>
      </c>
      <c r="H12" s="1">
        <v>140</v>
      </c>
      <c r="I12" s="1">
        <v>78</v>
      </c>
      <c r="J12" s="1">
        <v>62</v>
      </c>
      <c r="K12" s="2" t="s">
        <v>23</v>
      </c>
      <c r="L12" s="1">
        <v>117</v>
      </c>
      <c r="M12" s="1">
        <v>60</v>
      </c>
      <c r="N12" s="1">
        <v>57</v>
      </c>
      <c r="O12" s="1">
        <v>170</v>
      </c>
      <c r="P12" s="1">
        <v>88</v>
      </c>
      <c r="Q12" s="1">
        <v>82</v>
      </c>
      <c r="R12" s="1">
        <v>731</v>
      </c>
      <c r="S12" s="1">
        <v>371</v>
      </c>
      <c r="T12" s="1">
        <v>360</v>
      </c>
      <c r="U12" s="2" t="s">
        <v>23</v>
      </c>
      <c r="V12" s="1">
        <v>99</v>
      </c>
      <c r="W12" s="1">
        <v>54</v>
      </c>
      <c r="X12" s="1">
        <v>45</v>
      </c>
      <c r="Y12" s="1">
        <v>117</v>
      </c>
      <c r="Z12" s="1">
        <v>50</v>
      </c>
      <c r="AA12" s="1">
        <v>67</v>
      </c>
      <c r="AB12" s="1">
        <v>63</v>
      </c>
      <c r="AC12" s="1">
        <v>31</v>
      </c>
      <c r="AD12" s="1">
        <v>32</v>
      </c>
      <c r="AE12" s="2" t="s">
        <v>23</v>
      </c>
      <c r="AF12" s="1">
        <v>35</v>
      </c>
      <c r="AG12" s="1">
        <v>18</v>
      </c>
      <c r="AH12" s="1">
        <v>17</v>
      </c>
      <c r="AI12" s="1">
        <v>125</v>
      </c>
      <c r="AJ12" s="1">
        <v>67</v>
      </c>
      <c r="AK12" s="1">
        <v>58</v>
      </c>
      <c r="AL12" s="1">
        <v>249</v>
      </c>
      <c r="AM12" s="1">
        <v>133</v>
      </c>
      <c r="AN12" s="1">
        <v>116</v>
      </c>
      <c r="AO12" s="2" t="s">
        <v>23</v>
      </c>
      <c r="AP12" s="1">
        <v>137</v>
      </c>
      <c r="AQ12" s="1">
        <v>68</v>
      </c>
      <c r="AR12" s="1">
        <v>69</v>
      </c>
      <c r="AS12" s="1">
        <v>113</v>
      </c>
      <c r="AT12" s="1">
        <v>53</v>
      </c>
      <c r="AU12" s="1">
        <v>60</v>
      </c>
      <c r="AV12" s="1">
        <v>103</v>
      </c>
      <c r="AW12" s="1">
        <v>45</v>
      </c>
      <c r="AX12" s="1">
        <v>58</v>
      </c>
      <c r="AY12" s="2" t="s">
        <v>23</v>
      </c>
      <c r="AZ12" s="1">
        <v>82</v>
      </c>
      <c r="BA12" s="1">
        <v>32</v>
      </c>
      <c r="BB12" s="1">
        <v>50</v>
      </c>
      <c r="BC12" s="1">
        <v>105</v>
      </c>
      <c r="BD12" s="1">
        <v>53</v>
      </c>
      <c r="BE12" s="1">
        <v>52</v>
      </c>
    </row>
    <row r="13" spans="1:57" x14ac:dyDescent="0.4">
      <c r="A13" s="2" t="s">
        <v>24</v>
      </c>
      <c r="B13" s="1">
        <v>1687</v>
      </c>
      <c r="C13" s="1">
        <v>831</v>
      </c>
      <c r="D13" s="1">
        <v>856</v>
      </c>
      <c r="E13" s="1">
        <v>56</v>
      </c>
      <c r="F13" s="1">
        <v>32</v>
      </c>
      <c r="G13" s="1">
        <v>24</v>
      </c>
      <c r="H13" s="1">
        <v>110</v>
      </c>
      <c r="I13" s="1">
        <v>56</v>
      </c>
      <c r="J13" s="1">
        <v>54</v>
      </c>
      <c r="K13" s="2" t="s">
        <v>24</v>
      </c>
      <c r="L13" s="1">
        <v>89</v>
      </c>
      <c r="M13" s="1">
        <v>49</v>
      </c>
      <c r="N13" s="1">
        <v>40</v>
      </c>
      <c r="O13" s="1">
        <v>137</v>
      </c>
      <c r="P13" s="1">
        <v>70</v>
      </c>
      <c r="Q13" s="1">
        <v>67</v>
      </c>
      <c r="R13" s="1">
        <v>476</v>
      </c>
      <c r="S13" s="1">
        <v>241</v>
      </c>
      <c r="T13" s="1">
        <v>235</v>
      </c>
      <c r="U13" s="2" t="s">
        <v>24</v>
      </c>
      <c r="V13" s="1">
        <v>60</v>
      </c>
      <c r="W13" s="1">
        <v>26</v>
      </c>
      <c r="X13" s="1">
        <v>34</v>
      </c>
      <c r="Y13" s="1">
        <v>68</v>
      </c>
      <c r="Z13" s="1">
        <v>32</v>
      </c>
      <c r="AA13" s="1">
        <v>36</v>
      </c>
      <c r="AB13" s="1">
        <v>48</v>
      </c>
      <c r="AC13" s="1">
        <v>25</v>
      </c>
      <c r="AD13" s="1">
        <v>23</v>
      </c>
      <c r="AE13" s="2" t="s">
        <v>24</v>
      </c>
      <c r="AF13" s="1">
        <v>27</v>
      </c>
      <c r="AG13" s="1">
        <v>10</v>
      </c>
      <c r="AH13" s="1">
        <v>17</v>
      </c>
      <c r="AI13" s="1">
        <v>67</v>
      </c>
      <c r="AJ13" s="1">
        <v>28</v>
      </c>
      <c r="AK13" s="1">
        <v>39</v>
      </c>
      <c r="AL13" s="1">
        <v>149</v>
      </c>
      <c r="AM13" s="1">
        <v>77</v>
      </c>
      <c r="AN13" s="1">
        <v>72</v>
      </c>
      <c r="AO13" s="2" t="s">
        <v>24</v>
      </c>
      <c r="AP13" s="1">
        <v>113</v>
      </c>
      <c r="AQ13" s="1">
        <v>54</v>
      </c>
      <c r="AR13" s="1">
        <v>59</v>
      </c>
      <c r="AS13" s="1">
        <v>72</v>
      </c>
      <c r="AT13" s="1">
        <v>39</v>
      </c>
      <c r="AU13" s="1">
        <v>33</v>
      </c>
      <c r="AV13" s="1">
        <v>68</v>
      </c>
      <c r="AW13" s="1">
        <v>25</v>
      </c>
      <c r="AX13" s="1">
        <v>43</v>
      </c>
      <c r="AY13" s="2" t="s">
        <v>24</v>
      </c>
      <c r="AZ13" s="1">
        <v>57</v>
      </c>
      <c r="BA13" s="1">
        <v>26</v>
      </c>
      <c r="BB13" s="1">
        <v>31</v>
      </c>
      <c r="BC13" s="1">
        <v>90</v>
      </c>
      <c r="BD13" s="1">
        <v>41</v>
      </c>
      <c r="BE13" s="1">
        <v>49</v>
      </c>
    </row>
    <row r="14" spans="1:57" x14ac:dyDescent="0.4">
      <c r="A14" s="2" t="s">
        <v>25</v>
      </c>
      <c r="B14" s="1">
        <v>1648</v>
      </c>
      <c r="C14" s="1">
        <v>803</v>
      </c>
      <c r="D14" s="1">
        <v>845</v>
      </c>
      <c r="E14" s="1">
        <v>36</v>
      </c>
      <c r="F14" s="1">
        <v>15</v>
      </c>
      <c r="G14" s="1">
        <v>21</v>
      </c>
      <c r="H14" s="1">
        <v>101</v>
      </c>
      <c r="I14" s="1">
        <v>43</v>
      </c>
      <c r="J14" s="1">
        <v>58</v>
      </c>
      <c r="K14" s="2" t="s">
        <v>25</v>
      </c>
      <c r="L14" s="1">
        <v>76</v>
      </c>
      <c r="M14" s="1">
        <v>37</v>
      </c>
      <c r="N14" s="1">
        <v>39</v>
      </c>
      <c r="O14" s="1">
        <v>119</v>
      </c>
      <c r="P14" s="1">
        <v>67</v>
      </c>
      <c r="Q14" s="1">
        <v>52</v>
      </c>
      <c r="R14" s="1">
        <v>447</v>
      </c>
      <c r="S14" s="1">
        <v>228</v>
      </c>
      <c r="T14" s="1">
        <v>219</v>
      </c>
      <c r="U14" s="2" t="s">
        <v>25</v>
      </c>
      <c r="V14" s="1">
        <v>62</v>
      </c>
      <c r="W14" s="1">
        <v>28</v>
      </c>
      <c r="X14" s="1">
        <v>34</v>
      </c>
      <c r="Y14" s="1">
        <v>83</v>
      </c>
      <c r="Z14" s="1">
        <v>32</v>
      </c>
      <c r="AA14" s="1">
        <v>51</v>
      </c>
      <c r="AB14" s="1">
        <v>33</v>
      </c>
      <c r="AC14" s="1">
        <v>17</v>
      </c>
      <c r="AD14" s="1">
        <v>16</v>
      </c>
      <c r="AE14" s="2" t="s">
        <v>25</v>
      </c>
      <c r="AF14" s="1">
        <v>35</v>
      </c>
      <c r="AG14" s="1">
        <v>17</v>
      </c>
      <c r="AH14" s="1">
        <v>18</v>
      </c>
      <c r="AI14" s="1">
        <v>117</v>
      </c>
      <c r="AJ14" s="1">
        <v>57</v>
      </c>
      <c r="AK14" s="1">
        <v>60</v>
      </c>
      <c r="AL14" s="1">
        <v>165</v>
      </c>
      <c r="AM14" s="1">
        <v>78</v>
      </c>
      <c r="AN14" s="1">
        <v>87</v>
      </c>
      <c r="AO14" s="2" t="s">
        <v>25</v>
      </c>
      <c r="AP14" s="1">
        <v>85</v>
      </c>
      <c r="AQ14" s="1">
        <v>51</v>
      </c>
      <c r="AR14" s="1">
        <v>34</v>
      </c>
      <c r="AS14" s="1">
        <v>75</v>
      </c>
      <c r="AT14" s="1">
        <v>36</v>
      </c>
      <c r="AU14" s="1">
        <v>39</v>
      </c>
      <c r="AV14" s="1">
        <v>89</v>
      </c>
      <c r="AW14" s="1">
        <v>40</v>
      </c>
      <c r="AX14" s="1">
        <v>49</v>
      </c>
      <c r="AY14" s="2" t="s">
        <v>25</v>
      </c>
      <c r="AZ14" s="1">
        <v>47</v>
      </c>
      <c r="BA14" s="1">
        <v>17</v>
      </c>
      <c r="BB14" s="1">
        <v>30</v>
      </c>
      <c r="BC14" s="1">
        <v>78</v>
      </c>
      <c r="BD14" s="1">
        <v>40</v>
      </c>
      <c r="BE14" s="1">
        <v>38</v>
      </c>
    </row>
    <row r="15" spans="1:57" x14ac:dyDescent="0.4">
      <c r="A15" s="2" t="s">
        <v>26</v>
      </c>
      <c r="B15" s="1">
        <v>1610</v>
      </c>
      <c r="C15" s="1">
        <v>722</v>
      </c>
      <c r="D15" s="1">
        <v>888</v>
      </c>
      <c r="E15" s="1">
        <v>30</v>
      </c>
      <c r="F15" s="1">
        <v>14</v>
      </c>
      <c r="G15" s="1">
        <v>16</v>
      </c>
      <c r="H15" s="1">
        <v>93</v>
      </c>
      <c r="I15" s="1">
        <v>44</v>
      </c>
      <c r="J15" s="1">
        <v>49</v>
      </c>
      <c r="K15" s="2" t="s">
        <v>26</v>
      </c>
      <c r="L15" s="1">
        <v>85</v>
      </c>
      <c r="M15" s="1">
        <v>39</v>
      </c>
      <c r="N15" s="1">
        <v>46</v>
      </c>
      <c r="O15" s="1">
        <v>107</v>
      </c>
      <c r="P15" s="1">
        <v>51</v>
      </c>
      <c r="Q15" s="1">
        <v>56</v>
      </c>
      <c r="R15" s="1">
        <v>408</v>
      </c>
      <c r="S15" s="1">
        <v>196</v>
      </c>
      <c r="T15" s="1">
        <v>212</v>
      </c>
      <c r="U15" s="2" t="s">
        <v>26</v>
      </c>
      <c r="V15" s="1">
        <v>73</v>
      </c>
      <c r="W15" s="1">
        <v>37</v>
      </c>
      <c r="X15" s="1">
        <v>36</v>
      </c>
      <c r="Y15" s="1">
        <v>58</v>
      </c>
      <c r="Z15" s="1">
        <v>25</v>
      </c>
      <c r="AA15" s="1">
        <v>33</v>
      </c>
      <c r="AB15" s="1">
        <v>23</v>
      </c>
      <c r="AC15" s="1">
        <v>11</v>
      </c>
      <c r="AD15" s="1">
        <v>12</v>
      </c>
      <c r="AE15" s="2" t="s">
        <v>26</v>
      </c>
      <c r="AF15" s="1">
        <v>27</v>
      </c>
      <c r="AG15" s="1">
        <v>14</v>
      </c>
      <c r="AH15" s="1">
        <v>13</v>
      </c>
      <c r="AI15" s="1">
        <v>102</v>
      </c>
      <c r="AJ15" s="1">
        <v>46</v>
      </c>
      <c r="AK15" s="1">
        <v>56</v>
      </c>
      <c r="AL15" s="1">
        <v>184</v>
      </c>
      <c r="AM15" s="1">
        <v>77</v>
      </c>
      <c r="AN15" s="1">
        <v>107</v>
      </c>
      <c r="AO15" s="2" t="s">
        <v>26</v>
      </c>
      <c r="AP15" s="1">
        <v>101</v>
      </c>
      <c r="AQ15" s="1">
        <v>51</v>
      </c>
      <c r="AR15" s="1">
        <v>50</v>
      </c>
      <c r="AS15" s="1">
        <v>72</v>
      </c>
      <c r="AT15" s="1">
        <v>26</v>
      </c>
      <c r="AU15" s="1">
        <v>46</v>
      </c>
      <c r="AV15" s="1">
        <v>86</v>
      </c>
      <c r="AW15" s="1">
        <v>35</v>
      </c>
      <c r="AX15" s="1">
        <v>51</v>
      </c>
      <c r="AY15" s="2" t="s">
        <v>26</v>
      </c>
      <c r="AZ15" s="1">
        <v>76</v>
      </c>
      <c r="BA15" s="1">
        <v>23</v>
      </c>
      <c r="BB15" s="1">
        <v>53</v>
      </c>
      <c r="BC15" s="1">
        <v>85</v>
      </c>
      <c r="BD15" s="1">
        <v>33</v>
      </c>
      <c r="BE15" s="1">
        <v>52</v>
      </c>
    </row>
    <row r="16" spans="1:57" x14ac:dyDescent="0.4">
      <c r="A16" s="2" t="s">
        <v>27</v>
      </c>
      <c r="B16" s="1">
        <v>1110</v>
      </c>
      <c r="C16" s="1">
        <v>515</v>
      </c>
      <c r="D16" s="1">
        <v>595</v>
      </c>
      <c r="E16" s="1">
        <v>27</v>
      </c>
      <c r="F16" s="1">
        <v>9</v>
      </c>
      <c r="G16" s="1">
        <v>18</v>
      </c>
      <c r="H16" s="1">
        <v>46</v>
      </c>
      <c r="I16" s="1">
        <v>23</v>
      </c>
      <c r="J16" s="1">
        <v>23</v>
      </c>
      <c r="K16" s="2" t="s">
        <v>27</v>
      </c>
      <c r="L16" s="1">
        <v>52</v>
      </c>
      <c r="M16" s="1">
        <v>21</v>
      </c>
      <c r="N16" s="1">
        <v>31</v>
      </c>
      <c r="O16" s="1">
        <v>83</v>
      </c>
      <c r="P16" s="1">
        <v>44</v>
      </c>
      <c r="Q16" s="1">
        <v>39</v>
      </c>
      <c r="R16" s="1">
        <v>246</v>
      </c>
      <c r="S16" s="1">
        <v>110</v>
      </c>
      <c r="T16" s="1">
        <v>136</v>
      </c>
      <c r="U16" s="2" t="s">
        <v>27</v>
      </c>
      <c r="V16" s="1">
        <v>30</v>
      </c>
      <c r="W16" s="1">
        <v>17</v>
      </c>
      <c r="X16" s="1">
        <v>13</v>
      </c>
      <c r="Y16" s="1">
        <v>59</v>
      </c>
      <c r="Z16" s="1">
        <v>30</v>
      </c>
      <c r="AA16" s="1">
        <v>29</v>
      </c>
      <c r="AB16" s="1">
        <v>20</v>
      </c>
      <c r="AC16" s="1">
        <v>8</v>
      </c>
      <c r="AD16" s="1">
        <v>12</v>
      </c>
      <c r="AE16" s="2" t="s">
        <v>27</v>
      </c>
      <c r="AF16" s="1">
        <v>22</v>
      </c>
      <c r="AG16" s="1">
        <v>7</v>
      </c>
      <c r="AH16" s="1">
        <v>15</v>
      </c>
      <c r="AI16" s="1">
        <v>75</v>
      </c>
      <c r="AJ16" s="1">
        <v>37</v>
      </c>
      <c r="AK16" s="1">
        <v>38</v>
      </c>
      <c r="AL16" s="1">
        <v>152</v>
      </c>
      <c r="AM16" s="1">
        <v>73</v>
      </c>
      <c r="AN16" s="1">
        <v>79</v>
      </c>
      <c r="AO16" s="2" t="s">
        <v>27</v>
      </c>
      <c r="AP16" s="1">
        <v>61</v>
      </c>
      <c r="AQ16" s="1">
        <v>26</v>
      </c>
      <c r="AR16" s="1">
        <v>35</v>
      </c>
      <c r="AS16" s="1">
        <v>67</v>
      </c>
      <c r="AT16" s="1">
        <v>37</v>
      </c>
      <c r="AU16" s="1">
        <v>30</v>
      </c>
      <c r="AV16" s="1">
        <v>62</v>
      </c>
      <c r="AW16" s="1">
        <v>34</v>
      </c>
      <c r="AX16" s="1">
        <v>28</v>
      </c>
      <c r="AY16" s="2" t="s">
        <v>27</v>
      </c>
      <c r="AZ16" s="1">
        <v>43</v>
      </c>
      <c r="BA16" s="1">
        <v>15</v>
      </c>
      <c r="BB16" s="1">
        <v>28</v>
      </c>
      <c r="BC16" s="1">
        <v>65</v>
      </c>
      <c r="BD16" s="1">
        <v>24</v>
      </c>
      <c r="BE16" s="1">
        <v>41</v>
      </c>
    </row>
    <row r="17" spans="1:57" x14ac:dyDescent="0.4">
      <c r="A17" s="2" t="s">
        <v>28</v>
      </c>
      <c r="B17" s="1">
        <v>980</v>
      </c>
      <c r="C17" s="1">
        <v>482</v>
      </c>
      <c r="D17" s="1">
        <v>498</v>
      </c>
      <c r="E17" s="1">
        <v>30</v>
      </c>
      <c r="F17" s="1">
        <v>18</v>
      </c>
      <c r="G17" s="1">
        <v>12</v>
      </c>
      <c r="H17" s="1">
        <v>41</v>
      </c>
      <c r="I17" s="1">
        <v>23</v>
      </c>
      <c r="J17" s="1">
        <v>18</v>
      </c>
      <c r="K17" s="2" t="s">
        <v>28</v>
      </c>
      <c r="L17" s="1">
        <v>45</v>
      </c>
      <c r="M17" s="1">
        <v>23</v>
      </c>
      <c r="N17" s="1">
        <v>22</v>
      </c>
      <c r="O17" s="1">
        <v>94</v>
      </c>
      <c r="P17" s="1">
        <v>49</v>
      </c>
      <c r="Q17" s="1">
        <v>45</v>
      </c>
      <c r="R17" s="1">
        <v>209</v>
      </c>
      <c r="S17" s="1">
        <v>101</v>
      </c>
      <c r="T17" s="1">
        <v>108</v>
      </c>
      <c r="U17" s="2" t="s">
        <v>28</v>
      </c>
      <c r="V17" s="1">
        <v>42</v>
      </c>
      <c r="W17" s="1">
        <v>23</v>
      </c>
      <c r="X17" s="1">
        <v>19</v>
      </c>
      <c r="Y17" s="1">
        <v>55</v>
      </c>
      <c r="Z17" s="1">
        <v>22</v>
      </c>
      <c r="AA17" s="1">
        <v>33</v>
      </c>
      <c r="AB17" s="1">
        <v>33</v>
      </c>
      <c r="AC17" s="1">
        <v>17</v>
      </c>
      <c r="AD17" s="1">
        <v>16</v>
      </c>
      <c r="AE17" s="2" t="s">
        <v>28</v>
      </c>
      <c r="AF17" s="1">
        <v>13</v>
      </c>
      <c r="AG17" s="1">
        <v>8</v>
      </c>
      <c r="AH17" s="1">
        <v>5</v>
      </c>
      <c r="AI17" s="1">
        <v>70</v>
      </c>
      <c r="AJ17" s="1">
        <v>39</v>
      </c>
      <c r="AK17" s="1">
        <v>31</v>
      </c>
      <c r="AL17" s="1">
        <v>113</v>
      </c>
      <c r="AM17" s="1">
        <v>65</v>
      </c>
      <c r="AN17" s="1">
        <v>48</v>
      </c>
      <c r="AO17" s="2" t="s">
        <v>28</v>
      </c>
      <c r="AP17" s="1">
        <v>52</v>
      </c>
      <c r="AQ17" s="1">
        <v>18</v>
      </c>
      <c r="AR17" s="1">
        <v>34</v>
      </c>
      <c r="AS17" s="1">
        <v>61</v>
      </c>
      <c r="AT17" s="1">
        <v>26</v>
      </c>
      <c r="AU17" s="1">
        <v>35</v>
      </c>
      <c r="AV17" s="1">
        <v>49</v>
      </c>
      <c r="AW17" s="1">
        <v>24</v>
      </c>
      <c r="AX17" s="1">
        <v>25</v>
      </c>
      <c r="AY17" s="2" t="s">
        <v>28</v>
      </c>
      <c r="AZ17" s="1">
        <v>23</v>
      </c>
      <c r="BA17" s="1">
        <v>9</v>
      </c>
      <c r="BB17" s="1">
        <v>14</v>
      </c>
      <c r="BC17" s="1">
        <v>50</v>
      </c>
      <c r="BD17" s="1">
        <v>17</v>
      </c>
      <c r="BE17" s="1">
        <v>33</v>
      </c>
    </row>
    <row r="18" spans="1:57" x14ac:dyDescent="0.4">
      <c r="A18" s="2" t="s">
        <v>29</v>
      </c>
      <c r="B18" s="1">
        <v>809</v>
      </c>
      <c r="C18" s="1">
        <v>379</v>
      </c>
      <c r="D18" s="1">
        <v>430</v>
      </c>
      <c r="E18" s="1">
        <v>14</v>
      </c>
      <c r="F18" s="1">
        <v>7</v>
      </c>
      <c r="G18" s="1">
        <v>7</v>
      </c>
      <c r="H18" s="1">
        <v>51</v>
      </c>
      <c r="I18" s="1">
        <v>19</v>
      </c>
      <c r="J18" s="1">
        <v>32</v>
      </c>
      <c r="K18" s="2" t="s">
        <v>29</v>
      </c>
      <c r="L18" s="1">
        <v>37</v>
      </c>
      <c r="M18" s="1">
        <v>19</v>
      </c>
      <c r="N18" s="1">
        <v>18</v>
      </c>
      <c r="O18" s="1">
        <v>70</v>
      </c>
      <c r="P18" s="1">
        <v>39</v>
      </c>
      <c r="Q18" s="1">
        <v>31</v>
      </c>
      <c r="R18" s="1">
        <v>178</v>
      </c>
      <c r="S18" s="1">
        <v>84</v>
      </c>
      <c r="T18" s="1">
        <v>94</v>
      </c>
      <c r="U18" s="2" t="s">
        <v>29</v>
      </c>
      <c r="V18" s="1">
        <v>33</v>
      </c>
      <c r="W18" s="1">
        <v>16</v>
      </c>
      <c r="X18" s="1">
        <v>17</v>
      </c>
      <c r="Y18" s="1">
        <v>36</v>
      </c>
      <c r="Z18" s="1">
        <v>16</v>
      </c>
      <c r="AA18" s="1">
        <v>20</v>
      </c>
      <c r="AB18" s="1">
        <v>16</v>
      </c>
      <c r="AC18" s="1">
        <v>10</v>
      </c>
      <c r="AD18" s="1">
        <v>6</v>
      </c>
      <c r="AE18" s="2" t="s">
        <v>29</v>
      </c>
      <c r="AF18" s="1">
        <v>10</v>
      </c>
      <c r="AG18" s="1">
        <v>7</v>
      </c>
      <c r="AH18" s="1">
        <v>3</v>
      </c>
      <c r="AI18" s="1">
        <v>46</v>
      </c>
      <c r="AJ18" s="1">
        <v>20</v>
      </c>
      <c r="AK18" s="1">
        <v>26</v>
      </c>
      <c r="AL18" s="1">
        <v>89</v>
      </c>
      <c r="AM18" s="1">
        <v>40</v>
      </c>
      <c r="AN18" s="1">
        <v>49</v>
      </c>
      <c r="AO18" s="2" t="s">
        <v>29</v>
      </c>
      <c r="AP18" s="1">
        <v>41</v>
      </c>
      <c r="AQ18" s="1">
        <v>20</v>
      </c>
      <c r="AR18" s="1">
        <v>21</v>
      </c>
      <c r="AS18" s="1">
        <v>62</v>
      </c>
      <c r="AT18" s="1">
        <v>26</v>
      </c>
      <c r="AU18" s="1">
        <v>36</v>
      </c>
      <c r="AV18" s="1">
        <v>47</v>
      </c>
      <c r="AW18" s="1">
        <v>16</v>
      </c>
      <c r="AX18" s="1">
        <v>31</v>
      </c>
      <c r="AY18" s="2" t="s">
        <v>29</v>
      </c>
      <c r="AZ18" s="1">
        <v>31</v>
      </c>
      <c r="BA18" s="1">
        <v>14</v>
      </c>
      <c r="BB18" s="1">
        <v>17</v>
      </c>
      <c r="BC18" s="1">
        <v>48</v>
      </c>
      <c r="BD18" s="1">
        <v>26</v>
      </c>
      <c r="BE18" s="1">
        <v>22</v>
      </c>
    </row>
    <row r="19" spans="1:57" x14ac:dyDescent="0.4">
      <c r="A19" s="2" t="s">
        <v>30</v>
      </c>
      <c r="B19" s="1">
        <v>506</v>
      </c>
      <c r="C19" s="1">
        <v>220</v>
      </c>
      <c r="D19" s="1">
        <v>286</v>
      </c>
      <c r="E19" s="1">
        <v>20</v>
      </c>
      <c r="F19" s="1">
        <v>9</v>
      </c>
      <c r="G19" s="1">
        <v>11</v>
      </c>
      <c r="H19" s="1">
        <v>27</v>
      </c>
      <c r="I19" s="1">
        <v>14</v>
      </c>
      <c r="J19" s="1">
        <v>13</v>
      </c>
      <c r="K19" s="2" t="s">
        <v>30</v>
      </c>
      <c r="L19" s="1">
        <v>16</v>
      </c>
      <c r="M19" s="1">
        <v>6</v>
      </c>
      <c r="N19" s="1">
        <v>10</v>
      </c>
      <c r="O19" s="1">
        <v>43</v>
      </c>
      <c r="P19" s="1">
        <v>14</v>
      </c>
      <c r="Q19" s="1">
        <v>29</v>
      </c>
      <c r="R19" s="1">
        <v>96</v>
      </c>
      <c r="S19" s="1">
        <v>46</v>
      </c>
      <c r="T19" s="1">
        <v>50</v>
      </c>
      <c r="U19" s="2" t="s">
        <v>30</v>
      </c>
      <c r="V19" s="1">
        <v>23</v>
      </c>
      <c r="W19" s="1">
        <v>15</v>
      </c>
      <c r="X19" s="1">
        <v>8</v>
      </c>
      <c r="Y19" s="1">
        <v>21</v>
      </c>
      <c r="Z19" s="1">
        <v>9</v>
      </c>
      <c r="AA19" s="1">
        <v>12</v>
      </c>
      <c r="AB19" s="1">
        <v>4</v>
      </c>
      <c r="AC19" s="1">
        <v>4</v>
      </c>
      <c r="AD19" s="1">
        <v>0</v>
      </c>
      <c r="AE19" s="2" t="s">
        <v>30</v>
      </c>
      <c r="AF19" s="1">
        <v>6</v>
      </c>
      <c r="AG19" s="1">
        <v>3</v>
      </c>
      <c r="AH19" s="1">
        <v>3</v>
      </c>
      <c r="AI19" s="1">
        <v>36</v>
      </c>
      <c r="AJ19" s="1">
        <v>11</v>
      </c>
      <c r="AK19" s="1">
        <v>25</v>
      </c>
      <c r="AL19" s="1">
        <v>96</v>
      </c>
      <c r="AM19" s="1">
        <v>42</v>
      </c>
      <c r="AN19" s="1">
        <v>54</v>
      </c>
      <c r="AO19" s="2" t="s">
        <v>30</v>
      </c>
      <c r="AP19" s="1">
        <v>22</v>
      </c>
      <c r="AQ19" s="1">
        <v>9</v>
      </c>
      <c r="AR19" s="1">
        <v>13</v>
      </c>
      <c r="AS19" s="1">
        <v>20</v>
      </c>
      <c r="AT19" s="1">
        <v>9</v>
      </c>
      <c r="AU19" s="1">
        <v>11</v>
      </c>
      <c r="AV19" s="1">
        <v>41</v>
      </c>
      <c r="AW19" s="1">
        <v>16</v>
      </c>
      <c r="AX19" s="1">
        <v>25</v>
      </c>
      <c r="AY19" s="2" t="s">
        <v>30</v>
      </c>
      <c r="AZ19" s="1">
        <v>17</v>
      </c>
      <c r="BA19" s="1">
        <v>6</v>
      </c>
      <c r="BB19" s="1">
        <v>11</v>
      </c>
      <c r="BC19" s="1">
        <v>18</v>
      </c>
      <c r="BD19" s="1">
        <v>7</v>
      </c>
      <c r="BE19" s="1">
        <v>11</v>
      </c>
    </row>
    <row r="20" spans="1:57" x14ac:dyDescent="0.4">
      <c r="A20" s="2" t="s">
        <v>31</v>
      </c>
      <c r="B20" s="1">
        <v>747</v>
      </c>
      <c r="C20" s="1">
        <v>309</v>
      </c>
      <c r="D20" s="1">
        <v>438</v>
      </c>
      <c r="E20" s="1">
        <v>15</v>
      </c>
      <c r="F20" s="1">
        <v>7</v>
      </c>
      <c r="G20" s="1">
        <v>8</v>
      </c>
      <c r="H20" s="1">
        <v>23</v>
      </c>
      <c r="I20" s="1">
        <v>9</v>
      </c>
      <c r="J20" s="1">
        <v>14</v>
      </c>
      <c r="K20" s="2" t="s">
        <v>31</v>
      </c>
      <c r="L20" s="1">
        <v>36</v>
      </c>
      <c r="M20" s="1">
        <v>19</v>
      </c>
      <c r="N20" s="1">
        <v>17</v>
      </c>
      <c r="O20" s="1">
        <v>56</v>
      </c>
      <c r="P20" s="1">
        <v>28</v>
      </c>
      <c r="Q20" s="1">
        <v>28</v>
      </c>
      <c r="R20" s="1">
        <v>111</v>
      </c>
      <c r="S20" s="1">
        <v>52</v>
      </c>
      <c r="T20" s="1">
        <v>59</v>
      </c>
      <c r="U20" s="2" t="s">
        <v>31</v>
      </c>
      <c r="V20" s="1">
        <v>29</v>
      </c>
      <c r="W20" s="1">
        <v>14</v>
      </c>
      <c r="X20" s="1">
        <v>15</v>
      </c>
      <c r="Y20" s="1">
        <v>37</v>
      </c>
      <c r="Z20" s="1">
        <v>16</v>
      </c>
      <c r="AA20" s="1">
        <v>21</v>
      </c>
      <c r="AB20" s="1">
        <v>12</v>
      </c>
      <c r="AC20" s="1">
        <v>5</v>
      </c>
      <c r="AD20" s="1">
        <v>7</v>
      </c>
      <c r="AE20" s="2" t="s">
        <v>31</v>
      </c>
      <c r="AF20" s="1">
        <v>3</v>
      </c>
      <c r="AG20" s="1">
        <v>1</v>
      </c>
      <c r="AH20" s="1">
        <v>2</v>
      </c>
      <c r="AI20" s="1">
        <v>56</v>
      </c>
      <c r="AJ20" s="1">
        <v>24</v>
      </c>
      <c r="AK20" s="1">
        <v>32</v>
      </c>
      <c r="AL20" s="1">
        <v>121</v>
      </c>
      <c r="AM20" s="1">
        <v>47</v>
      </c>
      <c r="AN20" s="1">
        <v>74</v>
      </c>
      <c r="AO20" s="2" t="s">
        <v>31</v>
      </c>
      <c r="AP20" s="1">
        <v>55</v>
      </c>
      <c r="AQ20" s="1">
        <v>18</v>
      </c>
      <c r="AR20" s="1">
        <v>37</v>
      </c>
      <c r="AS20" s="1">
        <v>74</v>
      </c>
      <c r="AT20" s="1">
        <v>22</v>
      </c>
      <c r="AU20" s="1">
        <v>52</v>
      </c>
      <c r="AV20" s="1">
        <v>56</v>
      </c>
      <c r="AW20" s="1">
        <v>20</v>
      </c>
      <c r="AX20" s="1">
        <v>36</v>
      </c>
      <c r="AY20" s="2" t="s">
        <v>31</v>
      </c>
      <c r="AZ20" s="1">
        <v>29</v>
      </c>
      <c r="BA20" s="1">
        <v>13</v>
      </c>
      <c r="BB20" s="1">
        <v>16</v>
      </c>
      <c r="BC20" s="1">
        <v>34</v>
      </c>
      <c r="BD20" s="1">
        <v>14</v>
      </c>
      <c r="BE20" s="1">
        <v>20</v>
      </c>
    </row>
    <row r="21" spans="1:57" ht="10.8" thickBot="1" x14ac:dyDescent="0.45">
      <c r="A21" s="2" t="s">
        <v>32</v>
      </c>
      <c r="B21" s="21">
        <v>17.399999999999999</v>
      </c>
      <c r="C21" s="21">
        <v>16.399999999999999</v>
      </c>
      <c r="D21" s="21">
        <v>18.2</v>
      </c>
      <c r="E21" s="21">
        <v>14.4</v>
      </c>
      <c r="F21" s="21">
        <v>13.4</v>
      </c>
      <c r="G21" s="21">
        <v>15.6</v>
      </c>
      <c r="H21" s="21">
        <v>15</v>
      </c>
      <c r="I21" s="21">
        <v>14.1</v>
      </c>
      <c r="J21" s="21">
        <v>16.100000000000001</v>
      </c>
      <c r="K21" s="2" t="s">
        <v>32</v>
      </c>
      <c r="L21" s="21">
        <v>16.100000000000001</v>
      </c>
      <c r="M21" s="21">
        <v>14.5</v>
      </c>
      <c r="N21" s="21">
        <v>17.8</v>
      </c>
      <c r="O21" s="21">
        <v>17.2</v>
      </c>
      <c r="P21" s="21">
        <v>16.5</v>
      </c>
      <c r="Q21" s="21">
        <v>18</v>
      </c>
      <c r="R21" s="21">
        <v>18.100000000000001</v>
      </c>
      <c r="S21" s="21">
        <v>17.600000000000001</v>
      </c>
      <c r="T21" s="21">
        <v>18.5</v>
      </c>
      <c r="U21" s="2" t="s">
        <v>32</v>
      </c>
      <c r="V21" s="21">
        <v>16.399999999999999</v>
      </c>
      <c r="W21" s="21">
        <v>15.1</v>
      </c>
      <c r="X21" s="21">
        <v>17.399999999999999</v>
      </c>
      <c r="Y21" s="21">
        <v>16</v>
      </c>
      <c r="Z21" s="21">
        <v>14.5</v>
      </c>
      <c r="AA21" s="21">
        <v>17.8</v>
      </c>
      <c r="AB21" s="21">
        <v>16.7</v>
      </c>
      <c r="AC21" s="21">
        <v>16.5</v>
      </c>
      <c r="AD21" s="21">
        <v>16.8</v>
      </c>
      <c r="AE21" s="2" t="s">
        <v>32</v>
      </c>
      <c r="AF21" s="21">
        <v>15.1</v>
      </c>
      <c r="AG21" s="21">
        <v>14.8</v>
      </c>
      <c r="AH21" s="21">
        <v>15.7</v>
      </c>
      <c r="AI21" s="21">
        <v>18.2</v>
      </c>
      <c r="AJ21" s="21">
        <v>17.100000000000001</v>
      </c>
      <c r="AK21" s="21">
        <v>19</v>
      </c>
      <c r="AL21" s="21">
        <v>18.3</v>
      </c>
      <c r="AM21" s="21">
        <v>17.600000000000001</v>
      </c>
      <c r="AN21" s="21">
        <v>18.8</v>
      </c>
      <c r="AO21" s="2" t="s">
        <v>32</v>
      </c>
      <c r="AP21" s="21">
        <v>16.8</v>
      </c>
      <c r="AQ21" s="21">
        <v>16</v>
      </c>
      <c r="AR21" s="21">
        <v>17.600000000000001</v>
      </c>
      <c r="AS21" s="21">
        <v>18.600000000000001</v>
      </c>
      <c r="AT21" s="21">
        <v>17.399999999999999</v>
      </c>
      <c r="AU21" s="21">
        <v>19.899999999999999</v>
      </c>
      <c r="AV21" s="21">
        <v>17.5</v>
      </c>
      <c r="AW21" s="21">
        <v>14.9</v>
      </c>
      <c r="AX21" s="21">
        <v>19.399999999999999</v>
      </c>
      <c r="AY21" s="2" t="s">
        <v>32</v>
      </c>
      <c r="AZ21" s="21">
        <v>17.7</v>
      </c>
      <c r="BA21" s="21">
        <v>15.9</v>
      </c>
      <c r="BB21" s="21">
        <v>19.8</v>
      </c>
      <c r="BC21" s="21">
        <v>18.899999999999999</v>
      </c>
      <c r="BD21" s="21">
        <v>17.3</v>
      </c>
      <c r="BE21" s="21">
        <v>20.399999999999999</v>
      </c>
    </row>
    <row r="22" spans="1:57" x14ac:dyDescent="0.4">
      <c r="A22" s="20" t="s">
        <v>260</v>
      </c>
      <c r="B22" s="16"/>
      <c r="C22" s="16"/>
      <c r="D22" s="16"/>
      <c r="E22" s="16"/>
      <c r="F22" s="16"/>
      <c r="G22" s="16"/>
      <c r="H22" s="16"/>
      <c r="I22" s="16"/>
      <c r="J22" s="16"/>
      <c r="K22" s="20" t="s">
        <v>260</v>
      </c>
      <c r="L22" s="16"/>
      <c r="M22" s="16"/>
      <c r="N22" s="16"/>
      <c r="O22" s="16"/>
      <c r="P22" s="16"/>
      <c r="Q22" s="16"/>
      <c r="R22" s="16"/>
      <c r="S22" s="16"/>
      <c r="T22" s="16"/>
      <c r="U22" s="20" t="s">
        <v>260</v>
      </c>
      <c r="V22" s="16"/>
      <c r="W22" s="16"/>
      <c r="X22" s="16"/>
      <c r="Y22" s="16"/>
      <c r="Z22" s="16"/>
      <c r="AA22" s="16"/>
      <c r="AB22" s="16"/>
      <c r="AC22" s="16"/>
      <c r="AD22" s="16"/>
      <c r="AE22" s="20" t="s">
        <v>260</v>
      </c>
      <c r="AF22" s="16"/>
      <c r="AG22" s="16"/>
      <c r="AH22" s="16"/>
      <c r="AI22" s="16"/>
      <c r="AJ22" s="16"/>
      <c r="AK22" s="16"/>
      <c r="AL22" s="16"/>
      <c r="AM22" s="16"/>
      <c r="AN22" s="16"/>
      <c r="AO22" s="20" t="s">
        <v>260</v>
      </c>
      <c r="AP22" s="16"/>
      <c r="AQ22" s="16"/>
      <c r="AR22" s="16"/>
      <c r="AS22" s="16"/>
      <c r="AT22" s="16"/>
      <c r="AU22" s="16"/>
      <c r="AV22" s="16"/>
      <c r="AW22" s="16"/>
      <c r="AX22" s="16"/>
      <c r="AY22" s="20" t="s">
        <v>260</v>
      </c>
      <c r="AZ22" s="16"/>
      <c r="BA22" s="16"/>
      <c r="BB22" s="16"/>
      <c r="BC22" s="16"/>
      <c r="BD22" s="16"/>
      <c r="BE22" s="16"/>
    </row>
  </sheetData>
  <mergeCells count="17">
    <mergeCell ref="AL2:AN2"/>
    <mergeCell ref="B2:D2"/>
    <mergeCell ref="E2:G2"/>
    <mergeCell ref="H2:J2"/>
    <mergeCell ref="L2:N2"/>
    <mergeCell ref="O2:Q2"/>
    <mergeCell ref="R2:T2"/>
    <mergeCell ref="V2:X2"/>
    <mergeCell ref="Y2:AA2"/>
    <mergeCell ref="AB2:AD2"/>
    <mergeCell ref="AF2:AH2"/>
    <mergeCell ref="AI2:AK2"/>
    <mergeCell ref="AP2:AR2"/>
    <mergeCell ref="AS2:AU2"/>
    <mergeCell ref="AV2:AX2"/>
    <mergeCell ref="AZ2:BB2"/>
    <mergeCell ref="BC2:B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E8166-E94F-4C89-BDCE-B98E1C906076}">
  <dimension ref="A1:BE110"/>
  <sheetViews>
    <sheetView view="pageBreakPreview" zoomScale="130" zoomScaleNormal="130" zoomScaleSheetLayoutView="130" workbookViewId="0"/>
  </sheetViews>
  <sheetFormatPr defaultRowHeight="10.5" x14ac:dyDescent="0.4"/>
  <cols>
    <col min="1" max="1" width="8.83984375" style="2"/>
    <col min="2" max="10" width="8.83984375" style="1"/>
    <col min="11" max="11" width="8.83984375" style="2"/>
    <col min="12" max="20" width="8.83984375" style="1"/>
    <col min="21" max="21" width="8.83984375" style="2"/>
    <col min="22" max="30" width="8.83984375" style="1"/>
    <col min="31" max="31" width="8.83984375" style="2"/>
    <col min="32" max="40" width="8.83984375" style="1"/>
    <col min="41" max="41" width="8.83984375" style="2"/>
    <col min="42" max="50" width="8.83984375" style="1"/>
    <col min="51" max="51" width="8.83984375" style="2"/>
    <col min="52" max="16384" width="8.83984375" style="1"/>
  </cols>
  <sheetData>
    <row r="1" spans="1:57" ht="10.8" thickBot="1" x14ac:dyDescent="0.45">
      <c r="A1" s="2" t="s">
        <v>252</v>
      </c>
      <c r="K1" s="2" t="s">
        <v>252</v>
      </c>
      <c r="U1" s="2" t="s">
        <v>252</v>
      </c>
      <c r="AE1" s="2" t="s">
        <v>252</v>
      </c>
      <c r="AO1" s="2" t="s">
        <v>252</v>
      </c>
      <c r="AY1" s="2" t="s">
        <v>252</v>
      </c>
    </row>
    <row r="2" spans="1:57" ht="10.8" thickBot="1" x14ac:dyDescent="0.45">
      <c r="A2" s="8"/>
      <c r="B2" s="26" t="s">
        <v>0</v>
      </c>
      <c r="C2" s="26"/>
      <c r="D2" s="26"/>
      <c r="E2" s="26" t="s">
        <v>1</v>
      </c>
      <c r="F2" s="26"/>
      <c r="G2" s="26"/>
      <c r="H2" s="26" t="s">
        <v>2</v>
      </c>
      <c r="I2" s="26"/>
      <c r="J2" s="26"/>
      <c r="K2" s="8"/>
      <c r="L2" s="26" t="s">
        <v>3</v>
      </c>
      <c r="M2" s="26"/>
      <c r="N2" s="26"/>
      <c r="O2" s="26" t="s">
        <v>4</v>
      </c>
      <c r="P2" s="26"/>
      <c r="Q2" s="26"/>
      <c r="R2" s="26" t="s">
        <v>5</v>
      </c>
      <c r="S2" s="26"/>
      <c r="T2" s="26"/>
      <c r="U2" s="8"/>
      <c r="V2" s="26" t="s">
        <v>6</v>
      </c>
      <c r="W2" s="26"/>
      <c r="X2" s="26"/>
      <c r="Y2" s="26" t="s">
        <v>7</v>
      </c>
      <c r="Z2" s="26"/>
      <c r="AA2" s="26"/>
      <c r="AB2" s="26" t="s">
        <v>8</v>
      </c>
      <c r="AC2" s="26"/>
      <c r="AD2" s="26"/>
      <c r="AE2" s="8"/>
      <c r="AF2" s="26" t="s">
        <v>9</v>
      </c>
      <c r="AG2" s="26"/>
      <c r="AH2" s="26"/>
      <c r="AI2" s="26" t="s">
        <v>10</v>
      </c>
      <c r="AJ2" s="26"/>
      <c r="AK2" s="26"/>
      <c r="AL2" s="26" t="s">
        <v>11</v>
      </c>
      <c r="AM2" s="26"/>
      <c r="AN2" s="26"/>
      <c r="AO2" s="8"/>
      <c r="AP2" s="26" t="s">
        <v>12</v>
      </c>
      <c r="AQ2" s="26"/>
      <c r="AR2" s="26"/>
      <c r="AS2" s="26" t="s">
        <v>13</v>
      </c>
      <c r="AT2" s="26"/>
      <c r="AU2" s="26"/>
      <c r="AV2" s="26" t="s">
        <v>14</v>
      </c>
      <c r="AW2" s="26"/>
      <c r="AX2" s="26"/>
      <c r="AY2" s="8"/>
      <c r="AZ2" s="26" t="s">
        <v>15</v>
      </c>
      <c r="BA2" s="26"/>
      <c r="BB2" s="26"/>
      <c r="BC2" s="26" t="s">
        <v>16</v>
      </c>
      <c r="BD2" s="26"/>
      <c r="BE2" s="27"/>
    </row>
    <row r="3" spans="1:57" s="3" customFormat="1" ht="10.8" thickBot="1" x14ac:dyDescent="0.45">
      <c r="A3" s="10"/>
      <c r="B3" s="12" t="s">
        <v>0</v>
      </c>
      <c r="C3" s="12" t="s">
        <v>35</v>
      </c>
      <c r="D3" s="12" t="s">
        <v>36</v>
      </c>
      <c r="E3" s="12" t="s">
        <v>0</v>
      </c>
      <c r="F3" s="12" t="s">
        <v>35</v>
      </c>
      <c r="G3" s="12" t="s">
        <v>36</v>
      </c>
      <c r="H3" s="12" t="s">
        <v>0</v>
      </c>
      <c r="I3" s="12" t="s">
        <v>35</v>
      </c>
      <c r="J3" s="12" t="s">
        <v>36</v>
      </c>
      <c r="K3" s="10"/>
      <c r="L3" s="12" t="s">
        <v>0</v>
      </c>
      <c r="M3" s="12" t="s">
        <v>35</v>
      </c>
      <c r="N3" s="12" t="s">
        <v>36</v>
      </c>
      <c r="O3" s="12" t="s">
        <v>0</v>
      </c>
      <c r="P3" s="12" t="s">
        <v>35</v>
      </c>
      <c r="Q3" s="12" t="s">
        <v>36</v>
      </c>
      <c r="R3" s="12" t="s">
        <v>0</v>
      </c>
      <c r="S3" s="12" t="s">
        <v>35</v>
      </c>
      <c r="T3" s="12" t="s">
        <v>36</v>
      </c>
      <c r="U3" s="10"/>
      <c r="V3" s="12" t="s">
        <v>0</v>
      </c>
      <c r="W3" s="12" t="s">
        <v>35</v>
      </c>
      <c r="X3" s="12" t="s">
        <v>36</v>
      </c>
      <c r="Y3" s="12" t="s">
        <v>0</v>
      </c>
      <c r="Z3" s="12" t="s">
        <v>35</v>
      </c>
      <c r="AA3" s="12" t="s">
        <v>36</v>
      </c>
      <c r="AB3" s="12" t="s">
        <v>0</v>
      </c>
      <c r="AC3" s="12" t="s">
        <v>35</v>
      </c>
      <c r="AD3" s="12" t="s">
        <v>36</v>
      </c>
      <c r="AE3" s="10"/>
      <c r="AF3" s="12" t="s">
        <v>0</v>
      </c>
      <c r="AG3" s="12" t="s">
        <v>35</v>
      </c>
      <c r="AH3" s="12" t="s">
        <v>36</v>
      </c>
      <c r="AI3" s="12" t="s">
        <v>0</v>
      </c>
      <c r="AJ3" s="12" t="s">
        <v>35</v>
      </c>
      <c r="AK3" s="12" t="s">
        <v>36</v>
      </c>
      <c r="AL3" s="12" t="s">
        <v>0</v>
      </c>
      <c r="AM3" s="12" t="s">
        <v>35</v>
      </c>
      <c r="AN3" s="12" t="s">
        <v>36</v>
      </c>
      <c r="AO3" s="10"/>
      <c r="AP3" s="12" t="s">
        <v>0</v>
      </c>
      <c r="AQ3" s="12" t="s">
        <v>35</v>
      </c>
      <c r="AR3" s="12" t="s">
        <v>36</v>
      </c>
      <c r="AS3" s="12" t="s">
        <v>0</v>
      </c>
      <c r="AT3" s="12" t="s">
        <v>35</v>
      </c>
      <c r="AU3" s="12" t="s">
        <v>36</v>
      </c>
      <c r="AV3" s="12" t="s">
        <v>0</v>
      </c>
      <c r="AW3" s="12" t="s">
        <v>35</v>
      </c>
      <c r="AX3" s="12" t="s">
        <v>36</v>
      </c>
      <c r="AY3" s="10"/>
      <c r="AZ3" s="12" t="s">
        <v>0</v>
      </c>
      <c r="BA3" s="12" t="s">
        <v>35</v>
      </c>
      <c r="BB3" s="12" t="s">
        <v>36</v>
      </c>
      <c r="BC3" s="12" t="s">
        <v>0</v>
      </c>
      <c r="BD3" s="12" t="s">
        <v>35</v>
      </c>
      <c r="BE3" s="14" t="s">
        <v>36</v>
      </c>
    </row>
    <row r="4" spans="1:57" x14ac:dyDescent="0.4">
      <c r="A4" s="2" t="s">
        <v>0</v>
      </c>
      <c r="B4" s="1">
        <v>44206</v>
      </c>
      <c r="C4" s="1">
        <v>21863</v>
      </c>
      <c r="D4" s="1">
        <v>22343</v>
      </c>
      <c r="E4" s="1">
        <v>1387</v>
      </c>
      <c r="F4" s="1">
        <v>678</v>
      </c>
      <c r="G4" s="1">
        <v>709</v>
      </c>
      <c r="H4" s="1">
        <v>2714</v>
      </c>
      <c r="I4" s="1">
        <v>1339</v>
      </c>
      <c r="J4" s="1">
        <v>1375</v>
      </c>
      <c r="K4" s="2" t="s">
        <v>0</v>
      </c>
      <c r="L4" s="1">
        <v>2180</v>
      </c>
      <c r="M4" s="1">
        <v>1091</v>
      </c>
      <c r="N4" s="1">
        <v>1089</v>
      </c>
      <c r="O4" s="1">
        <v>3271</v>
      </c>
      <c r="P4" s="1">
        <v>1669</v>
      </c>
      <c r="Q4" s="1">
        <v>1602</v>
      </c>
      <c r="R4" s="1">
        <v>12642</v>
      </c>
      <c r="S4" s="1">
        <v>6468</v>
      </c>
      <c r="T4" s="1">
        <v>6174</v>
      </c>
      <c r="U4" s="2" t="s">
        <v>0</v>
      </c>
      <c r="V4" s="1">
        <v>1710</v>
      </c>
      <c r="W4" s="1">
        <v>874</v>
      </c>
      <c r="X4" s="1">
        <v>836</v>
      </c>
      <c r="Y4" s="1">
        <v>2126</v>
      </c>
      <c r="Z4" s="1">
        <v>1019</v>
      </c>
      <c r="AA4" s="1">
        <v>1107</v>
      </c>
      <c r="AB4" s="1">
        <v>958</v>
      </c>
      <c r="AC4" s="1">
        <v>469</v>
      </c>
      <c r="AD4" s="1">
        <v>489</v>
      </c>
      <c r="AE4" s="2" t="s">
        <v>0</v>
      </c>
      <c r="AF4" s="1">
        <v>738</v>
      </c>
      <c r="AG4" s="1">
        <v>351</v>
      </c>
      <c r="AH4" s="1">
        <v>387</v>
      </c>
      <c r="AI4" s="1">
        <v>2408</v>
      </c>
      <c r="AJ4" s="1">
        <v>1167</v>
      </c>
      <c r="AK4" s="1">
        <v>1241</v>
      </c>
      <c r="AL4" s="1">
        <v>4419</v>
      </c>
      <c r="AM4" s="1">
        <v>2133</v>
      </c>
      <c r="AN4" s="1">
        <v>2286</v>
      </c>
      <c r="AO4" s="2" t="s">
        <v>0</v>
      </c>
      <c r="AP4" s="1">
        <v>2412</v>
      </c>
      <c r="AQ4" s="1">
        <v>1203</v>
      </c>
      <c r="AR4" s="1">
        <v>1209</v>
      </c>
      <c r="AS4" s="1">
        <v>2029</v>
      </c>
      <c r="AT4" s="1">
        <v>968</v>
      </c>
      <c r="AU4" s="1">
        <v>1061</v>
      </c>
      <c r="AV4" s="1">
        <v>1960</v>
      </c>
      <c r="AW4" s="1">
        <v>903</v>
      </c>
      <c r="AX4" s="1">
        <v>1057</v>
      </c>
      <c r="AY4" s="2" t="s">
        <v>0</v>
      </c>
      <c r="AZ4" s="1">
        <v>1422</v>
      </c>
      <c r="BA4" s="1">
        <v>661</v>
      </c>
      <c r="BB4" s="1">
        <v>761</v>
      </c>
      <c r="BC4" s="1">
        <v>1830</v>
      </c>
      <c r="BD4" s="1">
        <v>870</v>
      </c>
      <c r="BE4" s="1">
        <v>960</v>
      </c>
    </row>
    <row r="5" spans="1:57" x14ac:dyDescent="0.4">
      <c r="A5" s="2" t="s">
        <v>37</v>
      </c>
      <c r="B5" s="1">
        <v>1627</v>
      </c>
      <c r="C5" s="1">
        <v>816</v>
      </c>
      <c r="D5" s="1">
        <v>811</v>
      </c>
      <c r="E5" s="1">
        <v>54</v>
      </c>
      <c r="F5" s="1">
        <v>30</v>
      </c>
      <c r="G5" s="1">
        <v>24</v>
      </c>
      <c r="H5" s="1">
        <v>94</v>
      </c>
      <c r="I5" s="1">
        <v>49</v>
      </c>
      <c r="J5" s="1">
        <v>45</v>
      </c>
      <c r="K5" s="2" t="s">
        <v>37</v>
      </c>
      <c r="L5" s="1">
        <v>102</v>
      </c>
      <c r="M5" s="1">
        <v>54</v>
      </c>
      <c r="N5" s="1">
        <v>48</v>
      </c>
      <c r="O5" s="1">
        <v>141</v>
      </c>
      <c r="P5" s="1">
        <v>56</v>
      </c>
      <c r="Q5" s="1">
        <v>85</v>
      </c>
      <c r="R5" s="1">
        <v>433</v>
      </c>
      <c r="S5" s="1">
        <v>222</v>
      </c>
      <c r="T5" s="1">
        <v>211</v>
      </c>
      <c r="U5" s="2" t="s">
        <v>37</v>
      </c>
      <c r="V5" s="1">
        <v>55</v>
      </c>
      <c r="W5" s="1">
        <v>30</v>
      </c>
      <c r="X5" s="1">
        <v>25</v>
      </c>
      <c r="Y5" s="1">
        <v>84</v>
      </c>
      <c r="Z5" s="1">
        <v>41</v>
      </c>
      <c r="AA5" s="1">
        <v>43</v>
      </c>
      <c r="AB5" s="1">
        <v>40</v>
      </c>
      <c r="AC5" s="1">
        <v>26</v>
      </c>
      <c r="AD5" s="1">
        <v>14</v>
      </c>
      <c r="AE5" s="2" t="s">
        <v>37</v>
      </c>
      <c r="AF5" s="1">
        <v>38</v>
      </c>
      <c r="AG5" s="1">
        <v>17</v>
      </c>
      <c r="AH5" s="1">
        <v>21</v>
      </c>
      <c r="AI5" s="1">
        <v>86</v>
      </c>
      <c r="AJ5" s="1">
        <v>42</v>
      </c>
      <c r="AK5" s="1">
        <v>44</v>
      </c>
      <c r="AL5" s="1">
        <v>161</v>
      </c>
      <c r="AM5" s="1">
        <v>77</v>
      </c>
      <c r="AN5" s="1">
        <v>84</v>
      </c>
      <c r="AO5" s="2" t="s">
        <v>37</v>
      </c>
      <c r="AP5" s="1">
        <v>75</v>
      </c>
      <c r="AQ5" s="1">
        <v>38</v>
      </c>
      <c r="AR5" s="1">
        <v>37</v>
      </c>
      <c r="AS5" s="1">
        <v>73</v>
      </c>
      <c r="AT5" s="1">
        <v>36</v>
      </c>
      <c r="AU5" s="1">
        <v>37</v>
      </c>
      <c r="AV5" s="1">
        <v>72</v>
      </c>
      <c r="AW5" s="1">
        <v>31</v>
      </c>
      <c r="AX5" s="1">
        <v>41</v>
      </c>
      <c r="AY5" s="2" t="s">
        <v>37</v>
      </c>
      <c r="AZ5" s="1">
        <v>61</v>
      </c>
      <c r="BA5" s="1">
        <v>36</v>
      </c>
      <c r="BB5" s="1">
        <v>25</v>
      </c>
      <c r="BC5" s="1">
        <v>58</v>
      </c>
      <c r="BD5" s="1">
        <v>31</v>
      </c>
      <c r="BE5" s="1">
        <v>27</v>
      </c>
    </row>
    <row r="6" spans="1:57" x14ac:dyDescent="0.4">
      <c r="A6" s="2" t="s">
        <v>38</v>
      </c>
      <c r="B6" s="1">
        <v>1513</v>
      </c>
      <c r="C6" s="1">
        <v>783</v>
      </c>
      <c r="D6" s="1">
        <v>730</v>
      </c>
      <c r="E6" s="1">
        <v>62</v>
      </c>
      <c r="F6" s="1">
        <v>31</v>
      </c>
      <c r="G6" s="1">
        <v>31</v>
      </c>
      <c r="H6" s="1">
        <v>127</v>
      </c>
      <c r="I6" s="1">
        <v>63</v>
      </c>
      <c r="J6" s="1">
        <v>64</v>
      </c>
      <c r="K6" s="2" t="s">
        <v>38</v>
      </c>
      <c r="L6" s="1">
        <v>91</v>
      </c>
      <c r="M6" s="1">
        <v>49</v>
      </c>
      <c r="N6" s="1">
        <v>42</v>
      </c>
      <c r="O6" s="1">
        <v>114</v>
      </c>
      <c r="P6" s="1">
        <v>61</v>
      </c>
      <c r="Q6" s="1">
        <v>53</v>
      </c>
      <c r="R6" s="1">
        <v>377</v>
      </c>
      <c r="S6" s="1">
        <v>182</v>
      </c>
      <c r="T6" s="1">
        <v>195</v>
      </c>
      <c r="U6" s="2" t="s">
        <v>38</v>
      </c>
      <c r="V6" s="1">
        <v>66</v>
      </c>
      <c r="W6" s="1">
        <v>42</v>
      </c>
      <c r="X6" s="1">
        <v>24</v>
      </c>
      <c r="Y6" s="1">
        <v>60</v>
      </c>
      <c r="Z6" s="1">
        <v>30</v>
      </c>
      <c r="AA6" s="1">
        <v>30</v>
      </c>
      <c r="AB6" s="1">
        <v>39</v>
      </c>
      <c r="AC6" s="1">
        <v>20</v>
      </c>
      <c r="AD6" s="1">
        <v>19</v>
      </c>
      <c r="AE6" s="2" t="s">
        <v>38</v>
      </c>
      <c r="AF6" s="1">
        <v>21</v>
      </c>
      <c r="AG6" s="1">
        <v>12</v>
      </c>
      <c r="AH6" s="1">
        <v>9</v>
      </c>
      <c r="AI6" s="1">
        <v>89</v>
      </c>
      <c r="AJ6" s="1">
        <v>43</v>
      </c>
      <c r="AK6" s="1">
        <v>46</v>
      </c>
      <c r="AL6" s="1">
        <v>147</v>
      </c>
      <c r="AM6" s="1">
        <v>74</v>
      </c>
      <c r="AN6" s="1">
        <v>73</v>
      </c>
      <c r="AO6" s="2" t="s">
        <v>38</v>
      </c>
      <c r="AP6" s="1">
        <v>77</v>
      </c>
      <c r="AQ6" s="1">
        <v>40</v>
      </c>
      <c r="AR6" s="1">
        <v>37</v>
      </c>
      <c r="AS6" s="1">
        <v>83</v>
      </c>
      <c r="AT6" s="1">
        <v>45</v>
      </c>
      <c r="AU6" s="1">
        <v>38</v>
      </c>
      <c r="AV6" s="1">
        <v>70</v>
      </c>
      <c r="AW6" s="1">
        <v>42</v>
      </c>
      <c r="AX6" s="1">
        <v>28</v>
      </c>
      <c r="AY6" s="2" t="s">
        <v>38</v>
      </c>
      <c r="AZ6" s="1">
        <v>32</v>
      </c>
      <c r="BA6" s="1">
        <v>17</v>
      </c>
      <c r="BB6" s="1">
        <v>15</v>
      </c>
      <c r="BC6" s="1">
        <v>58</v>
      </c>
      <c r="BD6" s="1">
        <v>32</v>
      </c>
      <c r="BE6" s="1">
        <v>26</v>
      </c>
    </row>
    <row r="7" spans="1:57" x14ac:dyDescent="0.4">
      <c r="A7" s="2" t="s">
        <v>39</v>
      </c>
      <c r="B7" s="1">
        <v>1523</v>
      </c>
      <c r="C7" s="1">
        <v>791</v>
      </c>
      <c r="D7" s="1">
        <v>732</v>
      </c>
      <c r="E7" s="1">
        <v>50</v>
      </c>
      <c r="F7" s="1">
        <v>26</v>
      </c>
      <c r="G7" s="1">
        <v>24</v>
      </c>
      <c r="H7" s="1">
        <v>109</v>
      </c>
      <c r="I7" s="1">
        <v>59</v>
      </c>
      <c r="J7" s="1">
        <v>50</v>
      </c>
      <c r="K7" s="2" t="s">
        <v>39</v>
      </c>
      <c r="L7" s="1">
        <v>91</v>
      </c>
      <c r="M7" s="1">
        <v>45</v>
      </c>
      <c r="N7" s="1">
        <v>46</v>
      </c>
      <c r="O7" s="1">
        <v>104</v>
      </c>
      <c r="P7" s="1">
        <v>47</v>
      </c>
      <c r="Q7" s="1">
        <v>57</v>
      </c>
      <c r="R7" s="1">
        <v>396</v>
      </c>
      <c r="S7" s="1">
        <v>205</v>
      </c>
      <c r="T7" s="1">
        <v>191</v>
      </c>
      <c r="U7" s="2" t="s">
        <v>39</v>
      </c>
      <c r="V7" s="1">
        <v>65</v>
      </c>
      <c r="W7" s="1">
        <v>44</v>
      </c>
      <c r="X7" s="1">
        <v>21</v>
      </c>
      <c r="Y7" s="1">
        <v>95</v>
      </c>
      <c r="Z7" s="1">
        <v>52</v>
      </c>
      <c r="AA7" s="1">
        <v>43</v>
      </c>
      <c r="AB7" s="1">
        <v>42</v>
      </c>
      <c r="AC7" s="1">
        <v>24</v>
      </c>
      <c r="AD7" s="1">
        <v>18</v>
      </c>
      <c r="AE7" s="2" t="s">
        <v>39</v>
      </c>
      <c r="AF7" s="1">
        <v>36</v>
      </c>
      <c r="AG7" s="1">
        <v>15</v>
      </c>
      <c r="AH7" s="1">
        <v>21</v>
      </c>
      <c r="AI7" s="1">
        <v>90</v>
      </c>
      <c r="AJ7" s="1">
        <v>46</v>
      </c>
      <c r="AK7" s="1">
        <v>44</v>
      </c>
      <c r="AL7" s="1">
        <v>147</v>
      </c>
      <c r="AM7" s="1">
        <v>78</v>
      </c>
      <c r="AN7" s="1">
        <v>69</v>
      </c>
      <c r="AO7" s="2" t="s">
        <v>39</v>
      </c>
      <c r="AP7" s="1">
        <v>74</v>
      </c>
      <c r="AQ7" s="1">
        <v>32</v>
      </c>
      <c r="AR7" s="1">
        <v>42</v>
      </c>
      <c r="AS7" s="1">
        <v>64</v>
      </c>
      <c r="AT7" s="1">
        <v>39</v>
      </c>
      <c r="AU7" s="1">
        <v>25</v>
      </c>
      <c r="AV7" s="1">
        <v>54</v>
      </c>
      <c r="AW7" s="1">
        <v>26</v>
      </c>
      <c r="AX7" s="1">
        <v>28</v>
      </c>
      <c r="AY7" s="2" t="s">
        <v>39</v>
      </c>
      <c r="AZ7" s="1">
        <v>49</v>
      </c>
      <c r="BA7" s="1">
        <v>22</v>
      </c>
      <c r="BB7" s="1">
        <v>27</v>
      </c>
      <c r="BC7" s="1">
        <v>57</v>
      </c>
      <c r="BD7" s="1">
        <v>31</v>
      </c>
      <c r="BE7" s="1">
        <v>26</v>
      </c>
    </row>
    <row r="8" spans="1:57" x14ac:dyDescent="0.4">
      <c r="A8" s="2" t="s">
        <v>40</v>
      </c>
      <c r="B8" s="1">
        <v>1533</v>
      </c>
      <c r="C8" s="1">
        <v>827</v>
      </c>
      <c r="D8" s="1">
        <v>706</v>
      </c>
      <c r="E8" s="1">
        <v>63</v>
      </c>
      <c r="F8" s="1">
        <v>29</v>
      </c>
      <c r="G8" s="1">
        <v>34</v>
      </c>
      <c r="H8" s="1">
        <v>103</v>
      </c>
      <c r="I8" s="1">
        <v>48</v>
      </c>
      <c r="J8" s="1">
        <v>55</v>
      </c>
      <c r="K8" s="2" t="s">
        <v>40</v>
      </c>
      <c r="L8" s="1">
        <v>80</v>
      </c>
      <c r="M8" s="1">
        <v>43</v>
      </c>
      <c r="N8" s="1">
        <v>37</v>
      </c>
      <c r="O8" s="1">
        <v>108</v>
      </c>
      <c r="P8" s="1">
        <v>62</v>
      </c>
      <c r="Q8" s="1">
        <v>46</v>
      </c>
      <c r="R8" s="1">
        <v>398</v>
      </c>
      <c r="S8" s="1">
        <v>232</v>
      </c>
      <c r="T8" s="1">
        <v>166</v>
      </c>
      <c r="U8" s="2" t="s">
        <v>40</v>
      </c>
      <c r="V8" s="1">
        <v>74</v>
      </c>
      <c r="W8" s="1">
        <v>35</v>
      </c>
      <c r="X8" s="1">
        <v>39</v>
      </c>
      <c r="Y8" s="1">
        <v>75</v>
      </c>
      <c r="Z8" s="1">
        <v>39</v>
      </c>
      <c r="AA8" s="1">
        <v>36</v>
      </c>
      <c r="AB8" s="1">
        <v>26</v>
      </c>
      <c r="AC8" s="1">
        <v>11</v>
      </c>
      <c r="AD8" s="1">
        <v>15</v>
      </c>
      <c r="AE8" s="2" t="s">
        <v>40</v>
      </c>
      <c r="AF8" s="1">
        <v>14</v>
      </c>
      <c r="AG8" s="1">
        <v>7</v>
      </c>
      <c r="AH8" s="1">
        <v>7</v>
      </c>
      <c r="AI8" s="1">
        <v>85</v>
      </c>
      <c r="AJ8" s="1">
        <v>43</v>
      </c>
      <c r="AK8" s="1">
        <v>42</v>
      </c>
      <c r="AL8" s="1">
        <v>145</v>
      </c>
      <c r="AM8" s="1">
        <v>86</v>
      </c>
      <c r="AN8" s="1">
        <v>59</v>
      </c>
      <c r="AO8" s="2" t="s">
        <v>40</v>
      </c>
      <c r="AP8" s="1">
        <v>87</v>
      </c>
      <c r="AQ8" s="1">
        <v>49</v>
      </c>
      <c r="AR8" s="1">
        <v>38</v>
      </c>
      <c r="AS8" s="1">
        <v>87</v>
      </c>
      <c r="AT8" s="1">
        <v>43</v>
      </c>
      <c r="AU8" s="1">
        <v>44</v>
      </c>
      <c r="AV8" s="1">
        <v>73</v>
      </c>
      <c r="AW8" s="1">
        <v>45</v>
      </c>
      <c r="AX8" s="1">
        <v>28</v>
      </c>
      <c r="AY8" s="2" t="s">
        <v>40</v>
      </c>
      <c r="AZ8" s="1">
        <v>55</v>
      </c>
      <c r="BA8" s="1">
        <v>27</v>
      </c>
      <c r="BB8" s="1">
        <v>28</v>
      </c>
      <c r="BC8" s="1">
        <v>60</v>
      </c>
      <c r="BD8" s="1">
        <v>28</v>
      </c>
      <c r="BE8" s="1">
        <v>32</v>
      </c>
    </row>
    <row r="9" spans="1:57" x14ac:dyDescent="0.4">
      <c r="A9" s="2" t="s">
        <v>41</v>
      </c>
      <c r="B9" s="1">
        <v>1458</v>
      </c>
      <c r="C9" s="1">
        <v>752</v>
      </c>
      <c r="D9" s="1">
        <v>706</v>
      </c>
      <c r="E9" s="1">
        <v>52</v>
      </c>
      <c r="F9" s="1">
        <v>30</v>
      </c>
      <c r="G9" s="1">
        <v>22</v>
      </c>
      <c r="H9" s="1">
        <v>97</v>
      </c>
      <c r="I9" s="1">
        <v>49</v>
      </c>
      <c r="J9" s="1">
        <v>48</v>
      </c>
      <c r="K9" s="2" t="s">
        <v>41</v>
      </c>
      <c r="L9" s="1">
        <v>76</v>
      </c>
      <c r="M9" s="1">
        <v>39</v>
      </c>
      <c r="N9" s="1">
        <v>37</v>
      </c>
      <c r="O9" s="1">
        <v>100</v>
      </c>
      <c r="P9" s="1">
        <v>58</v>
      </c>
      <c r="Q9" s="1">
        <v>42</v>
      </c>
      <c r="R9" s="1">
        <v>385</v>
      </c>
      <c r="S9" s="1">
        <v>192</v>
      </c>
      <c r="T9" s="1">
        <v>193</v>
      </c>
      <c r="U9" s="2" t="s">
        <v>41</v>
      </c>
      <c r="V9" s="1">
        <v>63</v>
      </c>
      <c r="W9" s="1">
        <v>31</v>
      </c>
      <c r="X9" s="1">
        <v>32</v>
      </c>
      <c r="Y9" s="1">
        <v>70</v>
      </c>
      <c r="Z9" s="1">
        <v>36</v>
      </c>
      <c r="AA9" s="1">
        <v>34</v>
      </c>
      <c r="AB9" s="1">
        <v>36</v>
      </c>
      <c r="AC9" s="1">
        <v>21</v>
      </c>
      <c r="AD9" s="1">
        <v>15</v>
      </c>
      <c r="AE9" s="2" t="s">
        <v>41</v>
      </c>
      <c r="AF9" s="1">
        <v>24</v>
      </c>
      <c r="AG9" s="1">
        <v>16</v>
      </c>
      <c r="AH9" s="1">
        <v>8</v>
      </c>
      <c r="AI9" s="1">
        <v>75</v>
      </c>
      <c r="AJ9" s="1">
        <v>41</v>
      </c>
      <c r="AK9" s="1">
        <v>34</v>
      </c>
      <c r="AL9" s="1">
        <v>149</v>
      </c>
      <c r="AM9" s="1">
        <v>70</v>
      </c>
      <c r="AN9" s="1">
        <v>79</v>
      </c>
      <c r="AO9" s="2" t="s">
        <v>41</v>
      </c>
      <c r="AP9" s="1">
        <v>75</v>
      </c>
      <c r="AQ9" s="1">
        <v>39</v>
      </c>
      <c r="AR9" s="1">
        <v>36</v>
      </c>
      <c r="AS9" s="1">
        <v>72</v>
      </c>
      <c r="AT9" s="1">
        <v>38</v>
      </c>
      <c r="AU9" s="1">
        <v>34</v>
      </c>
      <c r="AV9" s="1">
        <v>66</v>
      </c>
      <c r="AW9" s="1">
        <v>33</v>
      </c>
      <c r="AX9" s="1">
        <v>33</v>
      </c>
      <c r="AY9" s="2" t="s">
        <v>41</v>
      </c>
      <c r="AZ9" s="1">
        <v>55</v>
      </c>
      <c r="BA9" s="1">
        <v>26</v>
      </c>
      <c r="BB9" s="1">
        <v>29</v>
      </c>
      <c r="BC9" s="1">
        <v>63</v>
      </c>
      <c r="BD9" s="1">
        <v>33</v>
      </c>
      <c r="BE9" s="1">
        <v>30</v>
      </c>
    </row>
    <row r="10" spans="1:57" x14ac:dyDescent="0.4">
      <c r="A10" s="2" t="s">
        <v>42</v>
      </c>
      <c r="B10" s="1">
        <v>1435</v>
      </c>
      <c r="C10" s="1">
        <v>734</v>
      </c>
      <c r="D10" s="1">
        <v>701</v>
      </c>
      <c r="E10" s="1">
        <v>45</v>
      </c>
      <c r="F10" s="1">
        <v>23</v>
      </c>
      <c r="G10" s="1">
        <v>22</v>
      </c>
      <c r="H10" s="1">
        <v>93</v>
      </c>
      <c r="I10" s="1">
        <v>44</v>
      </c>
      <c r="J10" s="1">
        <v>49</v>
      </c>
      <c r="K10" s="2" t="s">
        <v>42</v>
      </c>
      <c r="L10" s="1">
        <v>95</v>
      </c>
      <c r="M10" s="1">
        <v>52</v>
      </c>
      <c r="N10" s="1">
        <v>43</v>
      </c>
      <c r="O10" s="1">
        <v>114</v>
      </c>
      <c r="P10" s="1">
        <v>60</v>
      </c>
      <c r="Q10" s="1">
        <v>54</v>
      </c>
      <c r="R10" s="1">
        <v>387</v>
      </c>
      <c r="S10" s="1">
        <v>202</v>
      </c>
      <c r="T10" s="1">
        <v>185</v>
      </c>
      <c r="U10" s="2" t="s">
        <v>42</v>
      </c>
      <c r="V10" s="1">
        <v>58</v>
      </c>
      <c r="W10" s="1">
        <v>37</v>
      </c>
      <c r="X10" s="1">
        <v>21</v>
      </c>
      <c r="Y10" s="1">
        <v>56</v>
      </c>
      <c r="Z10" s="1">
        <v>24</v>
      </c>
      <c r="AA10" s="1">
        <v>32</v>
      </c>
      <c r="AB10" s="1">
        <v>24</v>
      </c>
      <c r="AC10" s="1">
        <v>8</v>
      </c>
      <c r="AD10" s="1">
        <v>16</v>
      </c>
      <c r="AE10" s="2" t="s">
        <v>42</v>
      </c>
      <c r="AF10" s="1">
        <v>27</v>
      </c>
      <c r="AG10" s="1">
        <v>10</v>
      </c>
      <c r="AH10" s="1">
        <v>17</v>
      </c>
      <c r="AI10" s="1">
        <v>84</v>
      </c>
      <c r="AJ10" s="1">
        <v>38</v>
      </c>
      <c r="AK10" s="1">
        <v>46</v>
      </c>
      <c r="AL10" s="1">
        <v>129</v>
      </c>
      <c r="AM10" s="1">
        <v>65</v>
      </c>
      <c r="AN10" s="1">
        <v>64</v>
      </c>
      <c r="AO10" s="2" t="s">
        <v>42</v>
      </c>
      <c r="AP10" s="1">
        <v>91</v>
      </c>
      <c r="AQ10" s="1">
        <v>50</v>
      </c>
      <c r="AR10" s="1">
        <v>41</v>
      </c>
      <c r="AS10" s="1">
        <v>79</v>
      </c>
      <c r="AT10" s="1">
        <v>37</v>
      </c>
      <c r="AU10" s="1">
        <v>42</v>
      </c>
      <c r="AV10" s="1">
        <v>55</v>
      </c>
      <c r="AW10" s="1">
        <v>32</v>
      </c>
      <c r="AX10" s="1">
        <v>23</v>
      </c>
      <c r="AY10" s="2" t="s">
        <v>42</v>
      </c>
      <c r="AZ10" s="1">
        <v>40</v>
      </c>
      <c r="BA10" s="1">
        <v>21</v>
      </c>
      <c r="BB10" s="1">
        <v>19</v>
      </c>
      <c r="BC10" s="1">
        <v>58</v>
      </c>
      <c r="BD10" s="1">
        <v>31</v>
      </c>
      <c r="BE10" s="1">
        <v>27</v>
      </c>
    </row>
    <row r="11" spans="1:57" x14ac:dyDescent="0.4">
      <c r="A11" s="2" t="s">
        <v>43</v>
      </c>
      <c r="B11" s="1">
        <v>1454</v>
      </c>
      <c r="C11" s="1">
        <v>745</v>
      </c>
      <c r="D11" s="1">
        <v>709</v>
      </c>
      <c r="E11" s="1">
        <v>49</v>
      </c>
      <c r="F11" s="1">
        <v>27</v>
      </c>
      <c r="G11" s="1">
        <v>22</v>
      </c>
      <c r="H11" s="1">
        <v>89</v>
      </c>
      <c r="I11" s="1">
        <v>52</v>
      </c>
      <c r="J11" s="1">
        <v>37</v>
      </c>
      <c r="K11" s="2" t="s">
        <v>43</v>
      </c>
      <c r="L11" s="1">
        <v>75</v>
      </c>
      <c r="M11" s="1">
        <v>42</v>
      </c>
      <c r="N11" s="1">
        <v>33</v>
      </c>
      <c r="O11" s="1">
        <v>106</v>
      </c>
      <c r="P11" s="1">
        <v>50</v>
      </c>
      <c r="Q11" s="1">
        <v>56</v>
      </c>
      <c r="R11" s="1">
        <v>414</v>
      </c>
      <c r="S11" s="1">
        <v>219</v>
      </c>
      <c r="T11" s="1">
        <v>195</v>
      </c>
      <c r="U11" s="2" t="s">
        <v>43</v>
      </c>
      <c r="V11" s="1">
        <v>70</v>
      </c>
      <c r="W11" s="1">
        <v>35</v>
      </c>
      <c r="X11" s="1">
        <v>35</v>
      </c>
      <c r="Y11" s="1">
        <v>76</v>
      </c>
      <c r="Z11" s="1">
        <v>36</v>
      </c>
      <c r="AA11" s="1">
        <v>40</v>
      </c>
      <c r="AB11" s="1">
        <v>33</v>
      </c>
      <c r="AC11" s="1">
        <v>15</v>
      </c>
      <c r="AD11" s="1">
        <v>18</v>
      </c>
      <c r="AE11" s="2" t="s">
        <v>43</v>
      </c>
      <c r="AF11" s="1">
        <v>28</v>
      </c>
      <c r="AG11" s="1">
        <v>14</v>
      </c>
      <c r="AH11" s="1">
        <v>14</v>
      </c>
      <c r="AI11" s="1">
        <v>80</v>
      </c>
      <c r="AJ11" s="1">
        <v>39</v>
      </c>
      <c r="AK11" s="1">
        <v>41</v>
      </c>
      <c r="AL11" s="1">
        <v>133</v>
      </c>
      <c r="AM11" s="1">
        <v>70</v>
      </c>
      <c r="AN11" s="1">
        <v>63</v>
      </c>
      <c r="AO11" s="2" t="s">
        <v>43</v>
      </c>
      <c r="AP11" s="1">
        <v>76</v>
      </c>
      <c r="AQ11" s="1">
        <v>40</v>
      </c>
      <c r="AR11" s="1">
        <v>36</v>
      </c>
      <c r="AS11" s="1">
        <v>66</v>
      </c>
      <c r="AT11" s="1">
        <v>32</v>
      </c>
      <c r="AU11" s="1">
        <v>34</v>
      </c>
      <c r="AV11" s="1">
        <v>66</v>
      </c>
      <c r="AW11" s="1">
        <v>28</v>
      </c>
      <c r="AX11" s="1">
        <v>38</v>
      </c>
      <c r="AY11" s="2" t="s">
        <v>43</v>
      </c>
      <c r="AZ11" s="1">
        <v>45</v>
      </c>
      <c r="BA11" s="1">
        <v>20</v>
      </c>
      <c r="BB11" s="1">
        <v>25</v>
      </c>
      <c r="BC11" s="1">
        <v>48</v>
      </c>
      <c r="BD11" s="1">
        <v>26</v>
      </c>
      <c r="BE11" s="1">
        <v>22</v>
      </c>
    </row>
    <row r="12" spans="1:57" x14ac:dyDescent="0.4">
      <c r="A12" s="2" t="s">
        <v>44</v>
      </c>
      <c r="B12" s="1">
        <v>1357</v>
      </c>
      <c r="C12" s="1">
        <v>699</v>
      </c>
      <c r="D12" s="1">
        <v>658</v>
      </c>
      <c r="E12" s="1">
        <v>49</v>
      </c>
      <c r="F12" s="1">
        <v>31</v>
      </c>
      <c r="G12" s="1">
        <v>18</v>
      </c>
      <c r="H12" s="1">
        <v>89</v>
      </c>
      <c r="I12" s="1">
        <v>48</v>
      </c>
      <c r="J12" s="1">
        <v>41</v>
      </c>
      <c r="K12" s="2" t="s">
        <v>44</v>
      </c>
      <c r="L12" s="1">
        <v>60</v>
      </c>
      <c r="M12" s="1">
        <v>32</v>
      </c>
      <c r="N12" s="1">
        <v>28</v>
      </c>
      <c r="O12" s="1">
        <v>113</v>
      </c>
      <c r="P12" s="1">
        <v>64</v>
      </c>
      <c r="Q12" s="1">
        <v>49</v>
      </c>
      <c r="R12" s="1">
        <v>361</v>
      </c>
      <c r="S12" s="1">
        <v>188</v>
      </c>
      <c r="T12" s="1">
        <v>173</v>
      </c>
      <c r="U12" s="2" t="s">
        <v>44</v>
      </c>
      <c r="V12" s="1">
        <v>57</v>
      </c>
      <c r="W12" s="1">
        <v>35</v>
      </c>
      <c r="X12" s="1">
        <v>22</v>
      </c>
      <c r="Y12" s="1">
        <v>62</v>
      </c>
      <c r="Z12" s="1">
        <v>37</v>
      </c>
      <c r="AA12" s="1">
        <v>25</v>
      </c>
      <c r="AB12" s="1">
        <v>28</v>
      </c>
      <c r="AC12" s="1">
        <v>12</v>
      </c>
      <c r="AD12" s="1">
        <v>16</v>
      </c>
      <c r="AE12" s="2" t="s">
        <v>44</v>
      </c>
      <c r="AF12" s="1">
        <v>23</v>
      </c>
      <c r="AG12" s="1">
        <v>11</v>
      </c>
      <c r="AH12" s="1">
        <v>12</v>
      </c>
      <c r="AI12" s="1">
        <v>82</v>
      </c>
      <c r="AJ12" s="1">
        <v>42</v>
      </c>
      <c r="AK12" s="1">
        <v>40</v>
      </c>
      <c r="AL12" s="1">
        <v>133</v>
      </c>
      <c r="AM12" s="1">
        <v>59</v>
      </c>
      <c r="AN12" s="1">
        <v>74</v>
      </c>
      <c r="AO12" s="2" t="s">
        <v>44</v>
      </c>
      <c r="AP12" s="1">
        <v>77</v>
      </c>
      <c r="AQ12" s="1">
        <v>39</v>
      </c>
      <c r="AR12" s="1">
        <v>38</v>
      </c>
      <c r="AS12" s="1">
        <v>63</v>
      </c>
      <c r="AT12" s="1">
        <v>24</v>
      </c>
      <c r="AU12" s="1">
        <v>39</v>
      </c>
      <c r="AV12" s="1">
        <v>64</v>
      </c>
      <c r="AW12" s="1">
        <v>28</v>
      </c>
      <c r="AX12" s="1">
        <v>36</v>
      </c>
      <c r="AY12" s="2" t="s">
        <v>44</v>
      </c>
      <c r="AZ12" s="1">
        <v>38</v>
      </c>
      <c r="BA12" s="1">
        <v>23</v>
      </c>
      <c r="BB12" s="1">
        <v>15</v>
      </c>
      <c r="BC12" s="1">
        <v>58</v>
      </c>
      <c r="BD12" s="1">
        <v>26</v>
      </c>
      <c r="BE12" s="1">
        <v>32</v>
      </c>
    </row>
    <row r="13" spans="1:57" x14ac:dyDescent="0.4">
      <c r="A13" s="2" t="s">
        <v>45</v>
      </c>
      <c r="B13" s="1">
        <v>1375</v>
      </c>
      <c r="C13" s="1">
        <v>696</v>
      </c>
      <c r="D13" s="1">
        <v>679</v>
      </c>
      <c r="E13" s="1">
        <v>45</v>
      </c>
      <c r="F13" s="1">
        <v>18</v>
      </c>
      <c r="G13" s="1">
        <v>27</v>
      </c>
      <c r="H13" s="1">
        <v>115</v>
      </c>
      <c r="I13" s="1">
        <v>66</v>
      </c>
      <c r="J13" s="1">
        <v>49</v>
      </c>
      <c r="K13" s="2" t="s">
        <v>45</v>
      </c>
      <c r="L13" s="1">
        <v>76</v>
      </c>
      <c r="M13" s="1">
        <v>41</v>
      </c>
      <c r="N13" s="1">
        <v>35</v>
      </c>
      <c r="O13" s="1">
        <v>104</v>
      </c>
      <c r="P13" s="1">
        <v>59</v>
      </c>
      <c r="Q13" s="1">
        <v>45</v>
      </c>
      <c r="R13" s="1">
        <v>355</v>
      </c>
      <c r="S13" s="1">
        <v>169</v>
      </c>
      <c r="T13" s="1">
        <v>186</v>
      </c>
      <c r="U13" s="2" t="s">
        <v>45</v>
      </c>
      <c r="V13" s="1">
        <v>49</v>
      </c>
      <c r="W13" s="1">
        <v>26</v>
      </c>
      <c r="X13" s="1">
        <v>23</v>
      </c>
      <c r="Y13" s="1">
        <v>77</v>
      </c>
      <c r="Z13" s="1">
        <v>37</v>
      </c>
      <c r="AA13" s="1">
        <v>40</v>
      </c>
      <c r="AB13" s="1">
        <v>39</v>
      </c>
      <c r="AC13" s="1">
        <v>18</v>
      </c>
      <c r="AD13" s="1">
        <v>21</v>
      </c>
      <c r="AE13" s="2" t="s">
        <v>45</v>
      </c>
      <c r="AF13" s="1">
        <v>27</v>
      </c>
      <c r="AG13" s="1">
        <v>17</v>
      </c>
      <c r="AH13" s="1">
        <v>10</v>
      </c>
      <c r="AI13" s="1">
        <v>81</v>
      </c>
      <c r="AJ13" s="1">
        <v>47</v>
      </c>
      <c r="AK13" s="1">
        <v>34</v>
      </c>
      <c r="AL13" s="1">
        <v>130</v>
      </c>
      <c r="AM13" s="1">
        <v>61</v>
      </c>
      <c r="AN13" s="1">
        <v>69</v>
      </c>
      <c r="AO13" s="2" t="s">
        <v>45</v>
      </c>
      <c r="AP13" s="1">
        <v>70</v>
      </c>
      <c r="AQ13" s="1">
        <v>34</v>
      </c>
      <c r="AR13" s="1">
        <v>36</v>
      </c>
      <c r="AS13" s="1">
        <v>54</v>
      </c>
      <c r="AT13" s="1">
        <v>25</v>
      </c>
      <c r="AU13" s="1">
        <v>29</v>
      </c>
      <c r="AV13" s="1">
        <v>54</v>
      </c>
      <c r="AW13" s="1">
        <v>28</v>
      </c>
      <c r="AX13" s="1">
        <v>26</v>
      </c>
      <c r="AY13" s="2" t="s">
        <v>45</v>
      </c>
      <c r="AZ13" s="1">
        <v>43</v>
      </c>
      <c r="BA13" s="1">
        <v>20</v>
      </c>
      <c r="BB13" s="1">
        <v>23</v>
      </c>
      <c r="BC13" s="1">
        <v>56</v>
      </c>
      <c r="BD13" s="1">
        <v>30</v>
      </c>
      <c r="BE13" s="1">
        <v>26</v>
      </c>
    </row>
    <row r="14" spans="1:57" x14ac:dyDescent="0.4">
      <c r="A14" s="2" t="s">
        <v>46</v>
      </c>
      <c r="B14" s="1">
        <v>1194</v>
      </c>
      <c r="C14" s="1">
        <v>614</v>
      </c>
      <c r="D14" s="1">
        <v>580</v>
      </c>
      <c r="E14" s="1">
        <v>43</v>
      </c>
      <c r="F14" s="1">
        <v>22</v>
      </c>
      <c r="G14" s="1">
        <v>21</v>
      </c>
      <c r="H14" s="1">
        <v>72</v>
      </c>
      <c r="I14" s="1">
        <v>32</v>
      </c>
      <c r="J14" s="1">
        <v>40</v>
      </c>
      <c r="K14" s="2" t="s">
        <v>46</v>
      </c>
      <c r="L14" s="1">
        <v>61</v>
      </c>
      <c r="M14" s="1">
        <v>35</v>
      </c>
      <c r="N14" s="1">
        <v>26</v>
      </c>
      <c r="O14" s="1">
        <v>82</v>
      </c>
      <c r="P14" s="1">
        <v>36</v>
      </c>
      <c r="Q14" s="1">
        <v>46</v>
      </c>
      <c r="R14" s="1">
        <v>306</v>
      </c>
      <c r="S14" s="1">
        <v>174</v>
      </c>
      <c r="T14" s="1">
        <v>132</v>
      </c>
      <c r="U14" s="2" t="s">
        <v>46</v>
      </c>
      <c r="V14" s="1">
        <v>57</v>
      </c>
      <c r="W14" s="1">
        <v>25</v>
      </c>
      <c r="X14" s="1">
        <v>32</v>
      </c>
      <c r="Y14" s="1">
        <v>58</v>
      </c>
      <c r="Z14" s="1">
        <v>25</v>
      </c>
      <c r="AA14" s="1">
        <v>33</v>
      </c>
      <c r="AB14" s="1">
        <v>30</v>
      </c>
      <c r="AC14" s="1">
        <v>20</v>
      </c>
      <c r="AD14" s="1">
        <v>10</v>
      </c>
      <c r="AE14" s="2" t="s">
        <v>46</v>
      </c>
      <c r="AF14" s="1">
        <v>23</v>
      </c>
      <c r="AG14" s="1">
        <v>8</v>
      </c>
      <c r="AH14" s="1">
        <v>15</v>
      </c>
      <c r="AI14" s="1">
        <v>70</v>
      </c>
      <c r="AJ14" s="1">
        <v>35</v>
      </c>
      <c r="AK14" s="1">
        <v>35</v>
      </c>
      <c r="AL14" s="1">
        <v>134</v>
      </c>
      <c r="AM14" s="1">
        <v>69</v>
      </c>
      <c r="AN14" s="1">
        <v>65</v>
      </c>
      <c r="AO14" s="2" t="s">
        <v>46</v>
      </c>
      <c r="AP14" s="1">
        <v>76</v>
      </c>
      <c r="AQ14" s="1">
        <v>42</v>
      </c>
      <c r="AR14" s="1">
        <v>34</v>
      </c>
      <c r="AS14" s="1">
        <v>55</v>
      </c>
      <c r="AT14" s="1">
        <v>27</v>
      </c>
      <c r="AU14" s="1">
        <v>28</v>
      </c>
      <c r="AV14" s="1">
        <v>50</v>
      </c>
      <c r="AW14" s="1">
        <v>26</v>
      </c>
      <c r="AX14" s="1">
        <v>24</v>
      </c>
      <c r="AY14" s="2" t="s">
        <v>46</v>
      </c>
      <c r="AZ14" s="1">
        <v>38</v>
      </c>
      <c r="BA14" s="1">
        <v>20</v>
      </c>
      <c r="BB14" s="1">
        <v>18</v>
      </c>
      <c r="BC14" s="1">
        <v>39</v>
      </c>
      <c r="BD14" s="1">
        <v>18</v>
      </c>
      <c r="BE14" s="1">
        <v>21</v>
      </c>
    </row>
    <row r="15" spans="1:57" x14ac:dyDescent="0.4">
      <c r="A15" s="2" t="s">
        <v>47</v>
      </c>
      <c r="B15" s="1">
        <v>1141</v>
      </c>
      <c r="C15" s="1">
        <v>570</v>
      </c>
      <c r="D15" s="1">
        <v>571</v>
      </c>
      <c r="E15" s="1">
        <v>29</v>
      </c>
      <c r="F15" s="1">
        <v>14</v>
      </c>
      <c r="G15" s="1">
        <v>15</v>
      </c>
      <c r="H15" s="1">
        <v>92</v>
      </c>
      <c r="I15" s="1">
        <v>44</v>
      </c>
      <c r="J15" s="1">
        <v>48</v>
      </c>
      <c r="K15" s="2" t="s">
        <v>47</v>
      </c>
      <c r="L15" s="1">
        <v>62</v>
      </c>
      <c r="M15" s="1">
        <v>32</v>
      </c>
      <c r="N15" s="1">
        <v>30</v>
      </c>
      <c r="O15" s="1">
        <v>88</v>
      </c>
      <c r="P15" s="1">
        <v>51</v>
      </c>
      <c r="Q15" s="1">
        <v>37</v>
      </c>
      <c r="R15" s="1">
        <v>304</v>
      </c>
      <c r="S15" s="1">
        <v>164</v>
      </c>
      <c r="T15" s="1">
        <v>140</v>
      </c>
      <c r="U15" s="2" t="s">
        <v>47</v>
      </c>
      <c r="V15" s="1">
        <v>38</v>
      </c>
      <c r="W15" s="1">
        <v>11</v>
      </c>
      <c r="X15" s="1">
        <v>27</v>
      </c>
      <c r="Y15" s="1">
        <v>60</v>
      </c>
      <c r="Z15" s="1">
        <v>33</v>
      </c>
      <c r="AA15" s="1">
        <v>27</v>
      </c>
      <c r="AB15" s="1">
        <v>21</v>
      </c>
      <c r="AC15" s="1">
        <v>9</v>
      </c>
      <c r="AD15" s="1">
        <v>12</v>
      </c>
      <c r="AE15" s="2" t="s">
        <v>47</v>
      </c>
      <c r="AF15" s="1">
        <v>20</v>
      </c>
      <c r="AG15" s="1">
        <v>9</v>
      </c>
      <c r="AH15" s="1">
        <v>11</v>
      </c>
      <c r="AI15" s="1">
        <v>58</v>
      </c>
      <c r="AJ15" s="1">
        <v>31</v>
      </c>
      <c r="AK15" s="1">
        <v>27</v>
      </c>
      <c r="AL15" s="1">
        <v>113</v>
      </c>
      <c r="AM15" s="1">
        <v>54</v>
      </c>
      <c r="AN15" s="1">
        <v>59</v>
      </c>
      <c r="AO15" s="2" t="s">
        <v>47</v>
      </c>
      <c r="AP15" s="1">
        <v>74</v>
      </c>
      <c r="AQ15" s="1">
        <v>33</v>
      </c>
      <c r="AR15" s="1">
        <v>41</v>
      </c>
      <c r="AS15" s="1">
        <v>41</v>
      </c>
      <c r="AT15" s="1">
        <v>14</v>
      </c>
      <c r="AU15" s="1">
        <v>27</v>
      </c>
      <c r="AV15" s="1">
        <v>52</v>
      </c>
      <c r="AW15" s="1">
        <v>28</v>
      </c>
      <c r="AX15" s="1">
        <v>24</v>
      </c>
      <c r="AY15" s="2" t="s">
        <v>47</v>
      </c>
      <c r="AZ15" s="1">
        <v>35</v>
      </c>
      <c r="BA15" s="1">
        <v>17</v>
      </c>
      <c r="BB15" s="1">
        <v>18</v>
      </c>
      <c r="BC15" s="1">
        <v>54</v>
      </c>
      <c r="BD15" s="1">
        <v>26</v>
      </c>
      <c r="BE15" s="1">
        <v>28</v>
      </c>
    </row>
    <row r="16" spans="1:57" x14ac:dyDescent="0.4">
      <c r="A16" s="2" t="s">
        <v>48</v>
      </c>
      <c r="B16" s="1">
        <v>909</v>
      </c>
      <c r="C16" s="1">
        <v>483</v>
      </c>
      <c r="D16" s="1">
        <v>426</v>
      </c>
      <c r="E16" s="1">
        <v>37</v>
      </c>
      <c r="F16" s="1">
        <v>14</v>
      </c>
      <c r="G16" s="1">
        <v>23</v>
      </c>
      <c r="H16" s="1">
        <v>57</v>
      </c>
      <c r="I16" s="1">
        <v>34</v>
      </c>
      <c r="J16" s="1">
        <v>23</v>
      </c>
      <c r="K16" s="2" t="s">
        <v>48</v>
      </c>
      <c r="L16" s="1">
        <v>36</v>
      </c>
      <c r="M16" s="1">
        <v>24</v>
      </c>
      <c r="N16" s="1">
        <v>12</v>
      </c>
      <c r="O16" s="1">
        <v>65</v>
      </c>
      <c r="P16" s="1">
        <v>40</v>
      </c>
      <c r="Q16" s="1">
        <v>25</v>
      </c>
      <c r="R16" s="1">
        <v>246</v>
      </c>
      <c r="S16" s="1">
        <v>126</v>
      </c>
      <c r="T16" s="1">
        <v>120</v>
      </c>
      <c r="U16" s="2" t="s">
        <v>48</v>
      </c>
      <c r="V16" s="1">
        <v>39</v>
      </c>
      <c r="W16" s="1">
        <v>24</v>
      </c>
      <c r="X16" s="1">
        <v>15</v>
      </c>
      <c r="Y16" s="1">
        <v>49</v>
      </c>
      <c r="Z16" s="1">
        <v>25</v>
      </c>
      <c r="AA16" s="1">
        <v>24</v>
      </c>
      <c r="AB16" s="1">
        <v>22</v>
      </c>
      <c r="AC16" s="1">
        <v>9</v>
      </c>
      <c r="AD16" s="1">
        <v>13</v>
      </c>
      <c r="AE16" s="2" t="s">
        <v>48</v>
      </c>
      <c r="AF16" s="1">
        <v>16</v>
      </c>
      <c r="AG16" s="1">
        <v>6</v>
      </c>
      <c r="AH16" s="1">
        <v>10</v>
      </c>
      <c r="AI16" s="1">
        <v>53</v>
      </c>
      <c r="AJ16" s="1">
        <v>30</v>
      </c>
      <c r="AK16" s="1">
        <v>23</v>
      </c>
      <c r="AL16" s="1">
        <v>87</v>
      </c>
      <c r="AM16" s="1">
        <v>46</v>
      </c>
      <c r="AN16" s="1">
        <v>41</v>
      </c>
      <c r="AO16" s="2" t="s">
        <v>48</v>
      </c>
      <c r="AP16" s="1">
        <v>48</v>
      </c>
      <c r="AQ16" s="1">
        <v>25</v>
      </c>
      <c r="AR16" s="1">
        <v>23</v>
      </c>
      <c r="AS16" s="1">
        <v>42</v>
      </c>
      <c r="AT16" s="1">
        <v>22</v>
      </c>
      <c r="AU16" s="1">
        <v>20</v>
      </c>
      <c r="AV16" s="1">
        <v>54</v>
      </c>
      <c r="AW16" s="1">
        <v>30</v>
      </c>
      <c r="AX16" s="1">
        <v>24</v>
      </c>
      <c r="AY16" s="2" t="s">
        <v>48</v>
      </c>
      <c r="AZ16" s="1">
        <v>28</v>
      </c>
      <c r="BA16" s="1">
        <v>12</v>
      </c>
      <c r="BB16" s="1">
        <v>16</v>
      </c>
      <c r="BC16" s="1">
        <v>30</v>
      </c>
      <c r="BD16" s="1">
        <v>16</v>
      </c>
      <c r="BE16" s="1">
        <v>14</v>
      </c>
    </row>
    <row r="17" spans="1:57" x14ac:dyDescent="0.4">
      <c r="A17" s="2" t="s">
        <v>49</v>
      </c>
      <c r="B17" s="1">
        <v>1155</v>
      </c>
      <c r="C17" s="1">
        <v>632</v>
      </c>
      <c r="D17" s="1">
        <v>523</v>
      </c>
      <c r="E17" s="1">
        <v>61</v>
      </c>
      <c r="F17" s="1">
        <v>34</v>
      </c>
      <c r="G17" s="1">
        <v>27</v>
      </c>
      <c r="H17" s="1">
        <v>93</v>
      </c>
      <c r="I17" s="1">
        <v>55</v>
      </c>
      <c r="J17" s="1">
        <v>38</v>
      </c>
      <c r="K17" s="2" t="s">
        <v>49</v>
      </c>
      <c r="L17" s="1">
        <v>56</v>
      </c>
      <c r="M17" s="1">
        <v>38</v>
      </c>
      <c r="N17" s="1">
        <v>18</v>
      </c>
      <c r="O17" s="1">
        <v>84</v>
      </c>
      <c r="P17" s="1">
        <v>53</v>
      </c>
      <c r="Q17" s="1">
        <v>31</v>
      </c>
      <c r="R17" s="1">
        <v>317</v>
      </c>
      <c r="S17" s="1">
        <v>171</v>
      </c>
      <c r="T17" s="1">
        <v>146</v>
      </c>
      <c r="U17" s="2" t="s">
        <v>49</v>
      </c>
      <c r="V17" s="1">
        <v>42</v>
      </c>
      <c r="W17" s="1">
        <v>23</v>
      </c>
      <c r="X17" s="1">
        <v>19</v>
      </c>
      <c r="Y17" s="1">
        <v>66</v>
      </c>
      <c r="Z17" s="1">
        <v>36</v>
      </c>
      <c r="AA17" s="1">
        <v>30</v>
      </c>
      <c r="AB17" s="1">
        <v>21</v>
      </c>
      <c r="AC17" s="1">
        <v>14</v>
      </c>
      <c r="AD17" s="1">
        <v>7</v>
      </c>
      <c r="AE17" s="2" t="s">
        <v>49</v>
      </c>
      <c r="AF17" s="1">
        <v>29</v>
      </c>
      <c r="AG17" s="1">
        <v>11</v>
      </c>
      <c r="AH17" s="1">
        <v>18</v>
      </c>
      <c r="AI17" s="1">
        <v>52</v>
      </c>
      <c r="AJ17" s="1">
        <v>25</v>
      </c>
      <c r="AK17" s="1">
        <v>27</v>
      </c>
      <c r="AL17" s="1">
        <v>118</v>
      </c>
      <c r="AM17" s="1">
        <v>59</v>
      </c>
      <c r="AN17" s="1">
        <v>59</v>
      </c>
      <c r="AO17" s="2" t="s">
        <v>49</v>
      </c>
      <c r="AP17" s="1">
        <v>53</v>
      </c>
      <c r="AQ17" s="1">
        <v>32</v>
      </c>
      <c r="AR17" s="1">
        <v>21</v>
      </c>
      <c r="AS17" s="1">
        <v>41</v>
      </c>
      <c r="AT17" s="1">
        <v>16</v>
      </c>
      <c r="AU17" s="1">
        <v>25</v>
      </c>
      <c r="AV17" s="1">
        <v>47</v>
      </c>
      <c r="AW17" s="1">
        <v>19</v>
      </c>
      <c r="AX17" s="1">
        <v>28</v>
      </c>
      <c r="AY17" s="2" t="s">
        <v>49</v>
      </c>
      <c r="AZ17" s="1">
        <v>32</v>
      </c>
      <c r="BA17" s="1">
        <v>18</v>
      </c>
      <c r="BB17" s="1">
        <v>14</v>
      </c>
      <c r="BC17" s="1">
        <v>43</v>
      </c>
      <c r="BD17" s="1">
        <v>28</v>
      </c>
      <c r="BE17" s="1">
        <v>15</v>
      </c>
    </row>
    <row r="18" spans="1:57" x14ac:dyDescent="0.4">
      <c r="A18" s="2" t="s">
        <v>50</v>
      </c>
      <c r="B18" s="1">
        <v>1057</v>
      </c>
      <c r="C18" s="1">
        <v>552</v>
      </c>
      <c r="D18" s="1">
        <v>505</v>
      </c>
      <c r="E18" s="1">
        <v>35</v>
      </c>
      <c r="F18" s="1">
        <v>18</v>
      </c>
      <c r="G18" s="1">
        <v>17</v>
      </c>
      <c r="H18" s="1">
        <v>55</v>
      </c>
      <c r="I18" s="1">
        <v>26</v>
      </c>
      <c r="J18" s="1">
        <v>29</v>
      </c>
      <c r="K18" s="2" t="s">
        <v>50</v>
      </c>
      <c r="L18" s="1">
        <v>32</v>
      </c>
      <c r="M18" s="1">
        <v>8</v>
      </c>
      <c r="N18" s="1">
        <v>24</v>
      </c>
      <c r="O18" s="1">
        <v>76</v>
      </c>
      <c r="P18" s="1">
        <v>37</v>
      </c>
      <c r="Q18" s="1">
        <v>39</v>
      </c>
      <c r="R18" s="1">
        <v>311</v>
      </c>
      <c r="S18" s="1">
        <v>175</v>
      </c>
      <c r="T18" s="1">
        <v>136</v>
      </c>
      <c r="U18" s="2" t="s">
        <v>50</v>
      </c>
      <c r="V18" s="1">
        <v>39</v>
      </c>
      <c r="W18" s="1">
        <v>19</v>
      </c>
      <c r="X18" s="1">
        <v>20</v>
      </c>
      <c r="Y18" s="1">
        <v>62</v>
      </c>
      <c r="Z18" s="1">
        <v>35</v>
      </c>
      <c r="AA18" s="1">
        <v>27</v>
      </c>
      <c r="AB18" s="1">
        <v>23</v>
      </c>
      <c r="AC18" s="1">
        <v>11</v>
      </c>
      <c r="AD18" s="1">
        <v>12</v>
      </c>
      <c r="AE18" s="2" t="s">
        <v>50</v>
      </c>
      <c r="AF18" s="1">
        <v>17</v>
      </c>
      <c r="AG18" s="1">
        <v>12</v>
      </c>
      <c r="AH18" s="1">
        <v>5</v>
      </c>
      <c r="AI18" s="1">
        <v>45</v>
      </c>
      <c r="AJ18" s="1">
        <v>21</v>
      </c>
      <c r="AK18" s="1">
        <v>24</v>
      </c>
      <c r="AL18" s="1">
        <v>112</v>
      </c>
      <c r="AM18" s="1">
        <v>53</v>
      </c>
      <c r="AN18" s="1">
        <v>59</v>
      </c>
      <c r="AO18" s="2" t="s">
        <v>50</v>
      </c>
      <c r="AP18" s="1">
        <v>58</v>
      </c>
      <c r="AQ18" s="1">
        <v>34</v>
      </c>
      <c r="AR18" s="1">
        <v>24</v>
      </c>
      <c r="AS18" s="1">
        <v>43</v>
      </c>
      <c r="AT18" s="1">
        <v>23</v>
      </c>
      <c r="AU18" s="1">
        <v>20</v>
      </c>
      <c r="AV18" s="1">
        <v>67</v>
      </c>
      <c r="AW18" s="1">
        <v>39</v>
      </c>
      <c r="AX18" s="1">
        <v>28</v>
      </c>
      <c r="AY18" s="2" t="s">
        <v>50</v>
      </c>
      <c r="AZ18" s="1">
        <v>37</v>
      </c>
      <c r="BA18" s="1">
        <v>18</v>
      </c>
      <c r="BB18" s="1">
        <v>19</v>
      </c>
      <c r="BC18" s="1">
        <v>45</v>
      </c>
      <c r="BD18" s="1">
        <v>23</v>
      </c>
      <c r="BE18" s="1">
        <v>22</v>
      </c>
    </row>
    <row r="19" spans="1:57" x14ac:dyDescent="0.4">
      <c r="A19" s="2" t="s">
        <v>51</v>
      </c>
      <c r="B19" s="1">
        <v>1182</v>
      </c>
      <c r="C19" s="1">
        <v>597</v>
      </c>
      <c r="D19" s="1">
        <v>585</v>
      </c>
      <c r="E19" s="1">
        <v>44</v>
      </c>
      <c r="F19" s="1">
        <v>26</v>
      </c>
      <c r="G19" s="1">
        <v>18</v>
      </c>
      <c r="H19" s="1">
        <v>73</v>
      </c>
      <c r="I19" s="1">
        <v>34</v>
      </c>
      <c r="J19" s="1">
        <v>39</v>
      </c>
      <c r="K19" s="2" t="s">
        <v>51</v>
      </c>
      <c r="L19" s="1">
        <v>57</v>
      </c>
      <c r="M19" s="1">
        <v>25</v>
      </c>
      <c r="N19" s="1">
        <v>32</v>
      </c>
      <c r="O19" s="1">
        <v>87</v>
      </c>
      <c r="P19" s="1">
        <v>46</v>
      </c>
      <c r="Q19" s="1">
        <v>41</v>
      </c>
      <c r="R19" s="1">
        <v>334</v>
      </c>
      <c r="S19" s="1">
        <v>181</v>
      </c>
      <c r="T19" s="1">
        <v>153</v>
      </c>
      <c r="U19" s="2" t="s">
        <v>51</v>
      </c>
      <c r="V19" s="1">
        <v>37</v>
      </c>
      <c r="W19" s="1">
        <v>19</v>
      </c>
      <c r="X19" s="1">
        <v>18</v>
      </c>
      <c r="Y19" s="1">
        <v>73</v>
      </c>
      <c r="Z19" s="1">
        <v>41</v>
      </c>
      <c r="AA19" s="1">
        <v>32</v>
      </c>
      <c r="AB19" s="1">
        <v>21</v>
      </c>
      <c r="AC19" s="1">
        <v>3</v>
      </c>
      <c r="AD19" s="1">
        <v>18</v>
      </c>
      <c r="AE19" s="2" t="s">
        <v>51</v>
      </c>
      <c r="AF19" s="1">
        <v>25</v>
      </c>
      <c r="AG19" s="1">
        <v>13</v>
      </c>
      <c r="AH19" s="1">
        <v>12</v>
      </c>
      <c r="AI19" s="1">
        <v>49</v>
      </c>
      <c r="AJ19" s="1">
        <v>23</v>
      </c>
      <c r="AK19" s="1">
        <v>26</v>
      </c>
      <c r="AL19" s="1">
        <v>127</v>
      </c>
      <c r="AM19" s="1">
        <v>60</v>
      </c>
      <c r="AN19" s="1">
        <v>67</v>
      </c>
      <c r="AO19" s="2" t="s">
        <v>51</v>
      </c>
      <c r="AP19" s="1">
        <v>77</v>
      </c>
      <c r="AQ19" s="1">
        <v>41</v>
      </c>
      <c r="AR19" s="1">
        <v>36</v>
      </c>
      <c r="AS19" s="1">
        <v>50</v>
      </c>
      <c r="AT19" s="1">
        <v>27</v>
      </c>
      <c r="AU19" s="1">
        <v>23</v>
      </c>
      <c r="AV19" s="1">
        <v>39</v>
      </c>
      <c r="AW19" s="1">
        <v>19</v>
      </c>
      <c r="AX19" s="1">
        <v>20</v>
      </c>
      <c r="AY19" s="2" t="s">
        <v>51</v>
      </c>
      <c r="AZ19" s="1">
        <v>42</v>
      </c>
      <c r="BA19" s="1">
        <v>20</v>
      </c>
      <c r="BB19" s="1">
        <v>22</v>
      </c>
      <c r="BC19" s="1">
        <v>47</v>
      </c>
      <c r="BD19" s="1">
        <v>19</v>
      </c>
      <c r="BE19" s="1">
        <v>28</v>
      </c>
    </row>
    <row r="20" spans="1:57" x14ac:dyDescent="0.4">
      <c r="A20" s="2" t="s">
        <v>52</v>
      </c>
      <c r="B20" s="1">
        <v>1022</v>
      </c>
      <c r="C20" s="1">
        <v>517</v>
      </c>
      <c r="D20" s="1">
        <v>505</v>
      </c>
      <c r="E20" s="1">
        <v>26</v>
      </c>
      <c r="F20" s="1">
        <v>11</v>
      </c>
      <c r="G20" s="1">
        <v>15</v>
      </c>
      <c r="H20" s="1">
        <v>53</v>
      </c>
      <c r="I20" s="1">
        <v>25</v>
      </c>
      <c r="J20" s="1">
        <v>28</v>
      </c>
      <c r="K20" s="2" t="s">
        <v>52</v>
      </c>
      <c r="L20" s="1">
        <v>36</v>
      </c>
      <c r="M20" s="1">
        <v>18</v>
      </c>
      <c r="N20" s="1">
        <v>18</v>
      </c>
      <c r="O20" s="1">
        <v>91</v>
      </c>
      <c r="P20" s="1">
        <v>53</v>
      </c>
      <c r="Q20" s="1">
        <v>38</v>
      </c>
      <c r="R20" s="1">
        <v>294</v>
      </c>
      <c r="S20" s="1">
        <v>143</v>
      </c>
      <c r="T20" s="1">
        <v>151</v>
      </c>
      <c r="U20" s="2" t="s">
        <v>52</v>
      </c>
      <c r="V20" s="1">
        <v>37</v>
      </c>
      <c r="W20" s="1">
        <v>19</v>
      </c>
      <c r="X20" s="1">
        <v>18</v>
      </c>
      <c r="Y20" s="1">
        <v>40</v>
      </c>
      <c r="Z20" s="1">
        <v>13</v>
      </c>
      <c r="AA20" s="1">
        <v>27</v>
      </c>
      <c r="AB20" s="1">
        <v>23</v>
      </c>
      <c r="AC20" s="1">
        <v>12</v>
      </c>
      <c r="AD20" s="1">
        <v>11</v>
      </c>
      <c r="AE20" s="2" t="s">
        <v>52</v>
      </c>
      <c r="AF20" s="1">
        <v>16</v>
      </c>
      <c r="AG20" s="1">
        <v>11</v>
      </c>
      <c r="AH20" s="1">
        <v>5</v>
      </c>
      <c r="AI20" s="1">
        <v>62</v>
      </c>
      <c r="AJ20" s="1">
        <v>34</v>
      </c>
      <c r="AK20" s="1">
        <v>28</v>
      </c>
      <c r="AL20" s="1">
        <v>90</v>
      </c>
      <c r="AM20" s="1">
        <v>48</v>
      </c>
      <c r="AN20" s="1">
        <v>42</v>
      </c>
      <c r="AO20" s="2" t="s">
        <v>52</v>
      </c>
      <c r="AP20" s="1">
        <v>81</v>
      </c>
      <c r="AQ20" s="1">
        <v>46</v>
      </c>
      <c r="AR20" s="1">
        <v>35</v>
      </c>
      <c r="AS20" s="1">
        <v>33</v>
      </c>
      <c r="AT20" s="1">
        <v>17</v>
      </c>
      <c r="AU20" s="1">
        <v>16</v>
      </c>
      <c r="AV20" s="1">
        <v>53</v>
      </c>
      <c r="AW20" s="1">
        <v>24</v>
      </c>
      <c r="AX20" s="1">
        <v>29</v>
      </c>
      <c r="AY20" s="2" t="s">
        <v>52</v>
      </c>
      <c r="AZ20" s="1">
        <v>34</v>
      </c>
      <c r="BA20" s="1">
        <v>18</v>
      </c>
      <c r="BB20" s="1">
        <v>16</v>
      </c>
      <c r="BC20" s="1">
        <v>53</v>
      </c>
      <c r="BD20" s="1">
        <v>25</v>
      </c>
      <c r="BE20" s="1">
        <v>28</v>
      </c>
    </row>
    <row r="21" spans="1:57" x14ac:dyDescent="0.4">
      <c r="A21" s="2" t="s">
        <v>53</v>
      </c>
      <c r="B21" s="1">
        <v>972</v>
      </c>
      <c r="C21" s="1">
        <v>452</v>
      </c>
      <c r="D21" s="1">
        <v>520</v>
      </c>
      <c r="E21" s="1">
        <v>39</v>
      </c>
      <c r="F21" s="1">
        <v>17</v>
      </c>
      <c r="G21" s="1">
        <v>22</v>
      </c>
      <c r="H21" s="1">
        <v>63</v>
      </c>
      <c r="I21" s="1">
        <v>25</v>
      </c>
      <c r="J21" s="1">
        <v>38</v>
      </c>
      <c r="K21" s="2" t="s">
        <v>53</v>
      </c>
      <c r="L21" s="1">
        <v>53</v>
      </c>
      <c r="M21" s="1">
        <v>27</v>
      </c>
      <c r="N21" s="1">
        <v>26</v>
      </c>
      <c r="O21" s="1">
        <v>57</v>
      </c>
      <c r="P21" s="1">
        <v>33</v>
      </c>
      <c r="Q21" s="1">
        <v>24</v>
      </c>
      <c r="R21" s="1">
        <v>327</v>
      </c>
      <c r="S21" s="1">
        <v>154</v>
      </c>
      <c r="T21" s="1">
        <v>173</v>
      </c>
      <c r="U21" s="2" t="s">
        <v>53</v>
      </c>
      <c r="V21" s="1">
        <v>33</v>
      </c>
      <c r="W21" s="1">
        <v>12</v>
      </c>
      <c r="X21" s="1">
        <v>21</v>
      </c>
      <c r="Y21" s="1">
        <v>40</v>
      </c>
      <c r="Z21" s="1">
        <v>21</v>
      </c>
      <c r="AA21" s="1">
        <v>19</v>
      </c>
      <c r="AB21" s="1">
        <v>26</v>
      </c>
      <c r="AC21" s="1">
        <v>6</v>
      </c>
      <c r="AD21" s="1">
        <v>20</v>
      </c>
      <c r="AE21" s="2" t="s">
        <v>53</v>
      </c>
      <c r="AF21" s="1">
        <v>12</v>
      </c>
      <c r="AG21" s="1">
        <v>7</v>
      </c>
      <c r="AH21" s="1">
        <v>5</v>
      </c>
      <c r="AI21" s="1">
        <v>32</v>
      </c>
      <c r="AJ21" s="1">
        <v>15</v>
      </c>
      <c r="AK21" s="1">
        <v>17</v>
      </c>
      <c r="AL21" s="1">
        <v>87</v>
      </c>
      <c r="AM21" s="1">
        <v>34</v>
      </c>
      <c r="AN21" s="1">
        <v>53</v>
      </c>
      <c r="AO21" s="2" t="s">
        <v>53</v>
      </c>
      <c r="AP21" s="1">
        <v>67</v>
      </c>
      <c r="AQ21" s="1">
        <v>35</v>
      </c>
      <c r="AR21" s="1">
        <v>32</v>
      </c>
      <c r="AS21" s="1">
        <v>32</v>
      </c>
      <c r="AT21" s="1">
        <v>18</v>
      </c>
      <c r="AU21" s="1">
        <v>14</v>
      </c>
      <c r="AV21" s="1">
        <v>35</v>
      </c>
      <c r="AW21" s="1">
        <v>11</v>
      </c>
      <c r="AX21" s="1">
        <v>24</v>
      </c>
      <c r="AY21" s="2" t="s">
        <v>53</v>
      </c>
      <c r="AZ21" s="1">
        <v>37</v>
      </c>
      <c r="BA21" s="1">
        <v>21</v>
      </c>
      <c r="BB21" s="1">
        <v>16</v>
      </c>
      <c r="BC21" s="1">
        <v>32</v>
      </c>
      <c r="BD21" s="1">
        <v>16</v>
      </c>
      <c r="BE21" s="1">
        <v>16</v>
      </c>
    </row>
    <row r="22" spans="1:57" x14ac:dyDescent="0.4">
      <c r="A22" s="2" t="s">
        <v>54</v>
      </c>
      <c r="B22" s="1">
        <v>813</v>
      </c>
      <c r="C22" s="1">
        <v>372</v>
      </c>
      <c r="D22" s="1">
        <v>441</v>
      </c>
      <c r="E22" s="1">
        <v>26</v>
      </c>
      <c r="F22" s="1">
        <v>10</v>
      </c>
      <c r="G22" s="1">
        <v>16</v>
      </c>
      <c r="H22" s="1">
        <v>52</v>
      </c>
      <c r="I22" s="1">
        <v>22</v>
      </c>
      <c r="J22" s="1">
        <v>30</v>
      </c>
      <c r="K22" s="2" t="s">
        <v>54</v>
      </c>
      <c r="L22" s="1">
        <v>20</v>
      </c>
      <c r="M22" s="1">
        <v>10</v>
      </c>
      <c r="N22" s="1">
        <v>10</v>
      </c>
      <c r="O22" s="1">
        <v>76</v>
      </c>
      <c r="P22" s="1">
        <v>39</v>
      </c>
      <c r="Q22" s="1">
        <v>37</v>
      </c>
      <c r="R22" s="1">
        <v>286</v>
      </c>
      <c r="S22" s="1">
        <v>141</v>
      </c>
      <c r="T22" s="1">
        <v>145</v>
      </c>
      <c r="U22" s="2" t="s">
        <v>54</v>
      </c>
      <c r="V22" s="1">
        <v>26</v>
      </c>
      <c r="W22" s="1">
        <v>11</v>
      </c>
      <c r="X22" s="1">
        <v>15</v>
      </c>
      <c r="Y22" s="1">
        <v>39</v>
      </c>
      <c r="Z22" s="1">
        <v>15</v>
      </c>
      <c r="AA22" s="1">
        <v>24</v>
      </c>
      <c r="AB22" s="1">
        <v>15</v>
      </c>
      <c r="AC22" s="1">
        <v>9</v>
      </c>
      <c r="AD22" s="1">
        <v>6</v>
      </c>
      <c r="AE22" s="2" t="s">
        <v>54</v>
      </c>
      <c r="AF22" s="1">
        <v>11</v>
      </c>
      <c r="AG22" s="1">
        <v>2</v>
      </c>
      <c r="AH22" s="1">
        <v>9</v>
      </c>
      <c r="AI22" s="1">
        <v>37</v>
      </c>
      <c r="AJ22" s="1">
        <v>14</v>
      </c>
      <c r="AK22" s="1">
        <v>23</v>
      </c>
      <c r="AL22" s="1">
        <v>57</v>
      </c>
      <c r="AM22" s="1">
        <v>28</v>
      </c>
      <c r="AN22" s="1">
        <v>29</v>
      </c>
      <c r="AO22" s="2" t="s">
        <v>54</v>
      </c>
      <c r="AP22" s="1">
        <v>56</v>
      </c>
      <c r="AQ22" s="1">
        <v>23</v>
      </c>
      <c r="AR22" s="1">
        <v>33</v>
      </c>
      <c r="AS22" s="1">
        <v>21</v>
      </c>
      <c r="AT22" s="1">
        <v>11</v>
      </c>
      <c r="AU22" s="1">
        <v>10</v>
      </c>
      <c r="AV22" s="1">
        <v>26</v>
      </c>
      <c r="AW22" s="1">
        <v>7</v>
      </c>
      <c r="AX22" s="1">
        <v>19</v>
      </c>
      <c r="AY22" s="2" t="s">
        <v>54</v>
      </c>
      <c r="AZ22" s="1">
        <v>29</v>
      </c>
      <c r="BA22" s="1">
        <v>14</v>
      </c>
      <c r="BB22" s="1">
        <v>15</v>
      </c>
      <c r="BC22" s="1">
        <v>36</v>
      </c>
      <c r="BD22" s="1">
        <v>16</v>
      </c>
      <c r="BE22" s="1">
        <v>20</v>
      </c>
    </row>
    <row r="23" spans="1:57" x14ac:dyDescent="0.4">
      <c r="A23" s="2" t="s">
        <v>55</v>
      </c>
      <c r="B23" s="1">
        <v>1004</v>
      </c>
      <c r="C23" s="1">
        <v>492</v>
      </c>
      <c r="D23" s="1">
        <v>512</v>
      </c>
      <c r="E23" s="1">
        <v>30</v>
      </c>
      <c r="F23" s="1">
        <v>14</v>
      </c>
      <c r="G23" s="1">
        <v>16</v>
      </c>
      <c r="H23" s="1">
        <v>52</v>
      </c>
      <c r="I23" s="1">
        <v>23</v>
      </c>
      <c r="J23" s="1">
        <v>29</v>
      </c>
      <c r="K23" s="2" t="s">
        <v>55</v>
      </c>
      <c r="L23" s="1">
        <v>44</v>
      </c>
      <c r="M23" s="1">
        <v>23</v>
      </c>
      <c r="N23" s="1">
        <v>21</v>
      </c>
      <c r="O23" s="1">
        <v>69</v>
      </c>
      <c r="P23" s="1">
        <v>35</v>
      </c>
      <c r="Q23" s="1">
        <v>34</v>
      </c>
      <c r="R23" s="1">
        <v>377</v>
      </c>
      <c r="S23" s="1">
        <v>202</v>
      </c>
      <c r="T23" s="1">
        <v>175</v>
      </c>
      <c r="U23" s="2" t="s">
        <v>55</v>
      </c>
      <c r="V23" s="1">
        <v>37</v>
      </c>
      <c r="W23" s="1">
        <v>12</v>
      </c>
      <c r="X23" s="1">
        <v>25</v>
      </c>
      <c r="Y23" s="1">
        <v>42</v>
      </c>
      <c r="Z23" s="1">
        <v>21</v>
      </c>
      <c r="AA23" s="1">
        <v>21</v>
      </c>
      <c r="AB23" s="1">
        <v>24</v>
      </c>
      <c r="AC23" s="1">
        <v>10</v>
      </c>
      <c r="AD23" s="1">
        <v>14</v>
      </c>
      <c r="AE23" s="2" t="s">
        <v>55</v>
      </c>
      <c r="AF23" s="1">
        <v>11</v>
      </c>
      <c r="AG23" s="1">
        <v>10</v>
      </c>
      <c r="AH23" s="1">
        <v>1</v>
      </c>
      <c r="AI23" s="1">
        <v>34</v>
      </c>
      <c r="AJ23" s="1">
        <v>16</v>
      </c>
      <c r="AK23" s="1">
        <v>18</v>
      </c>
      <c r="AL23" s="1">
        <v>84</v>
      </c>
      <c r="AM23" s="1">
        <v>32</v>
      </c>
      <c r="AN23" s="1">
        <v>52</v>
      </c>
      <c r="AO23" s="2" t="s">
        <v>55</v>
      </c>
      <c r="AP23" s="1">
        <v>71</v>
      </c>
      <c r="AQ23" s="1">
        <v>33</v>
      </c>
      <c r="AR23" s="1">
        <v>38</v>
      </c>
      <c r="AS23" s="1">
        <v>36</v>
      </c>
      <c r="AT23" s="1">
        <v>20</v>
      </c>
      <c r="AU23" s="1">
        <v>16</v>
      </c>
      <c r="AV23" s="1">
        <v>38</v>
      </c>
      <c r="AW23" s="1">
        <v>14</v>
      </c>
      <c r="AX23" s="1">
        <v>24</v>
      </c>
      <c r="AY23" s="2" t="s">
        <v>55</v>
      </c>
      <c r="AZ23" s="1">
        <v>21</v>
      </c>
      <c r="BA23" s="1">
        <v>14</v>
      </c>
      <c r="BB23" s="1">
        <v>7</v>
      </c>
      <c r="BC23" s="1">
        <v>34</v>
      </c>
      <c r="BD23" s="1">
        <v>13</v>
      </c>
      <c r="BE23" s="1">
        <v>21</v>
      </c>
    </row>
    <row r="24" spans="1:57" x14ac:dyDescent="0.4">
      <c r="A24" s="2" t="s">
        <v>56</v>
      </c>
      <c r="B24" s="1">
        <v>825</v>
      </c>
      <c r="C24" s="1">
        <v>401</v>
      </c>
      <c r="D24" s="1">
        <v>424</v>
      </c>
      <c r="E24" s="1">
        <v>18</v>
      </c>
      <c r="F24" s="1">
        <v>10</v>
      </c>
      <c r="G24" s="1">
        <v>8</v>
      </c>
      <c r="H24" s="1">
        <v>38</v>
      </c>
      <c r="I24" s="1">
        <v>12</v>
      </c>
      <c r="J24" s="1">
        <v>26</v>
      </c>
      <c r="K24" s="2" t="s">
        <v>56</v>
      </c>
      <c r="L24" s="1">
        <v>25</v>
      </c>
      <c r="M24" s="1">
        <v>6</v>
      </c>
      <c r="N24" s="1">
        <v>19</v>
      </c>
      <c r="O24" s="1">
        <v>46</v>
      </c>
      <c r="P24" s="1">
        <v>22</v>
      </c>
      <c r="Q24" s="1">
        <v>24</v>
      </c>
      <c r="R24" s="1">
        <v>349</v>
      </c>
      <c r="S24" s="1">
        <v>181</v>
      </c>
      <c r="T24" s="1">
        <v>168</v>
      </c>
      <c r="U24" s="2" t="s">
        <v>56</v>
      </c>
      <c r="V24" s="1">
        <v>33</v>
      </c>
      <c r="W24" s="1">
        <v>17</v>
      </c>
      <c r="X24" s="1">
        <v>16</v>
      </c>
      <c r="Y24" s="1">
        <v>41</v>
      </c>
      <c r="Z24" s="1">
        <v>30</v>
      </c>
      <c r="AA24" s="1">
        <v>11</v>
      </c>
      <c r="AB24" s="1">
        <v>13</v>
      </c>
      <c r="AC24" s="1">
        <v>7</v>
      </c>
      <c r="AD24" s="1">
        <v>6</v>
      </c>
      <c r="AE24" s="2" t="s">
        <v>56</v>
      </c>
      <c r="AF24" s="1">
        <v>12</v>
      </c>
      <c r="AG24" s="1">
        <v>6</v>
      </c>
      <c r="AH24" s="1">
        <v>6</v>
      </c>
      <c r="AI24" s="1">
        <v>33</v>
      </c>
      <c r="AJ24" s="1">
        <v>10</v>
      </c>
      <c r="AK24" s="1">
        <v>23</v>
      </c>
      <c r="AL24" s="1">
        <v>56</v>
      </c>
      <c r="AM24" s="1">
        <v>22</v>
      </c>
      <c r="AN24" s="1">
        <v>34</v>
      </c>
      <c r="AO24" s="2" t="s">
        <v>56</v>
      </c>
      <c r="AP24" s="1">
        <v>47</v>
      </c>
      <c r="AQ24" s="1">
        <v>23</v>
      </c>
      <c r="AR24" s="1">
        <v>24</v>
      </c>
      <c r="AS24" s="1">
        <v>20</v>
      </c>
      <c r="AT24" s="1">
        <v>9</v>
      </c>
      <c r="AU24" s="1">
        <v>11</v>
      </c>
      <c r="AV24" s="1">
        <v>40</v>
      </c>
      <c r="AW24" s="1">
        <v>23</v>
      </c>
      <c r="AX24" s="1">
        <v>17</v>
      </c>
      <c r="AY24" s="2" t="s">
        <v>56</v>
      </c>
      <c r="AZ24" s="1">
        <v>27</v>
      </c>
      <c r="BA24" s="1">
        <v>11</v>
      </c>
      <c r="BB24" s="1">
        <v>16</v>
      </c>
      <c r="BC24" s="1">
        <v>27</v>
      </c>
      <c r="BD24" s="1">
        <v>12</v>
      </c>
      <c r="BE24" s="1">
        <v>15</v>
      </c>
    </row>
    <row r="25" spans="1:57" x14ac:dyDescent="0.4">
      <c r="A25" s="2" t="s">
        <v>57</v>
      </c>
      <c r="B25" s="1">
        <v>718</v>
      </c>
      <c r="C25" s="1">
        <v>333</v>
      </c>
      <c r="D25" s="1">
        <v>385</v>
      </c>
      <c r="E25" s="1">
        <v>16</v>
      </c>
      <c r="F25" s="1">
        <v>13</v>
      </c>
      <c r="G25" s="1">
        <v>3</v>
      </c>
      <c r="H25" s="1">
        <v>35</v>
      </c>
      <c r="I25" s="1">
        <v>20</v>
      </c>
      <c r="J25" s="1">
        <v>15</v>
      </c>
      <c r="K25" s="2" t="s">
        <v>57</v>
      </c>
      <c r="L25" s="1">
        <v>25</v>
      </c>
      <c r="M25" s="1">
        <v>7</v>
      </c>
      <c r="N25" s="1">
        <v>18</v>
      </c>
      <c r="O25" s="1">
        <v>48</v>
      </c>
      <c r="P25" s="1">
        <v>19</v>
      </c>
      <c r="Q25" s="1">
        <v>29</v>
      </c>
      <c r="R25" s="1">
        <v>284</v>
      </c>
      <c r="S25" s="1">
        <v>142</v>
      </c>
      <c r="T25" s="1">
        <v>142</v>
      </c>
      <c r="U25" s="2" t="s">
        <v>57</v>
      </c>
      <c r="V25" s="1">
        <v>22</v>
      </c>
      <c r="W25" s="1">
        <v>14</v>
      </c>
      <c r="X25" s="1">
        <v>8</v>
      </c>
      <c r="Y25" s="1">
        <v>35</v>
      </c>
      <c r="Z25" s="1">
        <v>13</v>
      </c>
      <c r="AA25" s="1">
        <v>22</v>
      </c>
      <c r="AB25" s="1">
        <v>18</v>
      </c>
      <c r="AC25" s="1">
        <v>9</v>
      </c>
      <c r="AD25" s="1">
        <v>9</v>
      </c>
      <c r="AE25" s="2" t="s">
        <v>57</v>
      </c>
      <c r="AF25" s="1">
        <v>12</v>
      </c>
      <c r="AG25" s="1">
        <v>6</v>
      </c>
      <c r="AH25" s="1">
        <v>6</v>
      </c>
      <c r="AI25" s="1">
        <v>32</v>
      </c>
      <c r="AJ25" s="1">
        <v>11</v>
      </c>
      <c r="AK25" s="1">
        <v>21</v>
      </c>
      <c r="AL25" s="1">
        <v>45</v>
      </c>
      <c r="AM25" s="1">
        <v>16</v>
      </c>
      <c r="AN25" s="1">
        <v>29</v>
      </c>
      <c r="AO25" s="2" t="s">
        <v>57</v>
      </c>
      <c r="AP25" s="1">
        <v>31</v>
      </c>
      <c r="AQ25" s="1">
        <v>18</v>
      </c>
      <c r="AR25" s="1">
        <v>13</v>
      </c>
      <c r="AS25" s="1">
        <v>33</v>
      </c>
      <c r="AT25" s="1">
        <v>15</v>
      </c>
      <c r="AU25" s="1">
        <v>18</v>
      </c>
      <c r="AV25" s="1">
        <v>27</v>
      </c>
      <c r="AW25" s="1">
        <v>6</v>
      </c>
      <c r="AX25" s="1">
        <v>21</v>
      </c>
      <c r="AY25" s="2" t="s">
        <v>57</v>
      </c>
      <c r="AZ25" s="1">
        <v>24</v>
      </c>
      <c r="BA25" s="1">
        <v>10</v>
      </c>
      <c r="BB25" s="1">
        <v>14</v>
      </c>
      <c r="BC25" s="1">
        <v>31</v>
      </c>
      <c r="BD25" s="1">
        <v>14</v>
      </c>
      <c r="BE25" s="1">
        <v>17</v>
      </c>
    </row>
    <row r="26" spans="1:57" x14ac:dyDescent="0.4">
      <c r="A26" s="2" t="s">
        <v>58</v>
      </c>
      <c r="B26" s="1">
        <v>741</v>
      </c>
      <c r="C26" s="1">
        <v>356</v>
      </c>
      <c r="D26" s="1">
        <v>385</v>
      </c>
      <c r="E26" s="1">
        <v>19</v>
      </c>
      <c r="F26" s="1">
        <v>5</v>
      </c>
      <c r="G26" s="1">
        <v>14</v>
      </c>
      <c r="H26" s="1">
        <v>46</v>
      </c>
      <c r="I26" s="1">
        <v>26</v>
      </c>
      <c r="J26" s="1">
        <v>20</v>
      </c>
      <c r="K26" s="2" t="s">
        <v>58</v>
      </c>
      <c r="L26" s="1">
        <v>45</v>
      </c>
      <c r="M26" s="1">
        <v>21</v>
      </c>
      <c r="N26" s="1">
        <v>24</v>
      </c>
      <c r="O26" s="1">
        <v>66</v>
      </c>
      <c r="P26" s="1">
        <v>29</v>
      </c>
      <c r="Q26" s="1">
        <v>37</v>
      </c>
      <c r="R26" s="1">
        <v>266</v>
      </c>
      <c r="S26" s="1">
        <v>134</v>
      </c>
      <c r="T26" s="1">
        <v>132</v>
      </c>
      <c r="U26" s="2" t="s">
        <v>58</v>
      </c>
      <c r="V26" s="1">
        <v>16</v>
      </c>
      <c r="W26" s="1">
        <v>8</v>
      </c>
      <c r="X26" s="1">
        <v>8</v>
      </c>
      <c r="Y26" s="1">
        <v>35</v>
      </c>
      <c r="Z26" s="1">
        <v>16</v>
      </c>
      <c r="AA26" s="1">
        <v>19</v>
      </c>
      <c r="AB26" s="1">
        <v>13</v>
      </c>
      <c r="AC26" s="1">
        <v>5</v>
      </c>
      <c r="AD26" s="1">
        <v>8</v>
      </c>
      <c r="AE26" s="2" t="s">
        <v>58</v>
      </c>
      <c r="AF26" s="1">
        <v>10</v>
      </c>
      <c r="AG26" s="1">
        <v>4</v>
      </c>
      <c r="AH26" s="1">
        <v>6</v>
      </c>
      <c r="AI26" s="1">
        <v>41</v>
      </c>
      <c r="AJ26" s="1">
        <v>19</v>
      </c>
      <c r="AK26" s="1">
        <v>22</v>
      </c>
      <c r="AL26" s="1">
        <v>76</v>
      </c>
      <c r="AM26" s="1">
        <v>39</v>
      </c>
      <c r="AN26" s="1">
        <v>37</v>
      </c>
      <c r="AO26" s="2" t="s">
        <v>58</v>
      </c>
      <c r="AP26" s="1">
        <v>23</v>
      </c>
      <c r="AQ26" s="1">
        <v>14</v>
      </c>
      <c r="AR26" s="1">
        <v>9</v>
      </c>
      <c r="AS26" s="1">
        <v>30</v>
      </c>
      <c r="AT26" s="1">
        <v>12</v>
      </c>
      <c r="AU26" s="1">
        <v>18</v>
      </c>
      <c r="AV26" s="1">
        <v>17</v>
      </c>
      <c r="AW26" s="1">
        <v>6</v>
      </c>
      <c r="AX26" s="1">
        <v>11</v>
      </c>
      <c r="AY26" s="2" t="s">
        <v>58</v>
      </c>
      <c r="AZ26" s="1">
        <v>17</v>
      </c>
      <c r="BA26" s="1">
        <v>7</v>
      </c>
      <c r="BB26" s="1">
        <v>10</v>
      </c>
      <c r="BC26" s="1">
        <v>21</v>
      </c>
      <c r="BD26" s="1">
        <v>11</v>
      </c>
      <c r="BE26" s="1">
        <v>10</v>
      </c>
    </row>
    <row r="27" spans="1:57" x14ac:dyDescent="0.4">
      <c r="A27" s="2" t="s">
        <v>59</v>
      </c>
      <c r="B27" s="1">
        <v>676</v>
      </c>
      <c r="C27" s="1">
        <v>359</v>
      </c>
      <c r="D27" s="1">
        <v>317</v>
      </c>
      <c r="E27" s="1">
        <v>22</v>
      </c>
      <c r="F27" s="1">
        <v>7</v>
      </c>
      <c r="G27" s="1">
        <v>15</v>
      </c>
      <c r="H27" s="1">
        <v>43</v>
      </c>
      <c r="I27" s="1">
        <v>19</v>
      </c>
      <c r="J27" s="1">
        <v>24</v>
      </c>
      <c r="K27" s="2" t="s">
        <v>59</v>
      </c>
      <c r="L27" s="1">
        <v>34</v>
      </c>
      <c r="M27" s="1">
        <v>19</v>
      </c>
      <c r="N27" s="1">
        <v>15</v>
      </c>
      <c r="O27" s="1">
        <v>39</v>
      </c>
      <c r="P27" s="1">
        <v>20</v>
      </c>
      <c r="Q27" s="1">
        <v>19</v>
      </c>
      <c r="R27" s="1">
        <v>271</v>
      </c>
      <c r="S27" s="1">
        <v>153</v>
      </c>
      <c r="T27" s="1">
        <v>118</v>
      </c>
      <c r="U27" s="2" t="s">
        <v>59</v>
      </c>
      <c r="V27" s="1">
        <v>15</v>
      </c>
      <c r="W27" s="1">
        <v>8</v>
      </c>
      <c r="X27" s="1">
        <v>7</v>
      </c>
      <c r="Y27" s="1">
        <v>27</v>
      </c>
      <c r="Z27" s="1">
        <v>16</v>
      </c>
      <c r="AA27" s="1">
        <v>11</v>
      </c>
      <c r="AB27" s="1">
        <v>11</v>
      </c>
      <c r="AC27" s="1">
        <v>7</v>
      </c>
      <c r="AD27" s="1">
        <v>4</v>
      </c>
      <c r="AE27" s="2" t="s">
        <v>59</v>
      </c>
      <c r="AF27" s="1">
        <v>13</v>
      </c>
      <c r="AG27" s="1">
        <v>5</v>
      </c>
      <c r="AH27" s="1">
        <v>8</v>
      </c>
      <c r="AI27" s="1">
        <v>37</v>
      </c>
      <c r="AJ27" s="1">
        <v>25</v>
      </c>
      <c r="AK27" s="1">
        <v>12</v>
      </c>
      <c r="AL27" s="1">
        <v>47</v>
      </c>
      <c r="AM27" s="1">
        <v>26</v>
      </c>
      <c r="AN27" s="1">
        <v>21</v>
      </c>
      <c r="AO27" s="2" t="s">
        <v>59</v>
      </c>
      <c r="AP27" s="1">
        <v>24</v>
      </c>
      <c r="AQ27" s="1">
        <v>12</v>
      </c>
      <c r="AR27" s="1">
        <v>12</v>
      </c>
      <c r="AS27" s="1">
        <v>29</v>
      </c>
      <c r="AT27" s="1">
        <v>14</v>
      </c>
      <c r="AU27" s="1">
        <v>15</v>
      </c>
      <c r="AV27" s="1">
        <v>27</v>
      </c>
      <c r="AW27" s="1">
        <v>8</v>
      </c>
      <c r="AX27" s="1">
        <v>19</v>
      </c>
      <c r="AY27" s="2" t="s">
        <v>59</v>
      </c>
      <c r="AZ27" s="1">
        <v>20</v>
      </c>
      <c r="BA27" s="1">
        <v>11</v>
      </c>
      <c r="BB27" s="1">
        <v>9</v>
      </c>
      <c r="BC27" s="1">
        <v>17</v>
      </c>
      <c r="BD27" s="1">
        <v>9</v>
      </c>
      <c r="BE27" s="1">
        <v>8</v>
      </c>
    </row>
    <row r="28" spans="1:57" x14ac:dyDescent="0.4">
      <c r="A28" s="2" t="s">
        <v>60</v>
      </c>
      <c r="B28" s="1">
        <v>523</v>
      </c>
      <c r="C28" s="1">
        <v>256</v>
      </c>
      <c r="D28" s="1">
        <v>267</v>
      </c>
      <c r="E28" s="1">
        <v>14</v>
      </c>
      <c r="F28" s="1">
        <v>6</v>
      </c>
      <c r="G28" s="1">
        <v>8</v>
      </c>
      <c r="H28" s="1">
        <v>32</v>
      </c>
      <c r="I28" s="1">
        <v>17</v>
      </c>
      <c r="J28" s="1">
        <v>15</v>
      </c>
      <c r="K28" s="2" t="s">
        <v>60</v>
      </c>
      <c r="L28" s="1">
        <v>27</v>
      </c>
      <c r="M28" s="1">
        <v>10</v>
      </c>
      <c r="N28" s="1">
        <v>17</v>
      </c>
      <c r="O28" s="1">
        <v>41</v>
      </c>
      <c r="P28" s="1">
        <v>20</v>
      </c>
      <c r="Q28" s="1">
        <v>21</v>
      </c>
      <c r="R28" s="1">
        <v>187</v>
      </c>
      <c r="S28" s="1">
        <v>102</v>
      </c>
      <c r="T28" s="1">
        <v>85</v>
      </c>
      <c r="U28" s="2" t="s">
        <v>60</v>
      </c>
      <c r="V28" s="1">
        <v>7</v>
      </c>
      <c r="W28" s="1">
        <v>4</v>
      </c>
      <c r="X28" s="1">
        <v>3</v>
      </c>
      <c r="Y28" s="1">
        <v>25</v>
      </c>
      <c r="Z28" s="1">
        <v>7</v>
      </c>
      <c r="AA28" s="1">
        <v>18</v>
      </c>
      <c r="AB28" s="1">
        <v>10</v>
      </c>
      <c r="AC28" s="1">
        <v>5</v>
      </c>
      <c r="AD28" s="1">
        <v>5</v>
      </c>
      <c r="AE28" s="2" t="s">
        <v>60</v>
      </c>
      <c r="AF28" s="1">
        <v>10</v>
      </c>
      <c r="AG28" s="1">
        <v>5</v>
      </c>
      <c r="AH28" s="1">
        <v>5</v>
      </c>
      <c r="AI28" s="1">
        <v>30</v>
      </c>
      <c r="AJ28" s="1">
        <v>11</v>
      </c>
      <c r="AK28" s="1">
        <v>19</v>
      </c>
      <c r="AL28" s="1">
        <v>55</v>
      </c>
      <c r="AM28" s="1">
        <v>27</v>
      </c>
      <c r="AN28" s="1">
        <v>28</v>
      </c>
      <c r="AO28" s="2" t="s">
        <v>60</v>
      </c>
      <c r="AP28" s="1">
        <v>19</v>
      </c>
      <c r="AQ28" s="1">
        <v>9</v>
      </c>
      <c r="AR28" s="1">
        <v>10</v>
      </c>
      <c r="AS28" s="1">
        <v>22</v>
      </c>
      <c r="AT28" s="1">
        <v>11</v>
      </c>
      <c r="AU28" s="1">
        <v>11</v>
      </c>
      <c r="AV28" s="1">
        <v>12</v>
      </c>
      <c r="AW28" s="1">
        <v>6</v>
      </c>
      <c r="AX28" s="1">
        <v>6</v>
      </c>
      <c r="AY28" s="2" t="s">
        <v>60</v>
      </c>
      <c r="AZ28" s="1">
        <v>13</v>
      </c>
      <c r="BA28" s="1">
        <v>8</v>
      </c>
      <c r="BB28" s="1">
        <v>5</v>
      </c>
      <c r="BC28" s="1">
        <v>19</v>
      </c>
      <c r="BD28" s="1">
        <v>8</v>
      </c>
      <c r="BE28" s="1">
        <v>11</v>
      </c>
    </row>
    <row r="29" spans="1:57" x14ac:dyDescent="0.4">
      <c r="A29" s="2" t="s">
        <v>61</v>
      </c>
      <c r="B29" s="1">
        <v>571</v>
      </c>
      <c r="C29" s="1">
        <v>280</v>
      </c>
      <c r="D29" s="1">
        <v>291</v>
      </c>
      <c r="E29" s="1">
        <v>25</v>
      </c>
      <c r="F29" s="1">
        <v>15</v>
      </c>
      <c r="G29" s="1">
        <v>10</v>
      </c>
      <c r="H29" s="1">
        <v>25</v>
      </c>
      <c r="I29" s="1">
        <v>12</v>
      </c>
      <c r="J29" s="1">
        <v>13</v>
      </c>
      <c r="K29" s="2" t="s">
        <v>61</v>
      </c>
      <c r="L29" s="1">
        <v>28</v>
      </c>
      <c r="M29" s="1">
        <v>12</v>
      </c>
      <c r="N29" s="1">
        <v>16</v>
      </c>
      <c r="O29" s="1">
        <v>38</v>
      </c>
      <c r="P29" s="1">
        <v>20</v>
      </c>
      <c r="Q29" s="1">
        <v>18</v>
      </c>
      <c r="R29" s="1">
        <v>207</v>
      </c>
      <c r="S29" s="1">
        <v>108</v>
      </c>
      <c r="T29" s="1">
        <v>99</v>
      </c>
      <c r="U29" s="2" t="s">
        <v>61</v>
      </c>
      <c r="V29" s="1">
        <v>17</v>
      </c>
      <c r="W29" s="1">
        <v>6</v>
      </c>
      <c r="X29" s="1">
        <v>11</v>
      </c>
      <c r="Y29" s="1">
        <v>29</v>
      </c>
      <c r="Z29" s="1">
        <v>15</v>
      </c>
      <c r="AA29" s="1">
        <v>14</v>
      </c>
      <c r="AB29" s="1">
        <v>15</v>
      </c>
      <c r="AC29" s="1">
        <v>8</v>
      </c>
      <c r="AD29" s="1">
        <v>7</v>
      </c>
      <c r="AE29" s="2" t="s">
        <v>61</v>
      </c>
      <c r="AF29" s="1">
        <v>10</v>
      </c>
      <c r="AG29" s="1">
        <v>2</v>
      </c>
      <c r="AH29" s="1">
        <v>8</v>
      </c>
      <c r="AI29" s="1">
        <v>22</v>
      </c>
      <c r="AJ29" s="1">
        <v>8</v>
      </c>
      <c r="AK29" s="1">
        <v>14</v>
      </c>
      <c r="AL29" s="1">
        <v>46</v>
      </c>
      <c r="AM29" s="1">
        <v>20</v>
      </c>
      <c r="AN29" s="1">
        <v>26</v>
      </c>
      <c r="AO29" s="2" t="s">
        <v>61</v>
      </c>
      <c r="AP29" s="1">
        <v>21</v>
      </c>
      <c r="AQ29" s="1">
        <v>11</v>
      </c>
      <c r="AR29" s="1">
        <v>10</v>
      </c>
      <c r="AS29" s="1">
        <v>23</v>
      </c>
      <c r="AT29" s="1">
        <v>13</v>
      </c>
      <c r="AU29" s="1">
        <v>10</v>
      </c>
      <c r="AV29" s="1">
        <v>19</v>
      </c>
      <c r="AW29" s="1">
        <v>8</v>
      </c>
      <c r="AX29" s="1">
        <v>11</v>
      </c>
      <c r="AY29" s="2" t="s">
        <v>61</v>
      </c>
      <c r="AZ29" s="1">
        <v>28</v>
      </c>
      <c r="BA29" s="1">
        <v>12</v>
      </c>
      <c r="BB29" s="1">
        <v>16</v>
      </c>
      <c r="BC29" s="1">
        <v>18</v>
      </c>
      <c r="BD29" s="1">
        <v>10</v>
      </c>
      <c r="BE29" s="1">
        <v>8</v>
      </c>
    </row>
    <row r="30" spans="1:57" x14ac:dyDescent="0.4">
      <c r="A30" s="2" t="s">
        <v>62</v>
      </c>
      <c r="B30" s="1">
        <v>512</v>
      </c>
      <c r="C30" s="1">
        <v>254</v>
      </c>
      <c r="D30" s="1">
        <v>258</v>
      </c>
      <c r="E30" s="1">
        <v>16</v>
      </c>
      <c r="F30" s="1">
        <v>8</v>
      </c>
      <c r="G30" s="1">
        <v>8</v>
      </c>
      <c r="H30" s="1">
        <v>42</v>
      </c>
      <c r="I30" s="1">
        <v>19</v>
      </c>
      <c r="J30" s="1">
        <v>23</v>
      </c>
      <c r="K30" s="2" t="s">
        <v>62</v>
      </c>
      <c r="L30" s="1">
        <v>29</v>
      </c>
      <c r="M30" s="1">
        <v>17</v>
      </c>
      <c r="N30" s="1">
        <v>12</v>
      </c>
      <c r="O30" s="1">
        <v>49</v>
      </c>
      <c r="P30" s="1">
        <v>19</v>
      </c>
      <c r="Q30" s="1">
        <v>30</v>
      </c>
      <c r="R30" s="1">
        <v>183</v>
      </c>
      <c r="S30" s="1">
        <v>99</v>
      </c>
      <c r="T30" s="1">
        <v>84</v>
      </c>
      <c r="U30" s="2" t="s">
        <v>62</v>
      </c>
      <c r="V30" s="1">
        <v>12</v>
      </c>
      <c r="W30" s="1">
        <v>9</v>
      </c>
      <c r="X30" s="1">
        <v>3</v>
      </c>
      <c r="Y30" s="1">
        <v>14</v>
      </c>
      <c r="Z30" s="1">
        <v>5</v>
      </c>
      <c r="AA30" s="1">
        <v>9</v>
      </c>
      <c r="AB30" s="1">
        <v>10</v>
      </c>
      <c r="AC30" s="1">
        <v>4</v>
      </c>
      <c r="AD30" s="1">
        <v>6</v>
      </c>
      <c r="AE30" s="2" t="s">
        <v>62</v>
      </c>
      <c r="AF30" s="1">
        <v>6</v>
      </c>
      <c r="AG30" s="1">
        <v>2</v>
      </c>
      <c r="AH30" s="1">
        <v>4</v>
      </c>
      <c r="AI30" s="1">
        <v>22</v>
      </c>
      <c r="AJ30" s="1">
        <v>11</v>
      </c>
      <c r="AK30" s="1">
        <v>11</v>
      </c>
      <c r="AL30" s="1">
        <v>59</v>
      </c>
      <c r="AM30" s="1">
        <v>28</v>
      </c>
      <c r="AN30" s="1">
        <v>31</v>
      </c>
      <c r="AO30" s="2" t="s">
        <v>62</v>
      </c>
      <c r="AP30" s="1">
        <v>10</v>
      </c>
      <c r="AQ30" s="1">
        <v>5</v>
      </c>
      <c r="AR30" s="1">
        <v>5</v>
      </c>
      <c r="AS30" s="1">
        <v>19</v>
      </c>
      <c r="AT30" s="1">
        <v>11</v>
      </c>
      <c r="AU30" s="1">
        <v>8</v>
      </c>
      <c r="AV30" s="1">
        <v>16</v>
      </c>
      <c r="AW30" s="1">
        <v>7</v>
      </c>
      <c r="AX30" s="1">
        <v>9</v>
      </c>
      <c r="AY30" s="2" t="s">
        <v>62</v>
      </c>
      <c r="AZ30" s="1">
        <v>9</v>
      </c>
      <c r="BA30" s="1">
        <v>2</v>
      </c>
      <c r="BB30" s="1">
        <v>7</v>
      </c>
      <c r="BC30" s="1">
        <v>16</v>
      </c>
      <c r="BD30" s="1">
        <v>8</v>
      </c>
      <c r="BE30" s="1">
        <v>8</v>
      </c>
    </row>
    <row r="31" spans="1:57" x14ac:dyDescent="0.4">
      <c r="A31" s="2" t="s">
        <v>63</v>
      </c>
      <c r="B31" s="1">
        <v>528</v>
      </c>
      <c r="C31" s="1">
        <v>242</v>
      </c>
      <c r="D31" s="1">
        <v>286</v>
      </c>
      <c r="E31" s="1">
        <v>11</v>
      </c>
      <c r="F31" s="1">
        <v>4</v>
      </c>
      <c r="G31" s="1">
        <v>7</v>
      </c>
      <c r="H31" s="1">
        <v>25</v>
      </c>
      <c r="I31" s="1">
        <v>14</v>
      </c>
      <c r="J31" s="1">
        <v>11</v>
      </c>
      <c r="K31" s="2" t="s">
        <v>63</v>
      </c>
      <c r="L31" s="1">
        <v>35</v>
      </c>
      <c r="M31" s="1">
        <v>10</v>
      </c>
      <c r="N31" s="1">
        <v>25</v>
      </c>
      <c r="O31" s="1">
        <v>31</v>
      </c>
      <c r="P31" s="1">
        <v>11</v>
      </c>
      <c r="Q31" s="1">
        <v>20</v>
      </c>
      <c r="R31" s="1">
        <v>184</v>
      </c>
      <c r="S31" s="1">
        <v>99</v>
      </c>
      <c r="T31" s="1">
        <v>85</v>
      </c>
      <c r="U31" s="2" t="s">
        <v>63</v>
      </c>
      <c r="V31" s="1">
        <v>14</v>
      </c>
      <c r="W31" s="1">
        <v>4</v>
      </c>
      <c r="X31" s="1">
        <v>10</v>
      </c>
      <c r="Y31" s="1">
        <v>26</v>
      </c>
      <c r="Z31" s="1">
        <v>13</v>
      </c>
      <c r="AA31" s="1">
        <v>13</v>
      </c>
      <c r="AB31" s="1">
        <v>11</v>
      </c>
      <c r="AC31" s="1">
        <v>4</v>
      </c>
      <c r="AD31" s="1">
        <v>7</v>
      </c>
      <c r="AE31" s="2" t="s">
        <v>63</v>
      </c>
      <c r="AF31" s="1">
        <v>14</v>
      </c>
      <c r="AG31" s="1">
        <v>6</v>
      </c>
      <c r="AH31" s="1">
        <v>8</v>
      </c>
      <c r="AI31" s="1">
        <v>24</v>
      </c>
      <c r="AJ31" s="1">
        <v>9</v>
      </c>
      <c r="AK31" s="1">
        <v>15</v>
      </c>
      <c r="AL31" s="1">
        <v>55</v>
      </c>
      <c r="AM31" s="1">
        <v>26</v>
      </c>
      <c r="AN31" s="1">
        <v>29</v>
      </c>
      <c r="AO31" s="2" t="s">
        <v>63</v>
      </c>
      <c r="AP31" s="1">
        <v>22</v>
      </c>
      <c r="AQ31" s="1">
        <v>8</v>
      </c>
      <c r="AR31" s="1">
        <v>14</v>
      </c>
      <c r="AS31" s="1">
        <v>25</v>
      </c>
      <c r="AT31" s="1">
        <v>13</v>
      </c>
      <c r="AU31" s="1">
        <v>12</v>
      </c>
      <c r="AV31" s="1">
        <v>16</v>
      </c>
      <c r="AW31" s="1">
        <v>7</v>
      </c>
      <c r="AX31" s="1">
        <v>9</v>
      </c>
      <c r="AY31" s="2" t="s">
        <v>63</v>
      </c>
      <c r="AZ31" s="1">
        <v>17</v>
      </c>
      <c r="BA31" s="1">
        <v>7</v>
      </c>
      <c r="BB31" s="1">
        <v>10</v>
      </c>
      <c r="BC31" s="1">
        <v>18</v>
      </c>
      <c r="BD31" s="1">
        <v>7</v>
      </c>
      <c r="BE31" s="1">
        <v>11</v>
      </c>
    </row>
    <row r="32" spans="1:57" x14ac:dyDescent="0.4">
      <c r="A32" s="2" t="s">
        <v>64</v>
      </c>
      <c r="B32" s="1">
        <v>558</v>
      </c>
      <c r="C32" s="1">
        <v>242</v>
      </c>
      <c r="D32" s="1">
        <v>316</v>
      </c>
      <c r="E32" s="1">
        <v>15</v>
      </c>
      <c r="F32" s="1">
        <v>8</v>
      </c>
      <c r="G32" s="1">
        <v>7</v>
      </c>
      <c r="H32" s="1">
        <v>23</v>
      </c>
      <c r="I32" s="1">
        <v>9</v>
      </c>
      <c r="J32" s="1">
        <v>14</v>
      </c>
      <c r="K32" s="2" t="s">
        <v>64</v>
      </c>
      <c r="L32" s="1">
        <v>19</v>
      </c>
      <c r="M32" s="1">
        <v>8</v>
      </c>
      <c r="N32" s="1">
        <v>11</v>
      </c>
      <c r="O32" s="1">
        <v>43</v>
      </c>
      <c r="P32" s="1">
        <v>19</v>
      </c>
      <c r="Q32" s="1">
        <v>24</v>
      </c>
      <c r="R32" s="1">
        <v>173</v>
      </c>
      <c r="S32" s="1">
        <v>75</v>
      </c>
      <c r="T32" s="1">
        <v>98</v>
      </c>
      <c r="U32" s="2" t="s">
        <v>64</v>
      </c>
      <c r="V32" s="1">
        <v>27</v>
      </c>
      <c r="W32" s="1">
        <v>10</v>
      </c>
      <c r="X32" s="1">
        <v>17</v>
      </c>
      <c r="Y32" s="1">
        <v>36</v>
      </c>
      <c r="Z32" s="1">
        <v>13</v>
      </c>
      <c r="AA32" s="1">
        <v>23</v>
      </c>
      <c r="AB32" s="1">
        <v>9</v>
      </c>
      <c r="AC32" s="1">
        <v>1</v>
      </c>
      <c r="AD32" s="1">
        <v>8</v>
      </c>
      <c r="AE32" s="2" t="s">
        <v>64</v>
      </c>
      <c r="AF32" s="1">
        <v>9</v>
      </c>
      <c r="AG32" s="1">
        <v>3</v>
      </c>
      <c r="AH32" s="1">
        <v>6</v>
      </c>
      <c r="AI32" s="1">
        <v>38</v>
      </c>
      <c r="AJ32" s="1">
        <v>15</v>
      </c>
      <c r="AK32" s="1">
        <v>23</v>
      </c>
      <c r="AL32" s="1">
        <v>49</v>
      </c>
      <c r="AM32" s="1">
        <v>22</v>
      </c>
      <c r="AN32" s="1">
        <v>27</v>
      </c>
      <c r="AO32" s="2" t="s">
        <v>64</v>
      </c>
      <c r="AP32" s="1">
        <v>22</v>
      </c>
      <c r="AQ32" s="1">
        <v>13</v>
      </c>
      <c r="AR32" s="1">
        <v>9</v>
      </c>
      <c r="AS32" s="1">
        <v>36</v>
      </c>
      <c r="AT32" s="1">
        <v>17</v>
      </c>
      <c r="AU32" s="1">
        <v>19</v>
      </c>
      <c r="AV32" s="1">
        <v>18</v>
      </c>
      <c r="AW32" s="1">
        <v>10</v>
      </c>
      <c r="AX32" s="1">
        <v>8</v>
      </c>
      <c r="AY32" s="2" t="s">
        <v>64</v>
      </c>
      <c r="AZ32" s="1">
        <v>21</v>
      </c>
      <c r="BA32" s="1">
        <v>14</v>
      </c>
      <c r="BB32" s="1">
        <v>7</v>
      </c>
      <c r="BC32" s="1">
        <v>20</v>
      </c>
      <c r="BD32" s="1">
        <v>5</v>
      </c>
      <c r="BE32" s="1">
        <v>15</v>
      </c>
    </row>
    <row r="33" spans="1:57" x14ac:dyDescent="0.4">
      <c r="A33" s="2" t="s">
        <v>65</v>
      </c>
      <c r="B33" s="1">
        <v>620</v>
      </c>
      <c r="C33" s="1">
        <v>295</v>
      </c>
      <c r="D33" s="1">
        <v>325</v>
      </c>
      <c r="E33" s="1">
        <v>14</v>
      </c>
      <c r="F33" s="1">
        <v>5</v>
      </c>
      <c r="G33" s="1">
        <v>9</v>
      </c>
      <c r="H33" s="1">
        <v>37</v>
      </c>
      <c r="I33" s="1">
        <v>20</v>
      </c>
      <c r="J33" s="1">
        <v>17</v>
      </c>
      <c r="K33" s="2" t="s">
        <v>65</v>
      </c>
      <c r="L33" s="1">
        <v>26</v>
      </c>
      <c r="M33" s="1">
        <v>11</v>
      </c>
      <c r="N33" s="1">
        <v>15</v>
      </c>
      <c r="O33" s="1">
        <v>40</v>
      </c>
      <c r="P33" s="1">
        <v>21</v>
      </c>
      <c r="Q33" s="1">
        <v>19</v>
      </c>
      <c r="R33" s="1">
        <v>203</v>
      </c>
      <c r="S33" s="1">
        <v>95</v>
      </c>
      <c r="T33" s="1">
        <v>108</v>
      </c>
      <c r="U33" s="2" t="s">
        <v>65</v>
      </c>
      <c r="V33" s="1">
        <v>29</v>
      </c>
      <c r="W33" s="1">
        <v>13</v>
      </c>
      <c r="X33" s="1">
        <v>16</v>
      </c>
      <c r="Y33" s="1">
        <v>32</v>
      </c>
      <c r="Z33" s="1">
        <v>13</v>
      </c>
      <c r="AA33" s="1">
        <v>19</v>
      </c>
      <c r="AB33" s="1">
        <v>5</v>
      </c>
      <c r="AC33" s="1">
        <v>4</v>
      </c>
      <c r="AD33" s="1">
        <v>1</v>
      </c>
      <c r="AE33" s="2" t="s">
        <v>65</v>
      </c>
      <c r="AF33" s="1">
        <v>13</v>
      </c>
      <c r="AG33" s="1">
        <v>8</v>
      </c>
      <c r="AH33" s="1">
        <v>5</v>
      </c>
      <c r="AI33" s="1">
        <v>35</v>
      </c>
      <c r="AJ33" s="1">
        <v>21</v>
      </c>
      <c r="AK33" s="1">
        <v>14</v>
      </c>
      <c r="AL33" s="1">
        <v>61</v>
      </c>
      <c r="AM33" s="1">
        <v>28</v>
      </c>
      <c r="AN33" s="1">
        <v>33</v>
      </c>
      <c r="AO33" s="2" t="s">
        <v>65</v>
      </c>
      <c r="AP33" s="1">
        <v>29</v>
      </c>
      <c r="AQ33" s="1">
        <v>12</v>
      </c>
      <c r="AR33" s="1">
        <v>17</v>
      </c>
      <c r="AS33" s="1">
        <v>28</v>
      </c>
      <c r="AT33" s="1">
        <v>10</v>
      </c>
      <c r="AU33" s="1">
        <v>18</v>
      </c>
      <c r="AV33" s="1">
        <v>27</v>
      </c>
      <c r="AW33" s="1">
        <v>12</v>
      </c>
      <c r="AX33" s="1">
        <v>15</v>
      </c>
      <c r="AY33" s="2" t="s">
        <v>65</v>
      </c>
      <c r="AZ33" s="1">
        <v>12</v>
      </c>
      <c r="BA33" s="1">
        <v>5</v>
      </c>
      <c r="BB33" s="1">
        <v>7</v>
      </c>
      <c r="BC33" s="1">
        <v>29</v>
      </c>
      <c r="BD33" s="1">
        <v>17</v>
      </c>
      <c r="BE33" s="1">
        <v>12</v>
      </c>
    </row>
    <row r="34" spans="1:57" x14ac:dyDescent="0.4">
      <c r="A34" s="2" t="s">
        <v>66</v>
      </c>
      <c r="B34" s="1">
        <v>460</v>
      </c>
      <c r="C34" s="1">
        <v>210</v>
      </c>
      <c r="D34" s="1">
        <v>250</v>
      </c>
      <c r="E34" s="1">
        <v>19</v>
      </c>
      <c r="F34" s="1">
        <v>7</v>
      </c>
      <c r="G34" s="1">
        <v>12</v>
      </c>
      <c r="H34" s="1">
        <v>31</v>
      </c>
      <c r="I34" s="1">
        <v>14</v>
      </c>
      <c r="J34" s="1">
        <v>17</v>
      </c>
      <c r="K34" s="2" t="s">
        <v>66</v>
      </c>
      <c r="L34" s="1">
        <v>23</v>
      </c>
      <c r="M34" s="1">
        <v>10</v>
      </c>
      <c r="N34" s="1">
        <v>13</v>
      </c>
      <c r="O34" s="1">
        <v>34</v>
      </c>
      <c r="P34" s="1">
        <v>18</v>
      </c>
      <c r="Q34" s="1">
        <v>16</v>
      </c>
      <c r="R34" s="1">
        <v>149</v>
      </c>
      <c r="S34" s="1">
        <v>79</v>
      </c>
      <c r="T34" s="1">
        <v>70</v>
      </c>
      <c r="U34" s="2" t="s">
        <v>66</v>
      </c>
      <c r="V34" s="1">
        <v>12</v>
      </c>
      <c r="W34" s="1">
        <v>7</v>
      </c>
      <c r="X34" s="1">
        <v>5</v>
      </c>
      <c r="Y34" s="1">
        <v>18</v>
      </c>
      <c r="Z34" s="1">
        <v>7</v>
      </c>
      <c r="AA34" s="1">
        <v>11</v>
      </c>
      <c r="AB34" s="1">
        <v>4</v>
      </c>
      <c r="AC34" s="1">
        <v>1</v>
      </c>
      <c r="AD34" s="1">
        <v>3</v>
      </c>
      <c r="AE34" s="2" t="s">
        <v>66</v>
      </c>
      <c r="AF34" s="1">
        <v>5</v>
      </c>
      <c r="AG34" s="1">
        <v>1</v>
      </c>
      <c r="AH34" s="1">
        <v>4</v>
      </c>
      <c r="AI34" s="1">
        <v>25</v>
      </c>
      <c r="AJ34" s="1">
        <v>8</v>
      </c>
      <c r="AK34" s="1">
        <v>17</v>
      </c>
      <c r="AL34" s="1">
        <v>52</v>
      </c>
      <c r="AM34" s="1">
        <v>23</v>
      </c>
      <c r="AN34" s="1">
        <v>29</v>
      </c>
      <c r="AO34" s="2" t="s">
        <v>66</v>
      </c>
      <c r="AP34" s="1">
        <v>24</v>
      </c>
      <c r="AQ34" s="1">
        <v>8</v>
      </c>
      <c r="AR34" s="1">
        <v>16</v>
      </c>
      <c r="AS34" s="1">
        <v>13</v>
      </c>
      <c r="AT34" s="1">
        <v>9</v>
      </c>
      <c r="AU34" s="1">
        <v>4</v>
      </c>
      <c r="AV34" s="1">
        <v>15</v>
      </c>
      <c r="AW34" s="1">
        <v>5</v>
      </c>
      <c r="AX34" s="1">
        <v>10</v>
      </c>
      <c r="AY34" s="2" t="s">
        <v>66</v>
      </c>
      <c r="AZ34" s="1">
        <v>15</v>
      </c>
      <c r="BA34" s="1">
        <v>5</v>
      </c>
      <c r="BB34" s="1">
        <v>10</v>
      </c>
      <c r="BC34" s="1">
        <v>21</v>
      </c>
      <c r="BD34" s="1">
        <v>8</v>
      </c>
      <c r="BE34" s="1">
        <v>13</v>
      </c>
    </row>
    <row r="35" spans="1:57" x14ac:dyDescent="0.4">
      <c r="A35" s="2" t="s">
        <v>67</v>
      </c>
      <c r="B35" s="1">
        <v>512</v>
      </c>
      <c r="C35" s="1">
        <v>230</v>
      </c>
      <c r="D35" s="1">
        <v>282</v>
      </c>
      <c r="E35" s="1">
        <v>10</v>
      </c>
      <c r="F35" s="1">
        <v>3</v>
      </c>
      <c r="G35" s="1">
        <v>7</v>
      </c>
      <c r="H35" s="1">
        <v>28</v>
      </c>
      <c r="I35" s="1">
        <v>11</v>
      </c>
      <c r="J35" s="1">
        <v>17</v>
      </c>
      <c r="K35" s="2" t="s">
        <v>67</v>
      </c>
      <c r="L35" s="1">
        <v>17</v>
      </c>
      <c r="M35" s="1">
        <v>7</v>
      </c>
      <c r="N35" s="1">
        <v>10</v>
      </c>
      <c r="O35" s="1">
        <v>38</v>
      </c>
      <c r="P35" s="1">
        <v>11</v>
      </c>
      <c r="Q35" s="1">
        <v>27</v>
      </c>
      <c r="R35" s="1">
        <v>178</v>
      </c>
      <c r="S35" s="1">
        <v>89</v>
      </c>
      <c r="T35" s="1">
        <v>89</v>
      </c>
      <c r="U35" s="2" t="s">
        <v>67</v>
      </c>
      <c r="V35" s="1">
        <v>29</v>
      </c>
      <c r="W35" s="1">
        <v>11</v>
      </c>
      <c r="X35" s="1">
        <v>18</v>
      </c>
      <c r="Y35" s="1">
        <v>20</v>
      </c>
      <c r="Z35" s="1">
        <v>8</v>
      </c>
      <c r="AA35" s="1">
        <v>12</v>
      </c>
      <c r="AB35" s="1">
        <v>14</v>
      </c>
      <c r="AC35" s="1">
        <v>7</v>
      </c>
      <c r="AD35" s="1">
        <v>7</v>
      </c>
      <c r="AE35" s="2" t="s">
        <v>67</v>
      </c>
      <c r="AF35" s="1">
        <v>8</v>
      </c>
      <c r="AG35" s="1">
        <v>3</v>
      </c>
      <c r="AH35" s="1">
        <v>5</v>
      </c>
      <c r="AI35" s="1">
        <v>33</v>
      </c>
      <c r="AJ35" s="1">
        <v>15</v>
      </c>
      <c r="AK35" s="1">
        <v>18</v>
      </c>
      <c r="AL35" s="1">
        <v>43</v>
      </c>
      <c r="AM35" s="1">
        <v>23</v>
      </c>
      <c r="AN35" s="1">
        <v>20</v>
      </c>
      <c r="AO35" s="2" t="s">
        <v>67</v>
      </c>
      <c r="AP35" s="1">
        <v>16</v>
      </c>
      <c r="AQ35" s="1">
        <v>7</v>
      </c>
      <c r="AR35" s="1">
        <v>9</v>
      </c>
      <c r="AS35" s="1">
        <v>17</v>
      </c>
      <c r="AT35" s="1">
        <v>7</v>
      </c>
      <c r="AU35" s="1">
        <v>10</v>
      </c>
      <c r="AV35" s="1">
        <v>22</v>
      </c>
      <c r="AW35" s="1">
        <v>9</v>
      </c>
      <c r="AX35" s="1">
        <v>13</v>
      </c>
      <c r="AY35" s="2" t="s">
        <v>67</v>
      </c>
      <c r="AZ35" s="1">
        <v>15</v>
      </c>
      <c r="BA35" s="1">
        <v>10</v>
      </c>
      <c r="BB35" s="1">
        <v>5</v>
      </c>
      <c r="BC35" s="1">
        <v>24</v>
      </c>
      <c r="BD35" s="1">
        <v>9</v>
      </c>
      <c r="BE35" s="1">
        <v>15</v>
      </c>
    </row>
    <row r="36" spans="1:57" x14ac:dyDescent="0.4">
      <c r="A36" s="2" t="s">
        <v>68</v>
      </c>
      <c r="B36" s="1">
        <v>433</v>
      </c>
      <c r="C36" s="1">
        <v>199</v>
      </c>
      <c r="D36" s="1">
        <v>234</v>
      </c>
      <c r="E36" s="1">
        <v>14</v>
      </c>
      <c r="F36" s="1">
        <v>6</v>
      </c>
      <c r="G36" s="1">
        <v>8</v>
      </c>
      <c r="H36" s="1">
        <v>24</v>
      </c>
      <c r="I36" s="1">
        <v>10</v>
      </c>
      <c r="J36" s="1">
        <v>14</v>
      </c>
      <c r="K36" s="2" t="s">
        <v>68</v>
      </c>
      <c r="L36" s="1">
        <v>28</v>
      </c>
      <c r="M36" s="1">
        <v>14</v>
      </c>
      <c r="N36" s="1">
        <v>14</v>
      </c>
      <c r="O36" s="1">
        <v>25</v>
      </c>
      <c r="P36" s="1">
        <v>13</v>
      </c>
      <c r="Q36" s="1">
        <v>12</v>
      </c>
      <c r="R36" s="1">
        <v>120</v>
      </c>
      <c r="S36" s="1">
        <v>57</v>
      </c>
      <c r="T36" s="1">
        <v>63</v>
      </c>
      <c r="U36" s="2" t="s">
        <v>68</v>
      </c>
      <c r="V36" s="1">
        <v>27</v>
      </c>
      <c r="W36" s="1">
        <v>12</v>
      </c>
      <c r="X36" s="1">
        <v>15</v>
      </c>
      <c r="Y36" s="1">
        <v>15</v>
      </c>
      <c r="Z36" s="1">
        <v>8</v>
      </c>
      <c r="AA36" s="1">
        <v>7</v>
      </c>
      <c r="AB36" s="1">
        <v>9</v>
      </c>
      <c r="AC36" s="1">
        <v>5</v>
      </c>
      <c r="AD36" s="1">
        <v>4</v>
      </c>
      <c r="AE36" s="2" t="s">
        <v>68</v>
      </c>
      <c r="AF36" s="1">
        <v>3</v>
      </c>
      <c r="AG36" s="1">
        <v>1</v>
      </c>
      <c r="AH36" s="1">
        <v>2</v>
      </c>
      <c r="AI36" s="1">
        <v>32</v>
      </c>
      <c r="AJ36" s="1">
        <v>18</v>
      </c>
      <c r="AK36" s="1">
        <v>14</v>
      </c>
      <c r="AL36" s="1">
        <v>46</v>
      </c>
      <c r="AM36" s="1">
        <v>22</v>
      </c>
      <c r="AN36" s="1">
        <v>24</v>
      </c>
      <c r="AO36" s="2" t="s">
        <v>68</v>
      </c>
      <c r="AP36" s="1">
        <v>20</v>
      </c>
      <c r="AQ36" s="1">
        <v>6</v>
      </c>
      <c r="AR36" s="1">
        <v>14</v>
      </c>
      <c r="AS36" s="1">
        <v>22</v>
      </c>
      <c r="AT36" s="1">
        <v>9</v>
      </c>
      <c r="AU36" s="1">
        <v>13</v>
      </c>
      <c r="AV36" s="1">
        <v>17</v>
      </c>
      <c r="AW36" s="1">
        <v>8</v>
      </c>
      <c r="AX36" s="1">
        <v>9</v>
      </c>
      <c r="AY36" s="2" t="s">
        <v>68</v>
      </c>
      <c r="AZ36" s="1">
        <v>12</v>
      </c>
      <c r="BA36" s="1">
        <v>5</v>
      </c>
      <c r="BB36" s="1">
        <v>7</v>
      </c>
      <c r="BC36" s="1">
        <v>19</v>
      </c>
      <c r="BD36" s="1">
        <v>5</v>
      </c>
      <c r="BE36" s="1">
        <v>14</v>
      </c>
    </row>
    <row r="37" spans="1:57" x14ac:dyDescent="0.4">
      <c r="A37" s="2" t="s">
        <v>69</v>
      </c>
      <c r="B37" s="1">
        <v>516</v>
      </c>
      <c r="C37" s="1">
        <v>239</v>
      </c>
      <c r="D37" s="1">
        <v>277</v>
      </c>
      <c r="E37" s="1">
        <v>11</v>
      </c>
      <c r="F37" s="1">
        <v>6</v>
      </c>
      <c r="G37" s="1">
        <v>5</v>
      </c>
      <c r="H37" s="1">
        <v>28</v>
      </c>
      <c r="I37" s="1">
        <v>14</v>
      </c>
      <c r="J37" s="1">
        <v>14</v>
      </c>
      <c r="K37" s="2" t="s">
        <v>69</v>
      </c>
      <c r="L37" s="1">
        <v>24</v>
      </c>
      <c r="M37" s="1">
        <v>13</v>
      </c>
      <c r="N37" s="1">
        <v>11</v>
      </c>
      <c r="O37" s="1">
        <v>31</v>
      </c>
      <c r="P37" s="1">
        <v>17</v>
      </c>
      <c r="Q37" s="1">
        <v>14</v>
      </c>
      <c r="R37" s="1">
        <v>173</v>
      </c>
      <c r="S37" s="1">
        <v>80</v>
      </c>
      <c r="T37" s="1">
        <v>93</v>
      </c>
      <c r="U37" s="2" t="s">
        <v>69</v>
      </c>
      <c r="V37" s="1">
        <v>20</v>
      </c>
      <c r="W37" s="1">
        <v>10</v>
      </c>
      <c r="X37" s="1">
        <v>10</v>
      </c>
      <c r="Y37" s="1">
        <v>25</v>
      </c>
      <c r="Z37" s="1">
        <v>13</v>
      </c>
      <c r="AA37" s="1">
        <v>12</v>
      </c>
      <c r="AB37" s="1">
        <v>11</v>
      </c>
      <c r="AC37" s="1">
        <v>4</v>
      </c>
      <c r="AD37" s="1">
        <v>7</v>
      </c>
      <c r="AE37" s="2" t="s">
        <v>69</v>
      </c>
      <c r="AF37" s="1">
        <v>8</v>
      </c>
      <c r="AG37" s="1">
        <v>1</v>
      </c>
      <c r="AH37" s="1">
        <v>7</v>
      </c>
      <c r="AI37" s="1">
        <v>24</v>
      </c>
      <c r="AJ37" s="1">
        <v>11</v>
      </c>
      <c r="AK37" s="1">
        <v>13</v>
      </c>
      <c r="AL37" s="1">
        <v>44</v>
      </c>
      <c r="AM37" s="1">
        <v>19</v>
      </c>
      <c r="AN37" s="1">
        <v>25</v>
      </c>
      <c r="AO37" s="2" t="s">
        <v>69</v>
      </c>
      <c r="AP37" s="1">
        <v>25</v>
      </c>
      <c r="AQ37" s="1">
        <v>13</v>
      </c>
      <c r="AR37" s="1">
        <v>12</v>
      </c>
      <c r="AS37" s="1">
        <v>25</v>
      </c>
      <c r="AT37" s="1">
        <v>10</v>
      </c>
      <c r="AU37" s="1">
        <v>15</v>
      </c>
      <c r="AV37" s="1">
        <v>30</v>
      </c>
      <c r="AW37" s="1">
        <v>14</v>
      </c>
      <c r="AX37" s="1">
        <v>16</v>
      </c>
      <c r="AY37" s="2" t="s">
        <v>69</v>
      </c>
      <c r="AZ37" s="1">
        <v>14</v>
      </c>
      <c r="BA37" s="1">
        <v>6</v>
      </c>
      <c r="BB37" s="1">
        <v>8</v>
      </c>
      <c r="BC37" s="1">
        <v>23</v>
      </c>
      <c r="BD37" s="1">
        <v>8</v>
      </c>
      <c r="BE37" s="1">
        <v>15</v>
      </c>
    </row>
    <row r="38" spans="1:57" x14ac:dyDescent="0.4">
      <c r="A38" s="2" t="s">
        <v>70</v>
      </c>
      <c r="B38" s="1">
        <v>309</v>
      </c>
      <c r="C38" s="1">
        <v>147</v>
      </c>
      <c r="D38" s="1">
        <v>162</v>
      </c>
      <c r="E38" s="1">
        <v>10</v>
      </c>
      <c r="F38" s="1">
        <v>5</v>
      </c>
      <c r="G38" s="1">
        <v>5</v>
      </c>
      <c r="H38" s="1">
        <v>18</v>
      </c>
      <c r="I38" s="1">
        <v>8</v>
      </c>
      <c r="J38" s="1">
        <v>10</v>
      </c>
      <c r="K38" s="2" t="s">
        <v>70</v>
      </c>
      <c r="L38" s="1">
        <v>19</v>
      </c>
      <c r="M38" s="1">
        <v>8</v>
      </c>
      <c r="N38" s="1">
        <v>11</v>
      </c>
      <c r="O38" s="1">
        <v>16</v>
      </c>
      <c r="P38" s="1">
        <v>6</v>
      </c>
      <c r="Q38" s="1">
        <v>10</v>
      </c>
      <c r="R38" s="1">
        <v>88</v>
      </c>
      <c r="S38" s="1">
        <v>52</v>
      </c>
      <c r="T38" s="1">
        <v>36</v>
      </c>
      <c r="U38" s="2" t="s">
        <v>70</v>
      </c>
      <c r="V38" s="1">
        <v>13</v>
      </c>
      <c r="W38" s="1">
        <v>6</v>
      </c>
      <c r="X38" s="1">
        <v>7</v>
      </c>
      <c r="Y38" s="1">
        <v>13</v>
      </c>
      <c r="Z38" s="1">
        <v>6</v>
      </c>
      <c r="AA38" s="1">
        <v>7</v>
      </c>
      <c r="AB38" s="1">
        <v>7</v>
      </c>
      <c r="AC38" s="1">
        <v>5</v>
      </c>
      <c r="AD38" s="1">
        <v>2</v>
      </c>
      <c r="AE38" s="2" t="s">
        <v>70</v>
      </c>
      <c r="AF38" s="1">
        <v>6</v>
      </c>
      <c r="AG38" s="1">
        <v>3</v>
      </c>
      <c r="AH38" s="1">
        <v>3</v>
      </c>
      <c r="AI38" s="1">
        <v>16</v>
      </c>
      <c r="AJ38" s="1">
        <v>8</v>
      </c>
      <c r="AK38" s="1">
        <v>8</v>
      </c>
      <c r="AL38" s="1">
        <v>38</v>
      </c>
      <c r="AM38" s="1">
        <v>11</v>
      </c>
      <c r="AN38" s="1">
        <v>27</v>
      </c>
      <c r="AO38" s="2" t="s">
        <v>70</v>
      </c>
      <c r="AP38" s="1">
        <v>21</v>
      </c>
      <c r="AQ38" s="1">
        <v>11</v>
      </c>
      <c r="AR38" s="1">
        <v>10</v>
      </c>
      <c r="AS38" s="1">
        <v>16</v>
      </c>
      <c r="AT38" s="1">
        <v>8</v>
      </c>
      <c r="AU38" s="1">
        <v>8</v>
      </c>
      <c r="AV38" s="1">
        <v>11</v>
      </c>
      <c r="AW38" s="1">
        <v>2</v>
      </c>
      <c r="AX38" s="1">
        <v>9</v>
      </c>
      <c r="AY38" s="2" t="s">
        <v>70</v>
      </c>
      <c r="AZ38" s="1">
        <v>9</v>
      </c>
      <c r="BA38" s="1">
        <v>2</v>
      </c>
      <c r="BB38" s="1">
        <v>7</v>
      </c>
      <c r="BC38" s="1">
        <v>8</v>
      </c>
      <c r="BD38" s="1">
        <v>6</v>
      </c>
      <c r="BE38" s="1">
        <v>2</v>
      </c>
    </row>
    <row r="39" spans="1:57" x14ac:dyDescent="0.4">
      <c r="A39" s="2" t="s">
        <v>71</v>
      </c>
      <c r="B39" s="1">
        <v>425</v>
      </c>
      <c r="C39" s="1">
        <v>205</v>
      </c>
      <c r="D39" s="1">
        <v>220</v>
      </c>
      <c r="E39" s="1">
        <v>14</v>
      </c>
      <c r="F39" s="1">
        <v>5</v>
      </c>
      <c r="G39" s="1">
        <v>9</v>
      </c>
      <c r="H39" s="1">
        <v>29</v>
      </c>
      <c r="I39" s="1">
        <v>7</v>
      </c>
      <c r="J39" s="1">
        <v>22</v>
      </c>
      <c r="K39" s="2" t="s">
        <v>71</v>
      </c>
      <c r="L39" s="1">
        <v>20</v>
      </c>
      <c r="M39" s="1">
        <v>8</v>
      </c>
      <c r="N39" s="1">
        <v>12</v>
      </c>
      <c r="O39" s="1">
        <v>28</v>
      </c>
      <c r="P39" s="1">
        <v>14</v>
      </c>
      <c r="Q39" s="1">
        <v>14</v>
      </c>
      <c r="R39" s="1">
        <v>117</v>
      </c>
      <c r="S39" s="1">
        <v>52</v>
      </c>
      <c r="T39" s="1">
        <v>65</v>
      </c>
      <c r="U39" s="2" t="s">
        <v>71</v>
      </c>
      <c r="V39" s="1">
        <v>24</v>
      </c>
      <c r="W39" s="1">
        <v>15</v>
      </c>
      <c r="X39" s="1">
        <v>9</v>
      </c>
      <c r="Y39" s="1">
        <v>17</v>
      </c>
      <c r="Z39" s="1">
        <v>7</v>
      </c>
      <c r="AA39" s="1">
        <v>10</v>
      </c>
      <c r="AB39" s="1">
        <v>13</v>
      </c>
      <c r="AC39" s="1">
        <v>7</v>
      </c>
      <c r="AD39" s="1">
        <v>6</v>
      </c>
      <c r="AE39" s="2" t="s">
        <v>71</v>
      </c>
      <c r="AF39" s="1">
        <v>3</v>
      </c>
      <c r="AG39" s="1">
        <v>2</v>
      </c>
      <c r="AH39" s="1">
        <v>1</v>
      </c>
      <c r="AI39" s="1">
        <v>26</v>
      </c>
      <c r="AJ39" s="1">
        <v>13</v>
      </c>
      <c r="AK39" s="1">
        <v>13</v>
      </c>
      <c r="AL39" s="1">
        <v>46</v>
      </c>
      <c r="AM39" s="1">
        <v>26</v>
      </c>
      <c r="AN39" s="1">
        <v>20</v>
      </c>
      <c r="AO39" s="2" t="s">
        <v>71</v>
      </c>
      <c r="AP39" s="1">
        <v>28</v>
      </c>
      <c r="AQ39" s="1">
        <v>13</v>
      </c>
      <c r="AR39" s="1">
        <v>15</v>
      </c>
      <c r="AS39" s="1">
        <v>20</v>
      </c>
      <c r="AT39" s="1">
        <v>12</v>
      </c>
      <c r="AU39" s="1">
        <v>8</v>
      </c>
      <c r="AV39" s="1">
        <v>10</v>
      </c>
      <c r="AW39" s="1">
        <v>7</v>
      </c>
      <c r="AX39" s="1">
        <v>3</v>
      </c>
      <c r="AY39" s="2" t="s">
        <v>71</v>
      </c>
      <c r="AZ39" s="1">
        <v>13</v>
      </c>
      <c r="BA39" s="1">
        <v>7</v>
      </c>
      <c r="BB39" s="1">
        <v>6</v>
      </c>
      <c r="BC39" s="1">
        <v>17</v>
      </c>
      <c r="BD39" s="1">
        <v>10</v>
      </c>
      <c r="BE39" s="1">
        <v>7</v>
      </c>
    </row>
    <row r="40" spans="1:57" x14ac:dyDescent="0.4">
      <c r="A40" s="2" t="s">
        <v>72</v>
      </c>
      <c r="B40" s="1">
        <v>401</v>
      </c>
      <c r="C40" s="1">
        <v>213</v>
      </c>
      <c r="D40" s="1">
        <v>188</v>
      </c>
      <c r="E40" s="1">
        <v>15</v>
      </c>
      <c r="F40" s="1">
        <v>8</v>
      </c>
      <c r="G40" s="1">
        <v>7</v>
      </c>
      <c r="H40" s="1">
        <v>25</v>
      </c>
      <c r="I40" s="1">
        <v>16</v>
      </c>
      <c r="J40" s="1">
        <v>9</v>
      </c>
      <c r="K40" s="2" t="s">
        <v>72</v>
      </c>
      <c r="L40" s="1">
        <v>21</v>
      </c>
      <c r="M40" s="1">
        <v>9</v>
      </c>
      <c r="N40" s="1">
        <v>12</v>
      </c>
      <c r="O40" s="1">
        <v>27</v>
      </c>
      <c r="P40" s="1">
        <v>14</v>
      </c>
      <c r="Q40" s="1">
        <v>13</v>
      </c>
      <c r="R40" s="1">
        <v>127</v>
      </c>
      <c r="S40" s="1">
        <v>68</v>
      </c>
      <c r="T40" s="1">
        <v>59</v>
      </c>
      <c r="U40" s="2" t="s">
        <v>72</v>
      </c>
      <c r="V40" s="1">
        <v>19</v>
      </c>
      <c r="W40" s="1">
        <v>12</v>
      </c>
      <c r="X40" s="1">
        <v>7</v>
      </c>
      <c r="Y40" s="1">
        <v>15</v>
      </c>
      <c r="Z40" s="1">
        <v>4</v>
      </c>
      <c r="AA40" s="1">
        <v>11</v>
      </c>
      <c r="AB40" s="1">
        <v>12</v>
      </c>
      <c r="AC40" s="1">
        <v>4</v>
      </c>
      <c r="AD40" s="1">
        <v>8</v>
      </c>
      <c r="AE40" s="2" t="s">
        <v>72</v>
      </c>
      <c r="AF40" s="1">
        <v>3</v>
      </c>
      <c r="AG40" s="1">
        <v>2</v>
      </c>
      <c r="AH40" s="1">
        <v>1</v>
      </c>
      <c r="AI40" s="1">
        <v>18</v>
      </c>
      <c r="AJ40" s="1">
        <v>10</v>
      </c>
      <c r="AK40" s="1">
        <v>8</v>
      </c>
      <c r="AL40" s="1">
        <v>44</v>
      </c>
      <c r="AM40" s="1">
        <v>22</v>
      </c>
      <c r="AN40" s="1">
        <v>22</v>
      </c>
      <c r="AO40" s="2" t="s">
        <v>72</v>
      </c>
      <c r="AP40" s="1">
        <v>15</v>
      </c>
      <c r="AQ40" s="1">
        <v>9</v>
      </c>
      <c r="AR40" s="1">
        <v>6</v>
      </c>
      <c r="AS40" s="1">
        <v>17</v>
      </c>
      <c r="AT40" s="1">
        <v>12</v>
      </c>
      <c r="AU40" s="1">
        <v>5</v>
      </c>
      <c r="AV40" s="1">
        <v>15</v>
      </c>
      <c r="AW40" s="1">
        <v>7</v>
      </c>
      <c r="AX40" s="1">
        <v>8</v>
      </c>
      <c r="AY40" s="2" t="s">
        <v>72</v>
      </c>
      <c r="AZ40" s="1">
        <v>10</v>
      </c>
      <c r="BA40" s="1">
        <v>5</v>
      </c>
      <c r="BB40" s="1">
        <v>5</v>
      </c>
      <c r="BC40" s="1">
        <v>18</v>
      </c>
      <c r="BD40" s="1">
        <v>11</v>
      </c>
      <c r="BE40" s="1">
        <v>7</v>
      </c>
    </row>
    <row r="41" spans="1:57" x14ac:dyDescent="0.4">
      <c r="A41" s="2" t="s">
        <v>73</v>
      </c>
      <c r="B41" s="1">
        <v>534</v>
      </c>
      <c r="C41" s="1">
        <v>264</v>
      </c>
      <c r="D41" s="1">
        <v>270</v>
      </c>
      <c r="E41" s="1">
        <v>11</v>
      </c>
      <c r="F41" s="1">
        <v>6</v>
      </c>
      <c r="G41" s="1">
        <v>5</v>
      </c>
      <c r="H41" s="1">
        <v>33</v>
      </c>
      <c r="I41" s="1">
        <v>16</v>
      </c>
      <c r="J41" s="1">
        <v>17</v>
      </c>
      <c r="K41" s="2" t="s">
        <v>73</v>
      </c>
      <c r="L41" s="1">
        <v>23</v>
      </c>
      <c r="M41" s="1">
        <v>16</v>
      </c>
      <c r="N41" s="1">
        <v>7</v>
      </c>
      <c r="O41" s="1">
        <v>40</v>
      </c>
      <c r="P41" s="1">
        <v>23</v>
      </c>
      <c r="Q41" s="1">
        <v>17</v>
      </c>
      <c r="R41" s="1">
        <v>161</v>
      </c>
      <c r="S41" s="1">
        <v>81</v>
      </c>
      <c r="T41" s="1">
        <v>80</v>
      </c>
      <c r="U41" s="2" t="s">
        <v>73</v>
      </c>
      <c r="V41" s="1">
        <v>18</v>
      </c>
      <c r="W41" s="1">
        <v>9</v>
      </c>
      <c r="X41" s="1">
        <v>9</v>
      </c>
      <c r="Y41" s="1">
        <v>29</v>
      </c>
      <c r="Z41" s="1">
        <v>12</v>
      </c>
      <c r="AA41" s="1">
        <v>17</v>
      </c>
      <c r="AB41" s="1">
        <v>13</v>
      </c>
      <c r="AC41" s="1">
        <v>5</v>
      </c>
      <c r="AD41" s="1">
        <v>8</v>
      </c>
      <c r="AE41" s="2" t="s">
        <v>73</v>
      </c>
      <c r="AF41" s="1">
        <v>9</v>
      </c>
      <c r="AG41" s="1">
        <v>5</v>
      </c>
      <c r="AH41" s="1">
        <v>4</v>
      </c>
      <c r="AI41" s="1">
        <v>29</v>
      </c>
      <c r="AJ41" s="1">
        <v>17</v>
      </c>
      <c r="AK41" s="1">
        <v>12</v>
      </c>
      <c r="AL41" s="1">
        <v>48</v>
      </c>
      <c r="AM41" s="1">
        <v>27</v>
      </c>
      <c r="AN41" s="1">
        <v>21</v>
      </c>
      <c r="AO41" s="2" t="s">
        <v>73</v>
      </c>
      <c r="AP41" s="1">
        <v>34</v>
      </c>
      <c r="AQ41" s="1">
        <v>11</v>
      </c>
      <c r="AR41" s="1">
        <v>23</v>
      </c>
      <c r="AS41" s="1">
        <v>23</v>
      </c>
      <c r="AT41" s="1">
        <v>11</v>
      </c>
      <c r="AU41" s="1">
        <v>12</v>
      </c>
      <c r="AV41" s="1">
        <v>17</v>
      </c>
      <c r="AW41" s="1">
        <v>5</v>
      </c>
      <c r="AX41" s="1">
        <v>12</v>
      </c>
      <c r="AY41" s="2" t="s">
        <v>73</v>
      </c>
      <c r="AZ41" s="1">
        <v>22</v>
      </c>
      <c r="BA41" s="1">
        <v>8</v>
      </c>
      <c r="BB41" s="1">
        <v>14</v>
      </c>
      <c r="BC41" s="1">
        <v>24</v>
      </c>
      <c r="BD41" s="1">
        <v>12</v>
      </c>
      <c r="BE41" s="1">
        <v>12</v>
      </c>
    </row>
    <row r="42" spans="1:57" x14ac:dyDescent="0.4">
      <c r="A42" s="2" t="s">
        <v>74</v>
      </c>
      <c r="B42" s="1">
        <v>471</v>
      </c>
      <c r="C42" s="1">
        <v>242</v>
      </c>
      <c r="D42" s="1">
        <v>229</v>
      </c>
      <c r="E42" s="1">
        <v>18</v>
      </c>
      <c r="F42" s="1">
        <v>7</v>
      </c>
      <c r="G42" s="1">
        <v>11</v>
      </c>
      <c r="H42" s="1">
        <v>29</v>
      </c>
      <c r="I42" s="1">
        <v>15</v>
      </c>
      <c r="J42" s="1">
        <v>14</v>
      </c>
      <c r="K42" s="2" t="s">
        <v>74</v>
      </c>
      <c r="L42" s="1">
        <v>20</v>
      </c>
      <c r="M42" s="1">
        <v>8</v>
      </c>
      <c r="N42" s="1">
        <v>12</v>
      </c>
      <c r="O42" s="1">
        <v>32</v>
      </c>
      <c r="P42" s="1">
        <v>18</v>
      </c>
      <c r="Q42" s="1">
        <v>14</v>
      </c>
      <c r="R42" s="1">
        <v>143</v>
      </c>
      <c r="S42" s="1">
        <v>78</v>
      </c>
      <c r="T42" s="1">
        <v>65</v>
      </c>
      <c r="U42" s="2" t="s">
        <v>74</v>
      </c>
      <c r="V42" s="1">
        <v>16</v>
      </c>
      <c r="W42" s="1">
        <v>10</v>
      </c>
      <c r="X42" s="1">
        <v>6</v>
      </c>
      <c r="Y42" s="1">
        <v>23</v>
      </c>
      <c r="Z42" s="1">
        <v>14</v>
      </c>
      <c r="AA42" s="1">
        <v>9</v>
      </c>
      <c r="AB42" s="1">
        <v>10</v>
      </c>
      <c r="AC42" s="1">
        <v>4</v>
      </c>
      <c r="AD42" s="1">
        <v>6</v>
      </c>
      <c r="AE42" s="2" t="s">
        <v>74</v>
      </c>
      <c r="AF42" s="1">
        <v>3</v>
      </c>
      <c r="AG42" s="1">
        <v>1</v>
      </c>
      <c r="AH42" s="1">
        <v>2</v>
      </c>
      <c r="AI42" s="1">
        <v>27</v>
      </c>
      <c r="AJ42" s="1">
        <v>16</v>
      </c>
      <c r="AK42" s="1">
        <v>11</v>
      </c>
      <c r="AL42" s="1">
        <v>49</v>
      </c>
      <c r="AM42" s="1">
        <v>28</v>
      </c>
      <c r="AN42" s="1">
        <v>21</v>
      </c>
      <c r="AO42" s="2" t="s">
        <v>74</v>
      </c>
      <c r="AP42" s="1">
        <v>23</v>
      </c>
      <c r="AQ42" s="1">
        <v>11</v>
      </c>
      <c r="AR42" s="1">
        <v>12</v>
      </c>
      <c r="AS42" s="1">
        <v>19</v>
      </c>
      <c r="AT42" s="1">
        <v>7</v>
      </c>
      <c r="AU42" s="1">
        <v>12</v>
      </c>
      <c r="AV42" s="1">
        <v>29</v>
      </c>
      <c r="AW42" s="1">
        <v>15</v>
      </c>
      <c r="AX42" s="1">
        <v>14</v>
      </c>
      <c r="AY42" s="2" t="s">
        <v>74</v>
      </c>
      <c r="AZ42" s="1">
        <v>15</v>
      </c>
      <c r="BA42" s="1">
        <v>3</v>
      </c>
      <c r="BB42" s="1">
        <v>12</v>
      </c>
      <c r="BC42" s="1">
        <v>15</v>
      </c>
      <c r="BD42" s="1">
        <v>7</v>
      </c>
      <c r="BE42" s="1">
        <v>8</v>
      </c>
    </row>
    <row r="43" spans="1:57" x14ac:dyDescent="0.4">
      <c r="A43" s="2" t="s">
        <v>75</v>
      </c>
      <c r="B43" s="1">
        <v>576</v>
      </c>
      <c r="C43" s="1">
        <v>269</v>
      </c>
      <c r="D43" s="1">
        <v>307</v>
      </c>
      <c r="E43" s="1">
        <v>14</v>
      </c>
      <c r="F43" s="1">
        <v>3</v>
      </c>
      <c r="G43" s="1">
        <v>11</v>
      </c>
      <c r="H43" s="1">
        <v>24</v>
      </c>
      <c r="I43" s="1">
        <v>14</v>
      </c>
      <c r="J43" s="1">
        <v>10</v>
      </c>
      <c r="K43" s="2" t="s">
        <v>75</v>
      </c>
      <c r="L43" s="1">
        <v>34</v>
      </c>
      <c r="M43" s="1">
        <v>16</v>
      </c>
      <c r="N43" s="1">
        <v>18</v>
      </c>
      <c r="O43" s="1">
        <v>45</v>
      </c>
      <c r="P43" s="1">
        <v>21</v>
      </c>
      <c r="Q43" s="1">
        <v>24</v>
      </c>
      <c r="R43" s="1">
        <v>165</v>
      </c>
      <c r="S43" s="1">
        <v>72</v>
      </c>
      <c r="T43" s="1">
        <v>93</v>
      </c>
      <c r="U43" s="2" t="s">
        <v>75</v>
      </c>
      <c r="V43" s="1">
        <v>21</v>
      </c>
      <c r="W43" s="1">
        <v>11</v>
      </c>
      <c r="X43" s="1">
        <v>10</v>
      </c>
      <c r="Y43" s="1">
        <v>23</v>
      </c>
      <c r="Z43" s="1">
        <v>7</v>
      </c>
      <c r="AA43" s="1">
        <v>16</v>
      </c>
      <c r="AB43" s="1">
        <v>19</v>
      </c>
      <c r="AC43" s="1">
        <v>12</v>
      </c>
      <c r="AD43" s="1">
        <v>7</v>
      </c>
      <c r="AE43" s="2" t="s">
        <v>75</v>
      </c>
      <c r="AF43" s="1">
        <v>13</v>
      </c>
      <c r="AG43" s="1">
        <v>9</v>
      </c>
      <c r="AH43" s="1">
        <v>4</v>
      </c>
      <c r="AI43" s="1">
        <v>27</v>
      </c>
      <c r="AJ43" s="1">
        <v>12</v>
      </c>
      <c r="AK43" s="1">
        <v>15</v>
      </c>
      <c r="AL43" s="1">
        <v>46</v>
      </c>
      <c r="AM43" s="1">
        <v>22</v>
      </c>
      <c r="AN43" s="1">
        <v>24</v>
      </c>
      <c r="AO43" s="2" t="s">
        <v>75</v>
      </c>
      <c r="AP43" s="1">
        <v>36</v>
      </c>
      <c r="AQ43" s="1">
        <v>23</v>
      </c>
      <c r="AR43" s="1">
        <v>13</v>
      </c>
      <c r="AS43" s="1">
        <v>35</v>
      </c>
      <c r="AT43" s="1">
        <v>13</v>
      </c>
      <c r="AU43" s="1">
        <v>22</v>
      </c>
      <c r="AV43" s="1">
        <v>27</v>
      </c>
      <c r="AW43" s="1">
        <v>14</v>
      </c>
      <c r="AX43" s="1">
        <v>13</v>
      </c>
      <c r="AY43" s="2" t="s">
        <v>75</v>
      </c>
      <c r="AZ43" s="1">
        <v>20</v>
      </c>
      <c r="BA43" s="1">
        <v>7</v>
      </c>
      <c r="BB43" s="1">
        <v>13</v>
      </c>
      <c r="BC43" s="1">
        <v>27</v>
      </c>
      <c r="BD43" s="1">
        <v>13</v>
      </c>
      <c r="BE43" s="1">
        <v>14</v>
      </c>
    </row>
    <row r="44" spans="1:57" x14ac:dyDescent="0.4">
      <c r="A44" s="2" t="s">
        <v>76</v>
      </c>
      <c r="B44" s="1">
        <v>476</v>
      </c>
      <c r="C44" s="1">
        <v>242</v>
      </c>
      <c r="D44" s="1">
        <v>234</v>
      </c>
      <c r="E44" s="1">
        <v>14</v>
      </c>
      <c r="F44" s="1">
        <v>5</v>
      </c>
      <c r="G44" s="1">
        <v>9</v>
      </c>
      <c r="H44" s="1">
        <v>29</v>
      </c>
      <c r="I44" s="1">
        <v>17</v>
      </c>
      <c r="J44" s="1">
        <v>12</v>
      </c>
      <c r="K44" s="2" t="s">
        <v>76</v>
      </c>
      <c r="L44" s="1">
        <v>19</v>
      </c>
      <c r="M44" s="1">
        <v>11</v>
      </c>
      <c r="N44" s="1">
        <v>8</v>
      </c>
      <c r="O44" s="1">
        <v>26</v>
      </c>
      <c r="P44" s="1">
        <v>12</v>
      </c>
      <c r="Q44" s="1">
        <v>14</v>
      </c>
      <c r="R44" s="1">
        <v>135</v>
      </c>
      <c r="S44" s="1">
        <v>72</v>
      </c>
      <c r="T44" s="1">
        <v>63</v>
      </c>
      <c r="U44" s="2" t="s">
        <v>76</v>
      </c>
      <c r="V44" s="1">
        <v>25</v>
      </c>
      <c r="W44" s="1">
        <v>12</v>
      </c>
      <c r="X44" s="1">
        <v>13</v>
      </c>
      <c r="Y44" s="1">
        <v>27</v>
      </c>
      <c r="Z44" s="1">
        <v>13</v>
      </c>
      <c r="AA44" s="1">
        <v>14</v>
      </c>
      <c r="AB44" s="1">
        <v>9</v>
      </c>
      <c r="AC44" s="1">
        <v>6</v>
      </c>
      <c r="AD44" s="1">
        <v>3</v>
      </c>
      <c r="AE44" s="2" t="s">
        <v>76</v>
      </c>
      <c r="AF44" s="1">
        <v>7</v>
      </c>
      <c r="AG44" s="1">
        <v>1</v>
      </c>
      <c r="AH44" s="1">
        <v>6</v>
      </c>
      <c r="AI44" s="1">
        <v>24</v>
      </c>
      <c r="AJ44" s="1">
        <v>12</v>
      </c>
      <c r="AK44" s="1">
        <v>12</v>
      </c>
      <c r="AL44" s="1">
        <v>62</v>
      </c>
      <c r="AM44" s="1">
        <v>34</v>
      </c>
      <c r="AN44" s="1">
        <v>28</v>
      </c>
      <c r="AO44" s="2" t="s">
        <v>76</v>
      </c>
      <c r="AP44" s="1">
        <v>29</v>
      </c>
      <c r="AQ44" s="1">
        <v>14</v>
      </c>
      <c r="AR44" s="1">
        <v>15</v>
      </c>
      <c r="AS44" s="1">
        <v>19</v>
      </c>
      <c r="AT44" s="1">
        <v>10</v>
      </c>
      <c r="AU44" s="1">
        <v>9</v>
      </c>
      <c r="AV44" s="1">
        <v>15</v>
      </c>
      <c r="AW44" s="1">
        <v>4</v>
      </c>
      <c r="AX44" s="1">
        <v>11</v>
      </c>
      <c r="AY44" s="2" t="s">
        <v>76</v>
      </c>
      <c r="AZ44" s="1">
        <v>15</v>
      </c>
      <c r="BA44" s="1">
        <v>9</v>
      </c>
      <c r="BB44" s="1">
        <v>6</v>
      </c>
      <c r="BC44" s="1">
        <v>21</v>
      </c>
      <c r="BD44" s="1">
        <v>10</v>
      </c>
      <c r="BE44" s="1">
        <v>11</v>
      </c>
    </row>
    <row r="45" spans="1:57" x14ac:dyDescent="0.4">
      <c r="A45" s="2" t="s">
        <v>77</v>
      </c>
      <c r="B45" s="1">
        <v>445</v>
      </c>
      <c r="C45" s="1">
        <v>205</v>
      </c>
      <c r="D45" s="1">
        <v>240</v>
      </c>
      <c r="E45" s="1">
        <v>11</v>
      </c>
      <c r="F45" s="1">
        <v>5</v>
      </c>
      <c r="G45" s="1">
        <v>6</v>
      </c>
      <c r="H45" s="1">
        <v>23</v>
      </c>
      <c r="I45" s="1">
        <v>12</v>
      </c>
      <c r="J45" s="1">
        <v>11</v>
      </c>
      <c r="K45" s="2" t="s">
        <v>77</v>
      </c>
      <c r="L45" s="1">
        <v>22</v>
      </c>
      <c r="M45" s="1">
        <v>11</v>
      </c>
      <c r="N45" s="1">
        <v>11</v>
      </c>
      <c r="O45" s="1">
        <v>44</v>
      </c>
      <c r="P45" s="1">
        <v>23</v>
      </c>
      <c r="Q45" s="1">
        <v>21</v>
      </c>
      <c r="R45" s="1">
        <v>139</v>
      </c>
      <c r="S45" s="1">
        <v>61</v>
      </c>
      <c r="T45" s="1">
        <v>78</v>
      </c>
      <c r="U45" s="2" t="s">
        <v>77</v>
      </c>
      <c r="V45" s="1">
        <v>17</v>
      </c>
      <c r="W45" s="1">
        <v>3</v>
      </c>
      <c r="X45" s="1">
        <v>14</v>
      </c>
      <c r="Y45" s="1">
        <v>18</v>
      </c>
      <c r="Z45" s="1">
        <v>10</v>
      </c>
      <c r="AA45" s="1">
        <v>8</v>
      </c>
      <c r="AB45" s="1">
        <v>16</v>
      </c>
      <c r="AC45" s="1">
        <v>8</v>
      </c>
      <c r="AD45" s="1">
        <v>8</v>
      </c>
      <c r="AE45" s="2" t="s">
        <v>77</v>
      </c>
      <c r="AF45" s="1">
        <v>4</v>
      </c>
      <c r="AG45" s="1">
        <v>2</v>
      </c>
      <c r="AH45" s="1">
        <v>2</v>
      </c>
      <c r="AI45" s="1">
        <v>21</v>
      </c>
      <c r="AJ45" s="1">
        <v>9</v>
      </c>
      <c r="AK45" s="1">
        <v>12</v>
      </c>
      <c r="AL45" s="1">
        <v>32</v>
      </c>
      <c r="AM45" s="1">
        <v>13</v>
      </c>
      <c r="AN45" s="1">
        <v>19</v>
      </c>
      <c r="AO45" s="2" t="s">
        <v>77</v>
      </c>
      <c r="AP45" s="1">
        <v>33</v>
      </c>
      <c r="AQ45" s="1">
        <v>18</v>
      </c>
      <c r="AR45" s="1">
        <v>15</v>
      </c>
      <c r="AS45" s="1">
        <v>16</v>
      </c>
      <c r="AT45" s="1">
        <v>9</v>
      </c>
      <c r="AU45" s="1">
        <v>7</v>
      </c>
      <c r="AV45" s="1">
        <v>14</v>
      </c>
      <c r="AW45" s="1">
        <v>5</v>
      </c>
      <c r="AX45" s="1">
        <v>9</v>
      </c>
      <c r="AY45" s="2" t="s">
        <v>77</v>
      </c>
      <c r="AZ45" s="1">
        <v>12</v>
      </c>
      <c r="BA45" s="1">
        <v>5</v>
      </c>
      <c r="BB45" s="1">
        <v>7</v>
      </c>
      <c r="BC45" s="1">
        <v>23</v>
      </c>
      <c r="BD45" s="1">
        <v>11</v>
      </c>
      <c r="BE45" s="1">
        <v>12</v>
      </c>
    </row>
    <row r="46" spans="1:57" x14ac:dyDescent="0.4">
      <c r="A46" s="2" t="s">
        <v>78</v>
      </c>
      <c r="B46" s="1">
        <v>321</v>
      </c>
      <c r="C46" s="1">
        <v>171</v>
      </c>
      <c r="D46" s="1">
        <v>150</v>
      </c>
      <c r="E46" s="1">
        <v>13</v>
      </c>
      <c r="F46" s="1">
        <v>7</v>
      </c>
      <c r="G46" s="1">
        <v>6</v>
      </c>
      <c r="H46" s="1">
        <v>20</v>
      </c>
      <c r="I46" s="1">
        <v>11</v>
      </c>
      <c r="J46" s="1">
        <v>9</v>
      </c>
      <c r="K46" s="2" t="s">
        <v>78</v>
      </c>
      <c r="L46" s="1">
        <v>21</v>
      </c>
      <c r="M46" s="1">
        <v>10</v>
      </c>
      <c r="N46" s="1">
        <v>11</v>
      </c>
      <c r="O46" s="1">
        <v>24</v>
      </c>
      <c r="P46" s="1">
        <v>13</v>
      </c>
      <c r="Q46" s="1">
        <v>11</v>
      </c>
      <c r="R46" s="1">
        <v>78</v>
      </c>
      <c r="S46" s="1">
        <v>46</v>
      </c>
      <c r="T46" s="1">
        <v>32</v>
      </c>
      <c r="U46" s="2" t="s">
        <v>78</v>
      </c>
      <c r="V46" s="1">
        <v>11</v>
      </c>
      <c r="W46" s="1">
        <v>6</v>
      </c>
      <c r="X46" s="1">
        <v>5</v>
      </c>
      <c r="Y46" s="1">
        <v>10</v>
      </c>
      <c r="Z46" s="1">
        <v>6</v>
      </c>
      <c r="AA46" s="1">
        <v>4</v>
      </c>
      <c r="AB46" s="1">
        <v>8</v>
      </c>
      <c r="AC46" s="1">
        <v>4</v>
      </c>
      <c r="AD46" s="1">
        <v>4</v>
      </c>
      <c r="AE46" s="2" t="s">
        <v>78</v>
      </c>
      <c r="AF46" s="1">
        <v>6</v>
      </c>
      <c r="AG46" s="1">
        <v>2</v>
      </c>
      <c r="AH46" s="1">
        <v>4</v>
      </c>
      <c r="AI46" s="1">
        <v>13</v>
      </c>
      <c r="AJ46" s="1">
        <v>4</v>
      </c>
      <c r="AK46" s="1">
        <v>9</v>
      </c>
      <c r="AL46" s="1">
        <v>32</v>
      </c>
      <c r="AM46" s="1">
        <v>20</v>
      </c>
      <c r="AN46" s="1">
        <v>12</v>
      </c>
      <c r="AO46" s="2" t="s">
        <v>78</v>
      </c>
      <c r="AP46" s="1">
        <v>28</v>
      </c>
      <c r="AQ46" s="1">
        <v>17</v>
      </c>
      <c r="AR46" s="1">
        <v>11</v>
      </c>
      <c r="AS46" s="1">
        <v>17</v>
      </c>
      <c r="AT46" s="1">
        <v>7</v>
      </c>
      <c r="AU46" s="1">
        <v>10</v>
      </c>
      <c r="AV46" s="1">
        <v>10</v>
      </c>
      <c r="AW46" s="1">
        <v>4</v>
      </c>
      <c r="AX46" s="1">
        <v>6</v>
      </c>
      <c r="AY46" s="2" t="s">
        <v>78</v>
      </c>
      <c r="AZ46" s="1">
        <v>13</v>
      </c>
      <c r="BA46" s="1">
        <v>7</v>
      </c>
      <c r="BB46" s="1">
        <v>6</v>
      </c>
      <c r="BC46" s="1">
        <v>17</v>
      </c>
      <c r="BD46" s="1">
        <v>7</v>
      </c>
      <c r="BE46" s="1">
        <v>10</v>
      </c>
    </row>
    <row r="47" spans="1:57" x14ac:dyDescent="0.4">
      <c r="A47" s="2" t="s">
        <v>79</v>
      </c>
      <c r="B47" s="1">
        <v>335</v>
      </c>
      <c r="C47" s="1">
        <v>157</v>
      </c>
      <c r="D47" s="1">
        <v>178</v>
      </c>
      <c r="E47" s="1">
        <v>16</v>
      </c>
      <c r="F47" s="1">
        <v>10</v>
      </c>
      <c r="G47" s="1">
        <v>6</v>
      </c>
      <c r="H47" s="1">
        <v>30</v>
      </c>
      <c r="I47" s="1">
        <v>15</v>
      </c>
      <c r="J47" s="1">
        <v>15</v>
      </c>
      <c r="K47" s="2" t="s">
        <v>79</v>
      </c>
      <c r="L47" s="1">
        <v>19</v>
      </c>
      <c r="M47" s="1">
        <v>9</v>
      </c>
      <c r="N47" s="1">
        <v>10</v>
      </c>
      <c r="O47" s="1">
        <v>30</v>
      </c>
      <c r="P47" s="1">
        <v>10</v>
      </c>
      <c r="Q47" s="1">
        <v>20</v>
      </c>
      <c r="R47" s="1">
        <v>92</v>
      </c>
      <c r="S47" s="1">
        <v>51</v>
      </c>
      <c r="T47" s="1">
        <v>41</v>
      </c>
      <c r="U47" s="2" t="s">
        <v>79</v>
      </c>
      <c r="V47" s="1">
        <v>8</v>
      </c>
      <c r="W47" s="1">
        <v>5</v>
      </c>
      <c r="X47" s="1">
        <v>3</v>
      </c>
      <c r="Y47" s="1">
        <v>14</v>
      </c>
      <c r="Z47" s="1">
        <v>7</v>
      </c>
      <c r="AA47" s="1">
        <v>7</v>
      </c>
      <c r="AB47" s="1">
        <v>6</v>
      </c>
      <c r="AC47" s="1">
        <v>3</v>
      </c>
      <c r="AD47" s="1">
        <v>3</v>
      </c>
      <c r="AE47" s="2" t="s">
        <v>79</v>
      </c>
      <c r="AF47" s="1">
        <v>5</v>
      </c>
      <c r="AG47" s="1">
        <v>0</v>
      </c>
      <c r="AH47" s="1">
        <v>5</v>
      </c>
      <c r="AI47" s="1">
        <v>5</v>
      </c>
      <c r="AJ47" s="1">
        <v>3</v>
      </c>
      <c r="AK47" s="1">
        <v>2</v>
      </c>
      <c r="AL47" s="1">
        <v>29</v>
      </c>
      <c r="AM47" s="1">
        <v>11</v>
      </c>
      <c r="AN47" s="1">
        <v>18</v>
      </c>
      <c r="AO47" s="2" t="s">
        <v>79</v>
      </c>
      <c r="AP47" s="1">
        <v>21</v>
      </c>
      <c r="AQ47" s="1">
        <v>6</v>
      </c>
      <c r="AR47" s="1">
        <v>15</v>
      </c>
      <c r="AS47" s="1">
        <v>15</v>
      </c>
      <c r="AT47" s="1">
        <v>8</v>
      </c>
      <c r="AU47" s="1">
        <v>7</v>
      </c>
      <c r="AV47" s="1">
        <v>18</v>
      </c>
      <c r="AW47" s="1">
        <v>7</v>
      </c>
      <c r="AX47" s="1">
        <v>11</v>
      </c>
      <c r="AY47" s="2" t="s">
        <v>79</v>
      </c>
      <c r="AZ47" s="1">
        <v>8</v>
      </c>
      <c r="BA47" s="1">
        <v>2</v>
      </c>
      <c r="BB47" s="1">
        <v>6</v>
      </c>
      <c r="BC47" s="1">
        <v>19</v>
      </c>
      <c r="BD47" s="1">
        <v>10</v>
      </c>
      <c r="BE47" s="1">
        <v>9</v>
      </c>
    </row>
    <row r="48" spans="1:57" x14ac:dyDescent="0.4">
      <c r="A48" s="2" t="s">
        <v>80</v>
      </c>
      <c r="B48" s="1">
        <v>306</v>
      </c>
      <c r="C48" s="1">
        <v>159</v>
      </c>
      <c r="D48" s="1">
        <v>147</v>
      </c>
      <c r="E48" s="1">
        <v>7</v>
      </c>
      <c r="F48" s="1">
        <v>4</v>
      </c>
      <c r="G48" s="1">
        <v>3</v>
      </c>
      <c r="H48" s="1">
        <v>14</v>
      </c>
      <c r="I48" s="1">
        <v>4</v>
      </c>
      <c r="J48" s="1">
        <v>10</v>
      </c>
      <c r="K48" s="2" t="s">
        <v>80</v>
      </c>
      <c r="L48" s="1">
        <v>14</v>
      </c>
      <c r="M48" s="1">
        <v>10</v>
      </c>
      <c r="N48" s="1">
        <v>4</v>
      </c>
      <c r="O48" s="1">
        <v>24</v>
      </c>
      <c r="P48" s="1">
        <v>16</v>
      </c>
      <c r="Q48" s="1">
        <v>8</v>
      </c>
      <c r="R48" s="1">
        <v>85</v>
      </c>
      <c r="S48" s="1">
        <v>41</v>
      </c>
      <c r="T48" s="1">
        <v>44</v>
      </c>
      <c r="U48" s="2" t="s">
        <v>80</v>
      </c>
      <c r="V48" s="1">
        <v>12</v>
      </c>
      <c r="W48" s="1">
        <v>9</v>
      </c>
      <c r="X48" s="1">
        <v>3</v>
      </c>
      <c r="Y48" s="1">
        <v>18</v>
      </c>
      <c r="Z48" s="1">
        <v>6</v>
      </c>
      <c r="AA48" s="1">
        <v>12</v>
      </c>
      <c r="AB48" s="1">
        <v>10</v>
      </c>
      <c r="AC48" s="1">
        <v>6</v>
      </c>
      <c r="AD48" s="1">
        <v>4</v>
      </c>
      <c r="AE48" s="2" t="s">
        <v>80</v>
      </c>
      <c r="AF48" s="1">
        <v>7</v>
      </c>
      <c r="AG48" s="1">
        <v>5</v>
      </c>
      <c r="AH48" s="1">
        <v>2</v>
      </c>
      <c r="AI48" s="1">
        <v>13</v>
      </c>
      <c r="AJ48" s="1">
        <v>8</v>
      </c>
      <c r="AK48" s="1">
        <v>5</v>
      </c>
      <c r="AL48" s="1">
        <v>32</v>
      </c>
      <c r="AM48" s="1">
        <v>19</v>
      </c>
      <c r="AN48" s="1">
        <v>13</v>
      </c>
      <c r="AO48" s="2" t="s">
        <v>80</v>
      </c>
      <c r="AP48" s="1">
        <v>15</v>
      </c>
      <c r="AQ48" s="1">
        <v>5</v>
      </c>
      <c r="AR48" s="1">
        <v>10</v>
      </c>
      <c r="AS48" s="1">
        <v>6</v>
      </c>
      <c r="AT48" s="1">
        <v>4</v>
      </c>
      <c r="AU48" s="1">
        <v>2</v>
      </c>
      <c r="AV48" s="1">
        <v>16</v>
      </c>
      <c r="AW48" s="1">
        <v>7</v>
      </c>
      <c r="AX48" s="1">
        <v>9</v>
      </c>
      <c r="AY48" s="2" t="s">
        <v>80</v>
      </c>
      <c r="AZ48" s="1">
        <v>13</v>
      </c>
      <c r="BA48" s="1">
        <v>6</v>
      </c>
      <c r="BB48" s="1">
        <v>7</v>
      </c>
      <c r="BC48" s="1">
        <v>20</v>
      </c>
      <c r="BD48" s="1">
        <v>9</v>
      </c>
      <c r="BE48" s="1">
        <v>11</v>
      </c>
    </row>
    <row r="49" spans="1:57" x14ac:dyDescent="0.4">
      <c r="A49" s="2" t="s">
        <v>81</v>
      </c>
      <c r="B49" s="1">
        <v>280</v>
      </c>
      <c r="C49" s="1">
        <v>139</v>
      </c>
      <c r="D49" s="1">
        <v>141</v>
      </c>
      <c r="E49" s="1">
        <v>9</v>
      </c>
      <c r="F49" s="1">
        <v>6</v>
      </c>
      <c r="G49" s="1">
        <v>3</v>
      </c>
      <c r="H49" s="1">
        <v>23</v>
      </c>
      <c r="I49" s="1">
        <v>14</v>
      </c>
      <c r="J49" s="1">
        <v>9</v>
      </c>
      <c r="K49" s="2" t="s">
        <v>81</v>
      </c>
      <c r="L49" s="1">
        <v>13</v>
      </c>
      <c r="M49" s="1">
        <v>9</v>
      </c>
      <c r="N49" s="1">
        <v>4</v>
      </c>
      <c r="O49" s="1">
        <v>15</v>
      </c>
      <c r="P49" s="1">
        <v>8</v>
      </c>
      <c r="Q49" s="1">
        <v>7</v>
      </c>
      <c r="R49" s="1">
        <v>82</v>
      </c>
      <c r="S49" s="1">
        <v>42</v>
      </c>
      <c r="T49" s="1">
        <v>40</v>
      </c>
      <c r="U49" s="2" t="s">
        <v>81</v>
      </c>
      <c r="V49" s="1">
        <v>12</v>
      </c>
      <c r="W49" s="1">
        <v>3</v>
      </c>
      <c r="X49" s="1">
        <v>9</v>
      </c>
      <c r="Y49" s="1">
        <v>8</v>
      </c>
      <c r="Z49" s="1">
        <v>3</v>
      </c>
      <c r="AA49" s="1">
        <v>5</v>
      </c>
      <c r="AB49" s="1">
        <v>8</v>
      </c>
      <c r="AC49" s="1">
        <v>4</v>
      </c>
      <c r="AD49" s="1">
        <v>4</v>
      </c>
      <c r="AE49" s="2" t="s">
        <v>81</v>
      </c>
      <c r="AF49" s="1">
        <v>5</v>
      </c>
      <c r="AG49" s="1">
        <v>1</v>
      </c>
      <c r="AH49" s="1">
        <v>4</v>
      </c>
      <c r="AI49" s="1">
        <v>15</v>
      </c>
      <c r="AJ49" s="1">
        <v>4</v>
      </c>
      <c r="AK49" s="1">
        <v>11</v>
      </c>
      <c r="AL49" s="1">
        <v>24</v>
      </c>
      <c r="AM49" s="1">
        <v>14</v>
      </c>
      <c r="AN49" s="1">
        <v>10</v>
      </c>
      <c r="AO49" s="2" t="s">
        <v>81</v>
      </c>
      <c r="AP49" s="1">
        <v>16</v>
      </c>
      <c r="AQ49" s="1">
        <v>8</v>
      </c>
      <c r="AR49" s="1">
        <v>8</v>
      </c>
      <c r="AS49" s="1">
        <v>18</v>
      </c>
      <c r="AT49" s="1">
        <v>11</v>
      </c>
      <c r="AU49" s="1">
        <v>7</v>
      </c>
      <c r="AV49" s="1">
        <v>10</v>
      </c>
      <c r="AW49" s="1">
        <v>2</v>
      </c>
      <c r="AX49" s="1">
        <v>8</v>
      </c>
      <c r="AY49" s="2" t="s">
        <v>81</v>
      </c>
      <c r="AZ49" s="1">
        <v>11</v>
      </c>
      <c r="BA49" s="1">
        <v>6</v>
      </c>
      <c r="BB49" s="1">
        <v>5</v>
      </c>
      <c r="BC49" s="1">
        <v>11</v>
      </c>
      <c r="BD49" s="1">
        <v>4</v>
      </c>
      <c r="BE49" s="1">
        <v>7</v>
      </c>
    </row>
    <row r="50" spans="1:57" x14ac:dyDescent="0.4">
      <c r="A50" s="2" t="s">
        <v>82</v>
      </c>
      <c r="B50" s="1">
        <v>324</v>
      </c>
      <c r="C50" s="1">
        <v>154</v>
      </c>
      <c r="D50" s="1">
        <v>170</v>
      </c>
      <c r="E50" s="1">
        <v>3</v>
      </c>
      <c r="F50" s="1">
        <v>1</v>
      </c>
      <c r="G50" s="1">
        <v>2</v>
      </c>
      <c r="H50" s="1">
        <v>22</v>
      </c>
      <c r="I50" s="1">
        <v>6</v>
      </c>
      <c r="J50" s="1">
        <v>16</v>
      </c>
      <c r="K50" s="2" t="s">
        <v>82</v>
      </c>
      <c r="L50" s="1">
        <v>16</v>
      </c>
      <c r="M50" s="1">
        <v>6</v>
      </c>
      <c r="N50" s="1">
        <v>10</v>
      </c>
      <c r="O50" s="1">
        <v>23</v>
      </c>
      <c r="P50" s="1">
        <v>14</v>
      </c>
      <c r="Q50" s="1">
        <v>9</v>
      </c>
      <c r="R50" s="1">
        <v>95</v>
      </c>
      <c r="S50" s="1">
        <v>49</v>
      </c>
      <c r="T50" s="1">
        <v>46</v>
      </c>
      <c r="U50" s="2" t="s">
        <v>82</v>
      </c>
      <c r="V50" s="1">
        <v>9</v>
      </c>
      <c r="W50" s="1">
        <v>3</v>
      </c>
      <c r="X50" s="1">
        <v>6</v>
      </c>
      <c r="Y50" s="1">
        <v>22</v>
      </c>
      <c r="Z50" s="1">
        <v>9</v>
      </c>
      <c r="AA50" s="1">
        <v>13</v>
      </c>
      <c r="AB50" s="1">
        <v>11</v>
      </c>
      <c r="AC50" s="1">
        <v>6</v>
      </c>
      <c r="AD50" s="1">
        <v>5</v>
      </c>
      <c r="AE50" s="2" t="s">
        <v>82</v>
      </c>
      <c r="AF50" s="1">
        <v>8</v>
      </c>
      <c r="AG50" s="1">
        <v>1</v>
      </c>
      <c r="AH50" s="1">
        <v>7</v>
      </c>
      <c r="AI50" s="1">
        <v>17</v>
      </c>
      <c r="AJ50" s="1">
        <v>9</v>
      </c>
      <c r="AK50" s="1">
        <v>8</v>
      </c>
      <c r="AL50" s="1">
        <v>31</v>
      </c>
      <c r="AM50" s="1">
        <v>13</v>
      </c>
      <c r="AN50" s="1">
        <v>18</v>
      </c>
      <c r="AO50" s="2" t="s">
        <v>82</v>
      </c>
      <c r="AP50" s="1">
        <v>17</v>
      </c>
      <c r="AQ50" s="1">
        <v>10</v>
      </c>
      <c r="AR50" s="1">
        <v>7</v>
      </c>
      <c r="AS50" s="1">
        <v>10</v>
      </c>
      <c r="AT50" s="1">
        <v>4</v>
      </c>
      <c r="AU50" s="1">
        <v>6</v>
      </c>
      <c r="AV50" s="1">
        <v>12</v>
      </c>
      <c r="AW50" s="1">
        <v>8</v>
      </c>
      <c r="AX50" s="1">
        <v>4</v>
      </c>
      <c r="AY50" s="2" t="s">
        <v>82</v>
      </c>
      <c r="AZ50" s="1">
        <v>9</v>
      </c>
      <c r="BA50" s="1">
        <v>4</v>
      </c>
      <c r="BB50" s="1">
        <v>5</v>
      </c>
      <c r="BC50" s="1">
        <v>19</v>
      </c>
      <c r="BD50" s="1">
        <v>11</v>
      </c>
      <c r="BE50" s="1">
        <v>8</v>
      </c>
    </row>
    <row r="51" spans="1:57" x14ac:dyDescent="0.4">
      <c r="A51" s="2" t="s">
        <v>83</v>
      </c>
      <c r="B51" s="1">
        <v>296</v>
      </c>
      <c r="C51" s="1">
        <v>141</v>
      </c>
      <c r="D51" s="1">
        <v>155</v>
      </c>
      <c r="E51" s="1">
        <v>11</v>
      </c>
      <c r="F51" s="1">
        <v>2</v>
      </c>
      <c r="G51" s="1">
        <v>9</v>
      </c>
      <c r="H51" s="1">
        <v>23</v>
      </c>
      <c r="I51" s="1">
        <v>13</v>
      </c>
      <c r="J51" s="1">
        <v>10</v>
      </c>
      <c r="K51" s="2" t="s">
        <v>83</v>
      </c>
      <c r="L51" s="1">
        <v>11</v>
      </c>
      <c r="M51" s="1">
        <v>5</v>
      </c>
      <c r="N51" s="1">
        <v>6</v>
      </c>
      <c r="O51" s="1">
        <v>14</v>
      </c>
      <c r="P51" s="1">
        <v>8</v>
      </c>
      <c r="Q51" s="1">
        <v>6</v>
      </c>
      <c r="R51" s="1">
        <v>84</v>
      </c>
      <c r="S51" s="1">
        <v>43</v>
      </c>
      <c r="T51" s="1">
        <v>41</v>
      </c>
      <c r="U51" s="2" t="s">
        <v>83</v>
      </c>
      <c r="V51" s="1">
        <v>17</v>
      </c>
      <c r="W51" s="1">
        <v>8</v>
      </c>
      <c r="X51" s="1">
        <v>9</v>
      </c>
      <c r="Y51" s="1">
        <v>16</v>
      </c>
      <c r="Z51" s="1">
        <v>5</v>
      </c>
      <c r="AA51" s="1">
        <v>11</v>
      </c>
      <c r="AB51" s="1">
        <v>6</v>
      </c>
      <c r="AC51" s="1">
        <v>2</v>
      </c>
      <c r="AD51" s="1">
        <v>4</v>
      </c>
      <c r="AE51" s="2" t="s">
        <v>83</v>
      </c>
      <c r="AF51" s="1">
        <v>4</v>
      </c>
      <c r="AG51" s="1">
        <v>3</v>
      </c>
      <c r="AH51" s="1">
        <v>1</v>
      </c>
      <c r="AI51" s="1">
        <v>15</v>
      </c>
      <c r="AJ51" s="1">
        <v>10</v>
      </c>
      <c r="AK51" s="1">
        <v>5</v>
      </c>
      <c r="AL51" s="1">
        <v>26</v>
      </c>
      <c r="AM51" s="1">
        <v>13</v>
      </c>
      <c r="AN51" s="1">
        <v>13</v>
      </c>
      <c r="AO51" s="2" t="s">
        <v>83</v>
      </c>
      <c r="AP51" s="1">
        <v>9</v>
      </c>
      <c r="AQ51" s="1">
        <v>5</v>
      </c>
      <c r="AR51" s="1">
        <v>4</v>
      </c>
      <c r="AS51" s="1">
        <v>13</v>
      </c>
      <c r="AT51" s="1">
        <v>6</v>
      </c>
      <c r="AU51" s="1">
        <v>7</v>
      </c>
      <c r="AV51" s="1">
        <v>22</v>
      </c>
      <c r="AW51" s="1">
        <v>7</v>
      </c>
      <c r="AX51" s="1">
        <v>15</v>
      </c>
      <c r="AY51" s="2" t="s">
        <v>83</v>
      </c>
      <c r="AZ51" s="1">
        <v>8</v>
      </c>
      <c r="BA51" s="1">
        <v>2</v>
      </c>
      <c r="BB51" s="1">
        <v>6</v>
      </c>
      <c r="BC51" s="1">
        <v>17</v>
      </c>
      <c r="BD51" s="1">
        <v>9</v>
      </c>
      <c r="BE51" s="1">
        <v>8</v>
      </c>
    </row>
    <row r="52" spans="1:57" x14ac:dyDescent="0.4">
      <c r="A52" s="2" t="s">
        <v>84</v>
      </c>
      <c r="B52" s="1">
        <v>291</v>
      </c>
      <c r="C52" s="1">
        <v>141</v>
      </c>
      <c r="D52" s="1">
        <v>150</v>
      </c>
      <c r="E52" s="1">
        <v>5</v>
      </c>
      <c r="F52" s="1">
        <v>4</v>
      </c>
      <c r="G52" s="1">
        <v>1</v>
      </c>
      <c r="H52" s="1">
        <v>16</v>
      </c>
      <c r="I52" s="1">
        <v>4</v>
      </c>
      <c r="J52" s="1">
        <v>12</v>
      </c>
      <c r="K52" s="2" t="s">
        <v>84</v>
      </c>
      <c r="L52" s="1">
        <v>12</v>
      </c>
      <c r="M52" s="1">
        <v>4</v>
      </c>
      <c r="N52" s="1">
        <v>8</v>
      </c>
      <c r="O52" s="1">
        <v>23</v>
      </c>
      <c r="P52" s="1">
        <v>13</v>
      </c>
      <c r="Q52" s="1">
        <v>10</v>
      </c>
      <c r="R52" s="1">
        <v>80</v>
      </c>
      <c r="S52" s="1">
        <v>47</v>
      </c>
      <c r="T52" s="1">
        <v>33</v>
      </c>
      <c r="U52" s="2" t="s">
        <v>84</v>
      </c>
      <c r="V52" s="1">
        <v>16</v>
      </c>
      <c r="W52" s="1">
        <v>6</v>
      </c>
      <c r="X52" s="1">
        <v>10</v>
      </c>
      <c r="Y52" s="1">
        <v>16</v>
      </c>
      <c r="Z52" s="1">
        <v>8</v>
      </c>
      <c r="AA52" s="1">
        <v>8</v>
      </c>
      <c r="AB52" s="1">
        <v>3</v>
      </c>
      <c r="AC52" s="1">
        <v>1</v>
      </c>
      <c r="AD52" s="1">
        <v>2</v>
      </c>
      <c r="AE52" s="2" t="s">
        <v>84</v>
      </c>
      <c r="AF52" s="1">
        <v>3</v>
      </c>
      <c r="AG52" s="1">
        <v>1</v>
      </c>
      <c r="AH52" s="1">
        <v>2</v>
      </c>
      <c r="AI52" s="1">
        <v>26</v>
      </c>
      <c r="AJ52" s="1">
        <v>9</v>
      </c>
      <c r="AK52" s="1">
        <v>17</v>
      </c>
      <c r="AL52" s="1">
        <v>28</v>
      </c>
      <c r="AM52" s="1">
        <v>12</v>
      </c>
      <c r="AN52" s="1">
        <v>16</v>
      </c>
      <c r="AO52" s="2" t="s">
        <v>84</v>
      </c>
      <c r="AP52" s="1">
        <v>18</v>
      </c>
      <c r="AQ52" s="1">
        <v>10</v>
      </c>
      <c r="AR52" s="1">
        <v>8</v>
      </c>
      <c r="AS52" s="1">
        <v>14</v>
      </c>
      <c r="AT52" s="1">
        <v>9</v>
      </c>
      <c r="AU52" s="1">
        <v>5</v>
      </c>
      <c r="AV52" s="1">
        <v>17</v>
      </c>
      <c r="AW52" s="1">
        <v>6</v>
      </c>
      <c r="AX52" s="1">
        <v>11</v>
      </c>
      <c r="AY52" s="2" t="s">
        <v>84</v>
      </c>
      <c r="AZ52" s="1">
        <v>6</v>
      </c>
      <c r="BA52" s="1">
        <v>2</v>
      </c>
      <c r="BB52" s="1">
        <v>4</v>
      </c>
      <c r="BC52" s="1">
        <v>8</v>
      </c>
      <c r="BD52" s="1">
        <v>5</v>
      </c>
      <c r="BE52" s="1">
        <v>3</v>
      </c>
    </row>
    <row r="53" spans="1:57" x14ac:dyDescent="0.4">
      <c r="A53" s="2" t="s">
        <v>85</v>
      </c>
      <c r="B53" s="1">
        <v>398</v>
      </c>
      <c r="C53" s="1">
        <v>194</v>
      </c>
      <c r="D53" s="1">
        <v>204</v>
      </c>
      <c r="E53" s="1">
        <v>5</v>
      </c>
      <c r="F53" s="1">
        <v>1</v>
      </c>
      <c r="G53" s="1">
        <v>4</v>
      </c>
      <c r="H53" s="1">
        <v>23</v>
      </c>
      <c r="I53" s="1">
        <v>12</v>
      </c>
      <c r="J53" s="1">
        <v>11</v>
      </c>
      <c r="K53" s="2" t="s">
        <v>85</v>
      </c>
      <c r="L53" s="1">
        <v>20</v>
      </c>
      <c r="M53" s="1">
        <v>13</v>
      </c>
      <c r="N53" s="1">
        <v>7</v>
      </c>
      <c r="O53" s="1">
        <v>31</v>
      </c>
      <c r="P53" s="1">
        <v>17</v>
      </c>
      <c r="Q53" s="1">
        <v>14</v>
      </c>
      <c r="R53" s="1">
        <v>106</v>
      </c>
      <c r="S53" s="1">
        <v>54</v>
      </c>
      <c r="T53" s="1">
        <v>52</v>
      </c>
      <c r="U53" s="2" t="s">
        <v>85</v>
      </c>
      <c r="V53" s="1">
        <v>9</v>
      </c>
      <c r="W53" s="1">
        <v>6</v>
      </c>
      <c r="X53" s="1">
        <v>3</v>
      </c>
      <c r="Y53" s="1">
        <v>13</v>
      </c>
      <c r="Z53" s="1">
        <v>5</v>
      </c>
      <c r="AA53" s="1">
        <v>8</v>
      </c>
      <c r="AB53" s="1">
        <v>9</v>
      </c>
      <c r="AC53" s="1">
        <v>6</v>
      </c>
      <c r="AD53" s="1">
        <v>3</v>
      </c>
      <c r="AE53" s="2" t="s">
        <v>85</v>
      </c>
      <c r="AF53" s="1">
        <v>11</v>
      </c>
      <c r="AG53" s="1">
        <v>6</v>
      </c>
      <c r="AH53" s="1">
        <v>5</v>
      </c>
      <c r="AI53" s="1">
        <v>35</v>
      </c>
      <c r="AJ53" s="1">
        <v>12</v>
      </c>
      <c r="AK53" s="1">
        <v>23</v>
      </c>
      <c r="AL53" s="1">
        <v>46</v>
      </c>
      <c r="AM53" s="1">
        <v>22</v>
      </c>
      <c r="AN53" s="1">
        <v>24</v>
      </c>
      <c r="AO53" s="2" t="s">
        <v>85</v>
      </c>
      <c r="AP53" s="1">
        <v>26</v>
      </c>
      <c r="AQ53" s="1">
        <v>18</v>
      </c>
      <c r="AR53" s="1">
        <v>8</v>
      </c>
      <c r="AS53" s="1">
        <v>16</v>
      </c>
      <c r="AT53" s="1">
        <v>7</v>
      </c>
      <c r="AU53" s="1">
        <v>9</v>
      </c>
      <c r="AV53" s="1">
        <v>20</v>
      </c>
      <c r="AW53" s="1">
        <v>7</v>
      </c>
      <c r="AX53" s="1">
        <v>13</v>
      </c>
      <c r="AY53" s="2" t="s">
        <v>85</v>
      </c>
      <c r="AZ53" s="1">
        <v>13</v>
      </c>
      <c r="BA53" s="1">
        <v>4</v>
      </c>
      <c r="BB53" s="1">
        <v>9</v>
      </c>
      <c r="BC53" s="1">
        <v>15</v>
      </c>
      <c r="BD53" s="1">
        <v>4</v>
      </c>
      <c r="BE53" s="1">
        <v>11</v>
      </c>
    </row>
    <row r="54" spans="1:57" x14ac:dyDescent="0.4">
      <c r="A54" s="2" t="s">
        <v>86</v>
      </c>
      <c r="B54" s="1">
        <v>339</v>
      </c>
      <c r="C54" s="1">
        <v>173</v>
      </c>
      <c r="D54" s="1">
        <v>166</v>
      </c>
      <c r="E54" s="1">
        <v>12</v>
      </c>
      <c r="F54" s="1">
        <v>7</v>
      </c>
      <c r="G54" s="1">
        <v>5</v>
      </c>
      <c r="H54" s="1">
        <v>17</v>
      </c>
      <c r="I54" s="1">
        <v>8</v>
      </c>
      <c r="J54" s="1">
        <v>9</v>
      </c>
      <c r="K54" s="2" t="s">
        <v>86</v>
      </c>
      <c r="L54" s="1">
        <v>17</v>
      </c>
      <c r="M54" s="1">
        <v>9</v>
      </c>
      <c r="N54" s="1">
        <v>8</v>
      </c>
      <c r="O54" s="1">
        <v>28</v>
      </c>
      <c r="P54" s="1">
        <v>15</v>
      </c>
      <c r="Q54" s="1">
        <v>13</v>
      </c>
      <c r="R54" s="1">
        <v>82</v>
      </c>
      <c r="S54" s="1">
        <v>35</v>
      </c>
      <c r="T54" s="1">
        <v>47</v>
      </c>
      <c r="U54" s="2" t="s">
        <v>86</v>
      </c>
      <c r="V54" s="1">
        <v>11</v>
      </c>
      <c r="W54" s="1">
        <v>5</v>
      </c>
      <c r="X54" s="1">
        <v>6</v>
      </c>
      <c r="Y54" s="1">
        <v>16</v>
      </c>
      <c r="Z54" s="1">
        <v>5</v>
      </c>
      <c r="AA54" s="1">
        <v>11</v>
      </c>
      <c r="AB54" s="1">
        <v>4</v>
      </c>
      <c r="AC54" s="1">
        <v>2</v>
      </c>
      <c r="AD54" s="1">
        <v>2</v>
      </c>
      <c r="AE54" s="2" t="s">
        <v>86</v>
      </c>
      <c r="AF54" s="1">
        <v>9</v>
      </c>
      <c r="AG54" s="1">
        <v>6</v>
      </c>
      <c r="AH54" s="1">
        <v>3</v>
      </c>
      <c r="AI54" s="1">
        <v>24</v>
      </c>
      <c r="AJ54" s="1">
        <v>17</v>
      </c>
      <c r="AK54" s="1">
        <v>7</v>
      </c>
      <c r="AL54" s="1">
        <v>34</v>
      </c>
      <c r="AM54" s="1">
        <v>18</v>
      </c>
      <c r="AN54" s="1">
        <v>16</v>
      </c>
      <c r="AO54" s="2" t="s">
        <v>86</v>
      </c>
      <c r="AP54" s="1">
        <v>15</v>
      </c>
      <c r="AQ54" s="1">
        <v>8</v>
      </c>
      <c r="AR54" s="1">
        <v>7</v>
      </c>
      <c r="AS54" s="1">
        <v>22</v>
      </c>
      <c r="AT54" s="1">
        <v>10</v>
      </c>
      <c r="AU54" s="1">
        <v>12</v>
      </c>
      <c r="AV54" s="1">
        <v>18</v>
      </c>
      <c r="AW54" s="1">
        <v>12</v>
      </c>
      <c r="AX54" s="1">
        <v>6</v>
      </c>
      <c r="AY54" s="2" t="s">
        <v>86</v>
      </c>
      <c r="AZ54" s="1">
        <v>11</v>
      </c>
      <c r="BA54" s="1">
        <v>5</v>
      </c>
      <c r="BB54" s="1">
        <v>6</v>
      </c>
      <c r="BC54" s="1">
        <v>19</v>
      </c>
      <c r="BD54" s="1">
        <v>11</v>
      </c>
      <c r="BE54" s="1">
        <v>8</v>
      </c>
    </row>
    <row r="55" spans="1:57" x14ac:dyDescent="0.4">
      <c r="A55" s="2" t="s">
        <v>87</v>
      </c>
      <c r="B55" s="1">
        <v>422</v>
      </c>
      <c r="C55" s="1">
        <v>184</v>
      </c>
      <c r="D55" s="1">
        <v>238</v>
      </c>
      <c r="E55" s="1">
        <v>12</v>
      </c>
      <c r="F55" s="1">
        <v>6</v>
      </c>
      <c r="G55" s="1">
        <v>6</v>
      </c>
      <c r="H55" s="1">
        <v>27</v>
      </c>
      <c r="I55" s="1">
        <v>11</v>
      </c>
      <c r="J55" s="1">
        <v>16</v>
      </c>
      <c r="K55" s="2" t="s">
        <v>87</v>
      </c>
      <c r="L55" s="1">
        <v>29</v>
      </c>
      <c r="M55" s="1">
        <v>13</v>
      </c>
      <c r="N55" s="1">
        <v>16</v>
      </c>
      <c r="O55" s="1">
        <v>18</v>
      </c>
      <c r="P55" s="1">
        <v>7</v>
      </c>
      <c r="Q55" s="1">
        <v>11</v>
      </c>
      <c r="R55" s="1">
        <v>134</v>
      </c>
      <c r="S55" s="1">
        <v>62</v>
      </c>
      <c r="T55" s="1">
        <v>72</v>
      </c>
      <c r="U55" s="2" t="s">
        <v>87</v>
      </c>
      <c r="V55" s="1">
        <v>17</v>
      </c>
      <c r="W55" s="1">
        <v>11</v>
      </c>
      <c r="X55" s="1">
        <v>6</v>
      </c>
      <c r="Y55" s="1">
        <v>21</v>
      </c>
      <c r="Z55" s="1">
        <v>8</v>
      </c>
      <c r="AA55" s="1">
        <v>13</v>
      </c>
      <c r="AB55" s="1">
        <v>5</v>
      </c>
      <c r="AC55" s="1">
        <v>3</v>
      </c>
      <c r="AD55" s="1">
        <v>2</v>
      </c>
      <c r="AE55" s="2" t="s">
        <v>87</v>
      </c>
      <c r="AF55" s="1">
        <v>10</v>
      </c>
      <c r="AG55" s="1">
        <v>3</v>
      </c>
      <c r="AH55" s="1">
        <v>7</v>
      </c>
      <c r="AI55" s="1">
        <v>25</v>
      </c>
      <c r="AJ55" s="1">
        <v>12</v>
      </c>
      <c r="AK55" s="1">
        <v>13</v>
      </c>
      <c r="AL55" s="1">
        <v>46</v>
      </c>
      <c r="AM55" s="1">
        <v>17</v>
      </c>
      <c r="AN55" s="1">
        <v>29</v>
      </c>
      <c r="AO55" s="2" t="s">
        <v>87</v>
      </c>
      <c r="AP55" s="1">
        <v>22</v>
      </c>
      <c r="AQ55" s="1">
        <v>10</v>
      </c>
      <c r="AR55" s="1">
        <v>12</v>
      </c>
      <c r="AS55" s="1">
        <v>7</v>
      </c>
      <c r="AT55" s="1">
        <v>1</v>
      </c>
      <c r="AU55" s="1">
        <v>6</v>
      </c>
      <c r="AV55" s="1">
        <v>14</v>
      </c>
      <c r="AW55" s="1">
        <v>6</v>
      </c>
      <c r="AX55" s="1">
        <v>8</v>
      </c>
      <c r="AY55" s="2" t="s">
        <v>87</v>
      </c>
      <c r="AZ55" s="1">
        <v>15</v>
      </c>
      <c r="BA55" s="1">
        <v>5</v>
      </c>
      <c r="BB55" s="1">
        <v>10</v>
      </c>
      <c r="BC55" s="1">
        <v>20</v>
      </c>
      <c r="BD55" s="1">
        <v>9</v>
      </c>
      <c r="BE55" s="1">
        <v>11</v>
      </c>
    </row>
    <row r="56" spans="1:57" x14ac:dyDescent="0.4">
      <c r="A56" s="2" t="s">
        <v>88</v>
      </c>
      <c r="B56" s="1">
        <v>257</v>
      </c>
      <c r="C56" s="1">
        <v>119</v>
      </c>
      <c r="D56" s="1">
        <v>138</v>
      </c>
      <c r="E56" s="1">
        <v>5</v>
      </c>
      <c r="F56" s="1">
        <v>1</v>
      </c>
      <c r="G56" s="1">
        <v>4</v>
      </c>
      <c r="H56" s="1">
        <v>21</v>
      </c>
      <c r="I56" s="1">
        <v>9</v>
      </c>
      <c r="J56" s="1">
        <v>12</v>
      </c>
      <c r="K56" s="2" t="s">
        <v>88</v>
      </c>
      <c r="L56" s="1">
        <v>13</v>
      </c>
      <c r="M56" s="1">
        <v>7</v>
      </c>
      <c r="N56" s="1">
        <v>6</v>
      </c>
      <c r="O56" s="1">
        <v>22</v>
      </c>
      <c r="P56" s="1">
        <v>15</v>
      </c>
      <c r="Q56" s="1">
        <v>7</v>
      </c>
      <c r="R56" s="1">
        <v>60</v>
      </c>
      <c r="S56" s="1">
        <v>31</v>
      </c>
      <c r="T56" s="1">
        <v>29</v>
      </c>
      <c r="U56" s="2" t="s">
        <v>88</v>
      </c>
      <c r="V56" s="1">
        <v>14</v>
      </c>
      <c r="W56" s="1">
        <v>6</v>
      </c>
      <c r="X56" s="1">
        <v>8</v>
      </c>
      <c r="Y56" s="1">
        <v>10</v>
      </c>
      <c r="Z56" s="1">
        <v>5</v>
      </c>
      <c r="AA56" s="1">
        <v>5</v>
      </c>
      <c r="AB56" s="1">
        <v>5</v>
      </c>
      <c r="AC56" s="1">
        <v>2</v>
      </c>
      <c r="AD56" s="1">
        <v>3</v>
      </c>
      <c r="AE56" s="2" t="s">
        <v>88</v>
      </c>
      <c r="AF56" s="1">
        <v>4</v>
      </c>
      <c r="AG56" s="1">
        <v>2</v>
      </c>
      <c r="AH56" s="1">
        <v>2</v>
      </c>
      <c r="AI56" s="1">
        <v>16</v>
      </c>
      <c r="AJ56" s="1">
        <v>5</v>
      </c>
      <c r="AK56" s="1">
        <v>11</v>
      </c>
      <c r="AL56" s="1">
        <v>27</v>
      </c>
      <c r="AM56" s="1">
        <v>9</v>
      </c>
      <c r="AN56" s="1">
        <v>18</v>
      </c>
      <c r="AO56" s="2" t="s">
        <v>88</v>
      </c>
      <c r="AP56" s="1">
        <v>17</v>
      </c>
      <c r="AQ56" s="1">
        <v>11</v>
      </c>
      <c r="AR56" s="1">
        <v>6</v>
      </c>
      <c r="AS56" s="1">
        <v>14</v>
      </c>
      <c r="AT56" s="1">
        <v>6</v>
      </c>
      <c r="AU56" s="1">
        <v>8</v>
      </c>
      <c r="AV56" s="1">
        <v>13</v>
      </c>
      <c r="AW56" s="1">
        <v>4</v>
      </c>
      <c r="AX56" s="1">
        <v>9</v>
      </c>
      <c r="AY56" s="2" t="s">
        <v>88</v>
      </c>
      <c r="AZ56" s="1">
        <v>10</v>
      </c>
      <c r="BA56" s="1">
        <v>5</v>
      </c>
      <c r="BB56" s="1">
        <v>5</v>
      </c>
      <c r="BC56" s="1">
        <v>6</v>
      </c>
      <c r="BD56" s="1">
        <v>1</v>
      </c>
      <c r="BE56" s="1">
        <v>5</v>
      </c>
    </row>
    <row r="57" spans="1:57" x14ac:dyDescent="0.4">
      <c r="A57" s="2" t="s">
        <v>89</v>
      </c>
      <c r="B57" s="1">
        <v>333</v>
      </c>
      <c r="C57" s="1">
        <v>153</v>
      </c>
      <c r="D57" s="1">
        <v>180</v>
      </c>
      <c r="E57" s="1">
        <v>6</v>
      </c>
      <c r="F57" s="1">
        <v>3</v>
      </c>
      <c r="G57" s="1">
        <v>3</v>
      </c>
      <c r="H57" s="1">
        <v>20</v>
      </c>
      <c r="I57" s="1">
        <v>8</v>
      </c>
      <c r="J57" s="1">
        <v>12</v>
      </c>
      <c r="K57" s="2" t="s">
        <v>89</v>
      </c>
      <c r="L57" s="1">
        <v>13</v>
      </c>
      <c r="M57" s="1">
        <v>7</v>
      </c>
      <c r="N57" s="1">
        <v>6</v>
      </c>
      <c r="O57" s="1">
        <v>28</v>
      </c>
      <c r="P57" s="1">
        <v>13</v>
      </c>
      <c r="Q57" s="1">
        <v>15</v>
      </c>
      <c r="R57" s="1">
        <v>77</v>
      </c>
      <c r="S57" s="1">
        <v>43</v>
      </c>
      <c r="T57" s="1">
        <v>34</v>
      </c>
      <c r="U57" s="2" t="s">
        <v>89</v>
      </c>
      <c r="V57" s="1">
        <v>15</v>
      </c>
      <c r="W57" s="1">
        <v>6</v>
      </c>
      <c r="X57" s="1">
        <v>9</v>
      </c>
      <c r="Y57" s="1">
        <v>14</v>
      </c>
      <c r="Z57" s="1">
        <v>5</v>
      </c>
      <c r="AA57" s="1">
        <v>9</v>
      </c>
      <c r="AB57" s="1">
        <v>6</v>
      </c>
      <c r="AC57" s="1">
        <v>3</v>
      </c>
      <c r="AD57" s="1">
        <v>3</v>
      </c>
      <c r="AE57" s="2" t="s">
        <v>89</v>
      </c>
      <c r="AF57" s="1">
        <v>9</v>
      </c>
      <c r="AG57" s="1">
        <v>6</v>
      </c>
      <c r="AH57" s="1">
        <v>3</v>
      </c>
      <c r="AI57" s="1">
        <v>16</v>
      </c>
      <c r="AJ57" s="1">
        <v>6</v>
      </c>
      <c r="AK57" s="1">
        <v>10</v>
      </c>
      <c r="AL57" s="1">
        <v>44</v>
      </c>
      <c r="AM57" s="1">
        <v>20</v>
      </c>
      <c r="AN57" s="1">
        <v>24</v>
      </c>
      <c r="AO57" s="2" t="s">
        <v>89</v>
      </c>
      <c r="AP57" s="1">
        <v>20</v>
      </c>
      <c r="AQ57" s="1">
        <v>11</v>
      </c>
      <c r="AR57" s="1">
        <v>9</v>
      </c>
      <c r="AS57" s="1">
        <v>7</v>
      </c>
      <c r="AT57" s="1">
        <v>4</v>
      </c>
      <c r="AU57" s="1">
        <v>3</v>
      </c>
      <c r="AV57" s="1">
        <v>22</v>
      </c>
      <c r="AW57" s="1">
        <v>9</v>
      </c>
      <c r="AX57" s="1">
        <v>13</v>
      </c>
      <c r="AY57" s="2" t="s">
        <v>89</v>
      </c>
      <c r="AZ57" s="1">
        <v>16</v>
      </c>
      <c r="BA57" s="1">
        <v>4</v>
      </c>
      <c r="BB57" s="1">
        <v>12</v>
      </c>
      <c r="BC57" s="1">
        <v>20</v>
      </c>
      <c r="BD57" s="1">
        <v>5</v>
      </c>
      <c r="BE57" s="1">
        <v>15</v>
      </c>
    </row>
    <row r="58" spans="1:57" x14ac:dyDescent="0.4">
      <c r="A58" s="2" t="s">
        <v>90</v>
      </c>
      <c r="B58" s="1">
        <v>295</v>
      </c>
      <c r="C58" s="1">
        <v>135</v>
      </c>
      <c r="D58" s="1">
        <v>160</v>
      </c>
      <c r="E58" s="1">
        <v>2</v>
      </c>
      <c r="F58" s="1">
        <v>1</v>
      </c>
      <c r="G58" s="1">
        <v>1</v>
      </c>
      <c r="H58" s="1">
        <v>14</v>
      </c>
      <c r="I58" s="1">
        <v>7</v>
      </c>
      <c r="J58" s="1">
        <v>7</v>
      </c>
      <c r="K58" s="2" t="s">
        <v>90</v>
      </c>
      <c r="L58" s="1">
        <v>14</v>
      </c>
      <c r="M58" s="1">
        <v>6</v>
      </c>
      <c r="N58" s="1">
        <v>8</v>
      </c>
      <c r="O58" s="1">
        <v>23</v>
      </c>
      <c r="P58" s="1">
        <v>11</v>
      </c>
      <c r="Q58" s="1">
        <v>12</v>
      </c>
      <c r="R58" s="1">
        <v>63</v>
      </c>
      <c r="S58" s="1">
        <v>31</v>
      </c>
      <c r="T58" s="1">
        <v>32</v>
      </c>
      <c r="U58" s="2" t="s">
        <v>90</v>
      </c>
      <c r="V58" s="1">
        <v>12</v>
      </c>
      <c r="W58" s="1">
        <v>6</v>
      </c>
      <c r="X58" s="1">
        <v>6</v>
      </c>
      <c r="Y58" s="1">
        <v>5</v>
      </c>
      <c r="Z58" s="1">
        <v>4</v>
      </c>
      <c r="AA58" s="1">
        <v>1</v>
      </c>
      <c r="AB58" s="1">
        <v>2</v>
      </c>
      <c r="AC58" s="1">
        <v>1</v>
      </c>
      <c r="AD58" s="1">
        <v>1</v>
      </c>
      <c r="AE58" s="2" t="s">
        <v>90</v>
      </c>
      <c r="AF58" s="1">
        <v>2</v>
      </c>
      <c r="AG58" s="1">
        <v>2</v>
      </c>
      <c r="AH58" s="1">
        <v>0</v>
      </c>
      <c r="AI58" s="1">
        <v>24</v>
      </c>
      <c r="AJ58" s="1">
        <v>13</v>
      </c>
      <c r="AK58" s="1">
        <v>11</v>
      </c>
      <c r="AL58" s="1">
        <v>39</v>
      </c>
      <c r="AM58" s="1">
        <v>19</v>
      </c>
      <c r="AN58" s="1">
        <v>20</v>
      </c>
      <c r="AO58" s="2" t="s">
        <v>90</v>
      </c>
      <c r="AP58" s="1">
        <v>21</v>
      </c>
      <c r="AQ58" s="1">
        <v>10</v>
      </c>
      <c r="AR58" s="1">
        <v>11</v>
      </c>
      <c r="AS58" s="1">
        <v>23</v>
      </c>
      <c r="AT58" s="1">
        <v>7</v>
      </c>
      <c r="AU58" s="1">
        <v>16</v>
      </c>
      <c r="AV58" s="1">
        <v>20</v>
      </c>
      <c r="AW58" s="1">
        <v>8</v>
      </c>
      <c r="AX58" s="1">
        <v>12</v>
      </c>
      <c r="AY58" s="2" t="s">
        <v>90</v>
      </c>
      <c r="AZ58" s="1">
        <v>16</v>
      </c>
      <c r="BA58" s="1">
        <v>3</v>
      </c>
      <c r="BB58" s="1">
        <v>13</v>
      </c>
      <c r="BC58" s="1">
        <v>15</v>
      </c>
      <c r="BD58" s="1">
        <v>6</v>
      </c>
      <c r="BE58" s="1">
        <v>9</v>
      </c>
    </row>
    <row r="59" spans="1:57" x14ac:dyDescent="0.4">
      <c r="A59" s="2" t="s">
        <v>91</v>
      </c>
      <c r="B59" s="1">
        <v>303</v>
      </c>
      <c r="C59" s="1">
        <v>131</v>
      </c>
      <c r="D59" s="1">
        <v>172</v>
      </c>
      <c r="E59" s="1">
        <v>5</v>
      </c>
      <c r="F59" s="1">
        <v>3</v>
      </c>
      <c r="G59" s="1">
        <v>2</v>
      </c>
      <c r="H59" s="1">
        <v>11</v>
      </c>
      <c r="I59" s="1">
        <v>9</v>
      </c>
      <c r="J59" s="1">
        <v>2</v>
      </c>
      <c r="K59" s="2" t="s">
        <v>91</v>
      </c>
      <c r="L59" s="1">
        <v>16</v>
      </c>
      <c r="M59" s="1">
        <v>6</v>
      </c>
      <c r="N59" s="1">
        <v>10</v>
      </c>
      <c r="O59" s="1">
        <v>16</v>
      </c>
      <c r="P59" s="1">
        <v>5</v>
      </c>
      <c r="Q59" s="1">
        <v>11</v>
      </c>
      <c r="R59" s="1">
        <v>74</v>
      </c>
      <c r="S59" s="1">
        <v>29</v>
      </c>
      <c r="T59" s="1">
        <v>45</v>
      </c>
      <c r="U59" s="2" t="s">
        <v>91</v>
      </c>
      <c r="V59" s="1">
        <v>15</v>
      </c>
      <c r="W59" s="1">
        <v>8</v>
      </c>
      <c r="X59" s="1">
        <v>7</v>
      </c>
      <c r="Y59" s="1">
        <v>8</v>
      </c>
      <c r="Z59" s="1">
        <v>3</v>
      </c>
      <c r="AA59" s="1">
        <v>5</v>
      </c>
      <c r="AB59" s="1">
        <v>5</v>
      </c>
      <c r="AC59" s="1">
        <v>2</v>
      </c>
      <c r="AD59" s="1">
        <v>3</v>
      </c>
      <c r="AE59" s="2" t="s">
        <v>91</v>
      </c>
      <c r="AF59" s="1">
        <v>2</v>
      </c>
      <c r="AG59" s="1">
        <v>1</v>
      </c>
      <c r="AH59" s="1">
        <v>1</v>
      </c>
      <c r="AI59" s="1">
        <v>21</v>
      </c>
      <c r="AJ59" s="1">
        <v>10</v>
      </c>
      <c r="AK59" s="1">
        <v>11</v>
      </c>
      <c r="AL59" s="1">
        <v>28</v>
      </c>
      <c r="AM59" s="1">
        <v>12</v>
      </c>
      <c r="AN59" s="1">
        <v>16</v>
      </c>
      <c r="AO59" s="2" t="s">
        <v>91</v>
      </c>
      <c r="AP59" s="1">
        <v>21</v>
      </c>
      <c r="AQ59" s="1">
        <v>9</v>
      </c>
      <c r="AR59" s="1">
        <v>12</v>
      </c>
      <c r="AS59" s="1">
        <v>21</v>
      </c>
      <c r="AT59" s="1">
        <v>8</v>
      </c>
      <c r="AU59" s="1">
        <v>13</v>
      </c>
      <c r="AV59" s="1">
        <v>17</v>
      </c>
      <c r="AW59" s="1">
        <v>8</v>
      </c>
      <c r="AX59" s="1">
        <v>9</v>
      </c>
      <c r="AY59" s="2" t="s">
        <v>91</v>
      </c>
      <c r="AZ59" s="1">
        <v>19</v>
      </c>
      <c r="BA59" s="1">
        <v>6</v>
      </c>
      <c r="BB59" s="1">
        <v>13</v>
      </c>
      <c r="BC59" s="1">
        <v>24</v>
      </c>
      <c r="BD59" s="1">
        <v>12</v>
      </c>
      <c r="BE59" s="1">
        <v>12</v>
      </c>
    </row>
    <row r="60" spans="1:57" x14ac:dyDescent="0.4">
      <c r="A60" s="2" t="s">
        <v>92</v>
      </c>
      <c r="B60" s="1">
        <v>199</v>
      </c>
      <c r="C60" s="1">
        <v>94</v>
      </c>
      <c r="D60" s="1">
        <v>105</v>
      </c>
      <c r="E60" s="1">
        <v>3</v>
      </c>
      <c r="F60" s="1">
        <v>1</v>
      </c>
      <c r="G60" s="1">
        <v>2</v>
      </c>
      <c r="H60" s="1">
        <v>12</v>
      </c>
      <c r="I60" s="1">
        <v>8</v>
      </c>
      <c r="J60" s="1">
        <v>4</v>
      </c>
      <c r="K60" s="2" t="s">
        <v>92</v>
      </c>
      <c r="L60" s="1">
        <v>11</v>
      </c>
      <c r="M60" s="1">
        <v>4</v>
      </c>
      <c r="N60" s="1">
        <v>7</v>
      </c>
      <c r="O60" s="1">
        <v>11</v>
      </c>
      <c r="P60" s="1">
        <v>6</v>
      </c>
      <c r="Q60" s="1">
        <v>5</v>
      </c>
      <c r="R60" s="1">
        <v>39</v>
      </c>
      <c r="S60" s="1">
        <v>15</v>
      </c>
      <c r="T60" s="1">
        <v>24</v>
      </c>
      <c r="U60" s="2" t="s">
        <v>92</v>
      </c>
      <c r="V60" s="1">
        <v>2</v>
      </c>
      <c r="W60" s="1">
        <v>1</v>
      </c>
      <c r="X60" s="1">
        <v>1</v>
      </c>
      <c r="Y60" s="1">
        <v>12</v>
      </c>
      <c r="Z60" s="1">
        <v>3</v>
      </c>
      <c r="AA60" s="1">
        <v>9</v>
      </c>
      <c r="AB60" s="1">
        <v>4</v>
      </c>
      <c r="AC60" s="1">
        <v>2</v>
      </c>
      <c r="AD60" s="1">
        <v>2</v>
      </c>
      <c r="AE60" s="2" t="s">
        <v>92</v>
      </c>
      <c r="AF60" s="1">
        <v>3</v>
      </c>
      <c r="AG60" s="1">
        <v>2</v>
      </c>
      <c r="AH60" s="1">
        <v>1</v>
      </c>
      <c r="AI60" s="1">
        <v>13</v>
      </c>
      <c r="AJ60" s="1">
        <v>9</v>
      </c>
      <c r="AK60" s="1">
        <v>4</v>
      </c>
      <c r="AL60" s="1">
        <v>31</v>
      </c>
      <c r="AM60" s="1">
        <v>17</v>
      </c>
      <c r="AN60" s="1">
        <v>14</v>
      </c>
      <c r="AO60" s="2" t="s">
        <v>92</v>
      </c>
      <c r="AP60" s="1">
        <v>15</v>
      </c>
      <c r="AQ60" s="1">
        <v>3</v>
      </c>
      <c r="AR60" s="1">
        <v>12</v>
      </c>
      <c r="AS60" s="1">
        <v>12</v>
      </c>
      <c r="AT60" s="1">
        <v>6</v>
      </c>
      <c r="AU60" s="1">
        <v>6</v>
      </c>
      <c r="AV60" s="1">
        <v>20</v>
      </c>
      <c r="AW60" s="1">
        <v>11</v>
      </c>
      <c r="AX60" s="1">
        <v>9</v>
      </c>
      <c r="AY60" s="2" t="s">
        <v>92</v>
      </c>
      <c r="AZ60" s="1">
        <v>4</v>
      </c>
      <c r="BA60" s="1">
        <v>3</v>
      </c>
      <c r="BB60" s="1">
        <v>1</v>
      </c>
      <c r="BC60" s="1">
        <v>7</v>
      </c>
      <c r="BD60" s="1">
        <v>3</v>
      </c>
      <c r="BE60" s="1">
        <v>4</v>
      </c>
    </row>
    <row r="61" spans="1:57" x14ac:dyDescent="0.4">
      <c r="A61" s="2" t="s">
        <v>93</v>
      </c>
      <c r="B61" s="1">
        <v>266</v>
      </c>
      <c r="C61" s="1">
        <v>125</v>
      </c>
      <c r="D61" s="1">
        <v>141</v>
      </c>
      <c r="E61" s="1">
        <v>3</v>
      </c>
      <c r="F61" s="1">
        <v>0</v>
      </c>
      <c r="G61" s="1">
        <v>3</v>
      </c>
      <c r="H61" s="1">
        <v>14</v>
      </c>
      <c r="I61" s="1">
        <v>6</v>
      </c>
      <c r="J61" s="1">
        <v>8</v>
      </c>
      <c r="K61" s="2" t="s">
        <v>93</v>
      </c>
      <c r="L61" s="1">
        <v>13</v>
      </c>
      <c r="M61" s="1">
        <v>6</v>
      </c>
      <c r="N61" s="1">
        <v>7</v>
      </c>
      <c r="O61" s="1">
        <v>18</v>
      </c>
      <c r="P61" s="1">
        <v>9</v>
      </c>
      <c r="Q61" s="1">
        <v>9</v>
      </c>
      <c r="R61" s="1">
        <v>71</v>
      </c>
      <c r="S61" s="1">
        <v>39</v>
      </c>
      <c r="T61" s="1">
        <v>32</v>
      </c>
      <c r="U61" s="2" t="s">
        <v>93</v>
      </c>
      <c r="V61" s="1">
        <v>8</v>
      </c>
      <c r="W61" s="1">
        <v>3</v>
      </c>
      <c r="X61" s="1">
        <v>5</v>
      </c>
      <c r="Y61" s="1">
        <v>16</v>
      </c>
      <c r="Z61" s="1">
        <v>9</v>
      </c>
      <c r="AA61" s="1">
        <v>7</v>
      </c>
      <c r="AB61" s="1">
        <v>4</v>
      </c>
      <c r="AC61" s="1">
        <v>1</v>
      </c>
      <c r="AD61" s="1">
        <v>3</v>
      </c>
      <c r="AE61" s="2" t="s">
        <v>93</v>
      </c>
      <c r="AF61" s="1">
        <v>6</v>
      </c>
      <c r="AG61" s="1">
        <v>1</v>
      </c>
      <c r="AH61" s="1">
        <v>5</v>
      </c>
      <c r="AI61" s="1">
        <v>13</v>
      </c>
      <c r="AJ61" s="1">
        <v>5</v>
      </c>
      <c r="AK61" s="1">
        <v>8</v>
      </c>
      <c r="AL61" s="1">
        <v>36</v>
      </c>
      <c r="AM61" s="1">
        <v>17</v>
      </c>
      <c r="AN61" s="1">
        <v>19</v>
      </c>
      <c r="AO61" s="2" t="s">
        <v>93</v>
      </c>
      <c r="AP61" s="1">
        <v>10</v>
      </c>
      <c r="AQ61" s="1">
        <v>6</v>
      </c>
      <c r="AR61" s="1">
        <v>4</v>
      </c>
      <c r="AS61" s="1">
        <v>7</v>
      </c>
      <c r="AT61" s="1">
        <v>4</v>
      </c>
      <c r="AU61" s="1">
        <v>3</v>
      </c>
      <c r="AV61" s="1">
        <v>17</v>
      </c>
      <c r="AW61" s="1">
        <v>8</v>
      </c>
      <c r="AX61" s="1">
        <v>9</v>
      </c>
      <c r="AY61" s="2" t="s">
        <v>93</v>
      </c>
      <c r="AZ61" s="1">
        <v>12</v>
      </c>
      <c r="BA61" s="1">
        <v>3</v>
      </c>
      <c r="BB61" s="1">
        <v>9</v>
      </c>
      <c r="BC61" s="1">
        <v>18</v>
      </c>
      <c r="BD61" s="1">
        <v>8</v>
      </c>
      <c r="BE61" s="1">
        <v>10</v>
      </c>
    </row>
    <row r="62" spans="1:57" x14ac:dyDescent="0.4">
      <c r="A62" s="2" t="s">
        <v>94</v>
      </c>
      <c r="B62" s="1">
        <v>180</v>
      </c>
      <c r="C62" s="1">
        <v>87</v>
      </c>
      <c r="D62" s="1">
        <v>93</v>
      </c>
      <c r="E62" s="1">
        <v>4</v>
      </c>
      <c r="F62" s="1">
        <v>2</v>
      </c>
      <c r="G62" s="1">
        <v>2</v>
      </c>
      <c r="H62" s="1">
        <v>7</v>
      </c>
      <c r="I62" s="1">
        <v>3</v>
      </c>
      <c r="J62" s="1">
        <v>4</v>
      </c>
      <c r="K62" s="2" t="s">
        <v>94</v>
      </c>
      <c r="L62" s="1">
        <v>8</v>
      </c>
      <c r="M62" s="1">
        <v>3</v>
      </c>
      <c r="N62" s="1">
        <v>5</v>
      </c>
      <c r="O62" s="1">
        <v>23</v>
      </c>
      <c r="P62" s="1">
        <v>10</v>
      </c>
      <c r="Q62" s="1">
        <v>13</v>
      </c>
      <c r="R62" s="1">
        <v>40</v>
      </c>
      <c r="S62" s="1">
        <v>21</v>
      </c>
      <c r="T62" s="1">
        <v>19</v>
      </c>
      <c r="U62" s="2" t="s">
        <v>94</v>
      </c>
      <c r="V62" s="1">
        <v>2</v>
      </c>
      <c r="W62" s="1">
        <v>1</v>
      </c>
      <c r="X62" s="1">
        <v>1</v>
      </c>
      <c r="Y62" s="1">
        <v>9</v>
      </c>
      <c r="Z62" s="1">
        <v>6</v>
      </c>
      <c r="AA62" s="1">
        <v>3</v>
      </c>
      <c r="AB62" s="1">
        <v>6</v>
      </c>
      <c r="AC62" s="1">
        <v>3</v>
      </c>
      <c r="AD62" s="1">
        <v>3</v>
      </c>
      <c r="AE62" s="2" t="s">
        <v>94</v>
      </c>
      <c r="AF62" s="1">
        <v>4</v>
      </c>
      <c r="AG62" s="1">
        <v>2</v>
      </c>
      <c r="AH62" s="1">
        <v>2</v>
      </c>
      <c r="AI62" s="1">
        <v>9</v>
      </c>
      <c r="AJ62" s="1">
        <v>3</v>
      </c>
      <c r="AK62" s="1">
        <v>6</v>
      </c>
      <c r="AL62" s="1">
        <v>19</v>
      </c>
      <c r="AM62" s="1">
        <v>9</v>
      </c>
      <c r="AN62" s="1">
        <v>10</v>
      </c>
      <c r="AO62" s="2" t="s">
        <v>94</v>
      </c>
      <c r="AP62" s="1">
        <v>14</v>
      </c>
      <c r="AQ62" s="1">
        <v>7</v>
      </c>
      <c r="AR62" s="1">
        <v>7</v>
      </c>
      <c r="AS62" s="1">
        <v>15</v>
      </c>
      <c r="AT62" s="1">
        <v>7</v>
      </c>
      <c r="AU62" s="1">
        <v>8</v>
      </c>
      <c r="AV62" s="1">
        <v>7</v>
      </c>
      <c r="AW62" s="1">
        <v>5</v>
      </c>
      <c r="AX62" s="1">
        <v>2</v>
      </c>
      <c r="AY62" s="2" t="s">
        <v>94</v>
      </c>
      <c r="AZ62" s="1">
        <v>6</v>
      </c>
      <c r="BA62" s="1">
        <v>2</v>
      </c>
      <c r="BB62" s="1">
        <v>4</v>
      </c>
      <c r="BC62" s="1">
        <v>7</v>
      </c>
      <c r="BD62" s="1">
        <v>3</v>
      </c>
      <c r="BE62" s="1">
        <v>4</v>
      </c>
    </row>
    <row r="63" spans="1:57" x14ac:dyDescent="0.4">
      <c r="A63" s="2" t="s">
        <v>95</v>
      </c>
      <c r="B63" s="1">
        <v>265</v>
      </c>
      <c r="C63" s="1">
        <v>118</v>
      </c>
      <c r="D63" s="1">
        <v>147</v>
      </c>
      <c r="E63" s="1">
        <v>7</v>
      </c>
      <c r="F63" s="1">
        <v>3</v>
      </c>
      <c r="G63" s="1">
        <v>4</v>
      </c>
      <c r="H63" s="1">
        <v>4</v>
      </c>
      <c r="I63" s="1">
        <v>3</v>
      </c>
      <c r="J63" s="1">
        <v>1</v>
      </c>
      <c r="K63" s="2" t="s">
        <v>95</v>
      </c>
      <c r="L63" s="1">
        <v>14</v>
      </c>
      <c r="M63" s="1">
        <v>4</v>
      </c>
      <c r="N63" s="1">
        <v>10</v>
      </c>
      <c r="O63" s="1">
        <v>19</v>
      </c>
      <c r="P63" s="1">
        <v>11</v>
      </c>
      <c r="Q63" s="1">
        <v>8</v>
      </c>
      <c r="R63" s="1">
        <v>58</v>
      </c>
      <c r="S63" s="1">
        <v>19</v>
      </c>
      <c r="T63" s="1">
        <v>39</v>
      </c>
      <c r="U63" s="2" t="s">
        <v>95</v>
      </c>
      <c r="V63" s="1">
        <v>10</v>
      </c>
      <c r="W63" s="1">
        <v>7</v>
      </c>
      <c r="X63" s="1">
        <v>3</v>
      </c>
      <c r="Y63" s="1">
        <v>14</v>
      </c>
      <c r="Z63" s="1">
        <v>7</v>
      </c>
      <c r="AA63" s="1">
        <v>7</v>
      </c>
      <c r="AB63" s="1">
        <v>2</v>
      </c>
      <c r="AC63" s="1">
        <v>2</v>
      </c>
      <c r="AD63" s="1">
        <v>0</v>
      </c>
      <c r="AE63" s="2" t="s">
        <v>95</v>
      </c>
      <c r="AF63" s="1">
        <v>7</v>
      </c>
      <c r="AG63" s="1">
        <v>2</v>
      </c>
      <c r="AH63" s="1">
        <v>5</v>
      </c>
      <c r="AI63" s="1">
        <v>21</v>
      </c>
      <c r="AJ63" s="1">
        <v>11</v>
      </c>
      <c r="AK63" s="1">
        <v>10</v>
      </c>
      <c r="AL63" s="1">
        <v>33</v>
      </c>
      <c r="AM63" s="1">
        <v>15</v>
      </c>
      <c r="AN63" s="1">
        <v>18</v>
      </c>
      <c r="AO63" s="2" t="s">
        <v>95</v>
      </c>
      <c r="AP63" s="1">
        <v>16</v>
      </c>
      <c r="AQ63" s="1">
        <v>7</v>
      </c>
      <c r="AR63" s="1">
        <v>9</v>
      </c>
      <c r="AS63" s="1">
        <v>16</v>
      </c>
      <c r="AT63" s="1">
        <v>10</v>
      </c>
      <c r="AU63" s="1">
        <v>6</v>
      </c>
      <c r="AV63" s="1">
        <v>14</v>
      </c>
      <c r="AW63" s="1">
        <v>8</v>
      </c>
      <c r="AX63" s="1">
        <v>6</v>
      </c>
      <c r="AY63" s="2" t="s">
        <v>95</v>
      </c>
      <c r="AZ63" s="1">
        <v>10</v>
      </c>
      <c r="BA63" s="1">
        <v>3</v>
      </c>
      <c r="BB63" s="1">
        <v>7</v>
      </c>
      <c r="BC63" s="1">
        <v>20</v>
      </c>
      <c r="BD63" s="1">
        <v>6</v>
      </c>
      <c r="BE63" s="1">
        <v>14</v>
      </c>
    </row>
    <row r="64" spans="1:57" ht="10.8" thickBot="1" x14ac:dyDescent="0.45">
      <c r="A64" s="2" t="s">
        <v>96</v>
      </c>
      <c r="B64" s="1">
        <v>200</v>
      </c>
      <c r="C64" s="1">
        <v>91</v>
      </c>
      <c r="D64" s="1">
        <v>109</v>
      </c>
      <c r="E64" s="1">
        <v>10</v>
      </c>
      <c r="F64" s="1">
        <v>3</v>
      </c>
      <c r="G64" s="1">
        <v>7</v>
      </c>
      <c r="H64" s="1">
        <v>9</v>
      </c>
      <c r="I64" s="1">
        <v>3</v>
      </c>
      <c r="J64" s="1">
        <v>6</v>
      </c>
      <c r="K64" s="2" t="s">
        <v>96</v>
      </c>
      <c r="L64" s="1">
        <v>6</v>
      </c>
      <c r="M64" s="1">
        <v>4</v>
      </c>
      <c r="N64" s="1">
        <v>2</v>
      </c>
      <c r="O64" s="1">
        <v>12</v>
      </c>
      <c r="P64" s="1">
        <v>8</v>
      </c>
      <c r="Q64" s="1">
        <v>4</v>
      </c>
      <c r="R64" s="1">
        <v>38</v>
      </c>
      <c r="S64" s="1">
        <v>16</v>
      </c>
      <c r="T64" s="1">
        <v>22</v>
      </c>
      <c r="U64" s="2" t="s">
        <v>96</v>
      </c>
      <c r="V64" s="1">
        <v>8</v>
      </c>
      <c r="W64" s="1">
        <v>5</v>
      </c>
      <c r="X64" s="1">
        <v>3</v>
      </c>
      <c r="Y64" s="1">
        <v>8</v>
      </c>
      <c r="Z64" s="1">
        <v>5</v>
      </c>
      <c r="AA64" s="1">
        <v>3</v>
      </c>
      <c r="AB64" s="1">
        <v>4</v>
      </c>
      <c r="AC64" s="1">
        <v>0</v>
      </c>
      <c r="AD64" s="1">
        <v>4</v>
      </c>
      <c r="AE64" s="2" t="s">
        <v>96</v>
      </c>
      <c r="AF64" s="1">
        <v>2</v>
      </c>
      <c r="AG64" s="1">
        <v>0</v>
      </c>
      <c r="AH64" s="1">
        <v>2</v>
      </c>
      <c r="AI64" s="1">
        <v>19</v>
      </c>
      <c r="AJ64" s="1">
        <v>9</v>
      </c>
      <c r="AK64" s="1">
        <v>10</v>
      </c>
      <c r="AL64" s="1">
        <v>33</v>
      </c>
      <c r="AM64" s="1">
        <v>15</v>
      </c>
      <c r="AN64" s="1">
        <v>18</v>
      </c>
      <c r="AO64" s="2" t="s">
        <v>96</v>
      </c>
      <c r="AP64" s="1">
        <v>6</v>
      </c>
      <c r="AQ64" s="1">
        <v>3</v>
      </c>
      <c r="AR64" s="1">
        <v>3</v>
      </c>
      <c r="AS64" s="1">
        <v>17</v>
      </c>
      <c r="AT64" s="1">
        <v>10</v>
      </c>
      <c r="AU64" s="1">
        <v>7</v>
      </c>
      <c r="AV64" s="1">
        <v>4</v>
      </c>
      <c r="AW64" s="1">
        <v>2</v>
      </c>
      <c r="AX64" s="1">
        <v>2</v>
      </c>
      <c r="AY64" s="2" t="s">
        <v>96</v>
      </c>
      <c r="AZ64" s="1">
        <v>11</v>
      </c>
      <c r="BA64" s="1">
        <v>4</v>
      </c>
      <c r="BB64" s="1">
        <v>7</v>
      </c>
      <c r="BC64" s="1">
        <v>13</v>
      </c>
      <c r="BD64" s="1">
        <v>4</v>
      </c>
      <c r="BE64" s="1">
        <v>9</v>
      </c>
    </row>
    <row r="65" spans="1:57" x14ac:dyDescent="0.4">
      <c r="A65" s="20" t="s">
        <v>260</v>
      </c>
      <c r="B65" s="16"/>
      <c r="C65" s="16"/>
      <c r="D65" s="16"/>
      <c r="E65" s="16"/>
      <c r="F65" s="16"/>
      <c r="G65" s="16"/>
      <c r="H65" s="16"/>
      <c r="I65" s="16"/>
      <c r="J65" s="16"/>
      <c r="K65" s="20" t="s">
        <v>260</v>
      </c>
      <c r="L65" s="16"/>
      <c r="M65" s="16"/>
      <c r="N65" s="16"/>
      <c r="O65" s="16"/>
      <c r="P65" s="16"/>
      <c r="Q65" s="16"/>
      <c r="R65" s="16"/>
      <c r="S65" s="16"/>
      <c r="T65" s="16"/>
      <c r="U65" s="20" t="s">
        <v>260</v>
      </c>
      <c r="V65" s="16"/>
      <c r="W65" s="16"/>
      <c r="X65" s="16"/>
      <c r="Y65" s="16"/>
      <c r="Z65" s="16"/>
      <c r="AA65" s="16"/>
      <c r="AB65" s="16"/>
      <c r="AC65" s="16"/>
      <c r="AD65" s="16"/>
      <c r="AE65" s="20" t="s">
        <v>260</v>
      </c>
      <c r="AF65" s="16"/>
      <c r="AG65" s="16"/>
      <c r="AH65" s="16"/>
      <c r="AI65" s="16"/>
      <c r="AJ65" s="16"/>
      <c r="AK65" s="16"/>
      <c r="AL65" s="16"/>
      <c r="AM65" s="16"/>
      <c r="AN65" s="16"/>
      <c r="AO65" s="20" t="s">
        <v>260</v>
      </c>
      <c r="AP65" s="16"/>
      <c r="AQ65" s="16"/>
      <c r="AR65" s="16"/>
      <c r="AS65" s="16"/>
      <c r="AT65" s="16"/>
      <c r="AU65" s="16"/>
      <c r="AV65" s="16"/>
      <c r="AW65" s="16"/>
      <c r="AX65" s="16"/>
      <c r="AY65" s="20" t="s">
        <v>260</v>
      </c>
      <c r="AZ65" s="16"/>
      <c r="BA65" s="16"/>
      <c r="BB65" s="16"/>
      <c r="BC65" s="16"/>
      <c r="BD65" s="16"/>
      <c r="BE65" s="16"/>
    </row>
    <row r="69" spans="1:57" x14ac:dyDescent="0.4">
      <c r="A69" s="2" t="s">
        <v>97</v>
      </c>
      <c r="B69" s="1">
        <v>308</v>
      </c>
      <c r="C69" s="1">
        <v>130</v>
      </c>
      <c r="D69" s="1">
        <v>178</v>
      </c>
      <c r="E69" s="1">
        <v>5</v>
      </c>
      <c r="F69" s="1">
        <v>2</v>
      </c>
      <c r="G69" s="1">
        <v>3</v>
      </c>
      <c r="H69" s="1">
        <v>13</v>
      </c>
      <c r="I69" s="1">
        <v>4</v>
      </c>
      <c r="J69" s="1">
        <v>9</v>
      </c>
      <c r="K69" s="2" t="s">
        <v>97</v>
      </c>
      <c r="L69" s="1">
        <v>17</v>
      </c>
      <c r="M69" s="1">
        <v>7</v>
      </c>
      <c r="N69" s="1">
        <v>10</v>
      </c>
      <c r="O69" s="1">
        <v>25</v>
      </c>
      <c r="P69" s="1">
        <v>11</v>
      </c>
      <c r="Q69" s="1">
        <v>14</v>
      </c>
      <c r="R69" s="1">
        <v>85</v>
      </c>
      <c r="S69" s="1">
        <v>38</v>
      </c>
      <c r="T69" s="1">
        <v>47</v>
      </c>
      <c r="U69" s="2" t="s">
        <v>97</v>
      </c>
      <c r="V69" s="1">
        <v>22</v>
      </c>
      <c r="W69" s="1">
        <v>11</v>
      </c>
      <c r="X69" s="1">
        <v>11</v>
      </c>
      <c r="Y69" s="1">
        <v>13</v>
      </c>
      <c r="Z69" s="1">
        <v>2</v>
      </c>
      <c r="AA69" s="1">
        <v>11</v>
      </c>
      <c r="AB69" s="1">
        <v>9</v>
      </c>
      <c r="AC69" s="1">
        <v>4</v>
      </c>
      <c r="AD69" s="1">
        <v>5</v>
      </c>
      <c r="AE69" s="2" t="s">
        <v>97</v>
      </c>
      <c r="AF69" s="1">
        <v>3</v>
      </c>
      <c r="AG69" s="1">
        <v>1</v>
      </c>
      <c r="AH69" s="1">
        <v>2</v>
      </c>
      <c r="AI69" s="1">
        <v>23</v>
      </c>
      <c r="AJ69" s="1">
        <v>10</v>
      </c>
      <c r="AK69" s="1">
        <v>13</v>
      </c>
      <c r="AL69" s="1">
        <v>30</v>
      </c>
      <c r="AM69" s="1">
        <v>15</v>
      </c>
      <c r="AN69" s="1">
        <v>15</v>
      </c>
      <c r="AO69" s="2" t="s">
        <v>97</v>
      </c>
      <c r="AP69" s="1">
        <v>16</v>
      </c>
      <c r="AQ69" s="1">
        <v>5</v>
      </c>
      <c r="AR69" s="1">
        <v>11</v>
      </c>
      <c r="AS69" s="1">
        <v>17</v>
      </c>
      <c r="AT69" s="1">
        <v>6</v>
      </c>
      <c r="AU69" s="1">
        <v>11</v>
      </c>
      <c r="AV69" s="1">
        <v>14</v>
      </c>
      <c r="AW69" s="1">
        <v>8</v>
      </c>
      <c r="AX69" s="1">
        <v>6</v>
      </c>
      <c r="AY69" s="2" t="s">
        <v>97</v>
      </c>
      <c r="AZ69" s="1">
        <v>5</v>
      </c>
      <c r="BA69" s="1">
        <v>2</v>
      </c>
      <c r="BB69" s="1">
        <v>3</v>
      </c>
      <c r="BC69" s="1">
        <v>11</v>
      </c>
      <c r="BD69" s="1">
        <v>4</v>
      </c>
      <c r="BE69" s="1">
        <v>7</v>
      </c>
    </row>
    <row r="70" spans="1:57" x14ac:dyDescent="0.4">
      <c r="A70" s="2" t="s">
        <v>98</v>
      </c>
      <c r="B70" s="1">
        <v>140</v>
      </c>
      <c r="C70" s="1">
        <v>72</v>
      </c>
      <c r="D70" s="1">
        <v>68</v>
      </c>
      <c r="E70" s="1">
        <v>6</v>
      </c>
      <c r="F70" s="1">
        <v>5</v>
      </c>
      <c r="G70" s="1">
        <v>1</v>
      </c>
      <c r="H70" s="1">
        <v>6</v>
      </c>
      <c r="I70" s="1">
        <v>4</v>
      </c>
      <c r="J70" s="1">
        <v>2</v>
      </c>
      <c r="K70" s="2" t="s">
        <v>98</v>
      </c>
      <c r="L70" s="1">
        <v>9</v>
      </c>
      <c r="M70" s="1">
        <v>5</v>
      </c>
      <c r="N70" s="1">
        <v>4</v>
      </c>
      <c r="O70" s="1">
        <v>14</v>
      </c>
      <c r="P70" s="1">
        <v>7</v>
      </c>
      <c r="Q70" s="1">
        <v>7</v>
      </c>
      <c r="R70" s="1">
        <v>18</v>
      </c>
      <c r="S70" s="1">
        <v>12</v>
      </c>
      <c r="T70" s="1">
        <v>6</v>
      </c>
      <c r="U70" s="2" t="s">
        <v>98</v>
      </c>
      <c r="V70" s="1">
        <v>6</v>
      </c>
      <c r="W70" s="1">
        <v>4</v>
      </c>
      <c r="X70" s="1">
        <v>2</v>
      </c>
      <c r="Y70" s="1">
        <v>10</v>
      </c>
      <c r="Z70" s="1">
        <v>1</v>
      </c>
      <c r="AA70" s="1">
        <v>9</v>
      </c>
      <c r="AB70" s="1">
        <v>4</v>
      </c>
      <c r="AC70" s="1">
        <v>1</v>
      </c>
      <c r="AD70" s="1">
        <v>3</v>
      </c>
      <c r="AE70" s="2" t="s">
        <v>98</v>
      </c>
      <c r="AF70" s="1">
        <v>0</v>
      </c>
      <c r="AG70" s="1">
        <v>0</v>
      </c>
      <c r="AH70" s="1">
        <v>0</v>
      </c>
      <c r="AI70" s="1">
        <v>12</v>
      </c>
      <c r="AJ70" s="1">
        <v>6</v>
      </c>
      <c r="AK70" s="1">
        <v>6</v>
      </c>
      <c r="AL70" s="1">
        <v>19</v>
      </c>
      <c r="AM70" s="1">
        <v>10</v>
      </c>
      <c r="AN70" s="1">
        <v>9</v>
      </c>
      <c r="AO70" s="2" t="s">
        <v>98</v>
      </c>
      <c r="AP70" s="1">
        <v>6</v>
      </c>
      <c r="AQ70" s="1">
        <v>2</v>
      </c>
      <c r="AR70" s="1">
        <v>4</v>
      </c>
      <c r="AS70" s="1">
        <v>10</v>
      </c>
      <c r="AT70" s="1">
        <v>5</v>
      </c>
      <c r="AU70" s="1">
        <v>5</v>
      </c>
      <c r="AV70" s="1">
        <v>4</v>
      </c>
      <c r="AW70" s="1">
        <v>2</v>
      </c>
      <c r="AX70" s="1">
        <v>2</v>
      </c>
      <c r="AY70" s="2" t="s">
        <v>98</v>
      </c>
      <c r="AZ70" s="1">
        <v>6</v>
      </c>
      <c r="BA70" s="1">
        <v>3</v>
      </c>
      <c r="BB70" s="1">
        <v>3</v>
      </c>
      <c r="BC70" s="1">
        <v>10</v>
      </c>
      <c r="BD70" s="1">
        <v>5</v>
      </c>
      <c r="BE70" s="1">
        <v>5</v>
      </c>
    </row>
    <row r="71" spans="1:57" x14ac:dyDescent="0.4">
      <c r="A71" s="2" t="s">
        <v>99</v>
      </c>
      <c r="B71" s="1">
        <v>213</v>
      </c>
      <c r="C71" s="1">
        <v>114</v>
      </c>
      <c r="D71" s="1">
        <v>99</v>
      </c>
      <c r="E71" s="1">
        <v>11</v>
      </c>
      <c r="F71" s="1">
        <v>6</v>
      </c>
      <c r="G71" s="1">
        <v>5</v>
      </c>
      <c r="H71" s="1">
        <v>5</v>
      </c>
      <c r="I71" s="1">
        <v>5</v>
      </c>
      <c r="J71" s="1">
        <v>0</v>
      </c>
      <c r="K71" s="2" t="s">
        <v>99</v>
      </c>
      <c r="L71" s="1">
        <v>7</v>
      </c>
      <c r="M71" s="1">
        <v>2</v>
      </c>
      <c r="N71" s="1">
        <v>5</v>
      </c>
      <c r="O71" s="1">
        <v>21</v>
      </c>
      <c r="P71" s="1">
        <v>11</v>
      </c>
      <c r="Q71" s="1">
        <v>10</v>
      </c>
      <c r="R71" s="1">
        <v>49</v>
      </c>
      <c r="S71" s="1">
        <v>25</v>
      </c>
      <c r="T71" s="1">
        <v>24</v>
      </c>
      <c r="U71" s="2" t="s">
        <v>99</v>
      </c>
      <c r="V71" s="1">
        <v>5</v>
      </c>
      <c r="W71" s="1">
        <v>2</v>
      </c>
      <c r="X71" s="1">
        <v>3</v>
      </c>
      <c r="Y71" s="1">
        <v>11</v>
      </c>
      <c r="Z71" s="1">
        <v>7</v>
      </c>
      <c r="AA71" s="1">
        <v>4</v>
      </c>
      <c r="AB71" s="1">
        <v>8</v>
      </c>
      <c r="AC71" s="1">
        <v>6</v>
      </c>
      <c r="AD71" s="1">
        <v>2</v>
      </c>
      <c r="AE71" s="2" t="s">
        <v>99</v>
      </c>
      <c r="AF71" s="1">
        <v>4</v>
      </c>
      <c r="AG71" s="1">
        <v>2</v>
      </c>
      <c r="AH71" s="1">
        <v>2</v>
      </c>
      <c r="AI71" s="1">
        <v>10</v>
      </c>
      <c r="AJ71" s="1">
        <v>8</v>
      </c>
      <c r="AK71" s="1">
        <v>2</v>
      </c>
      <c r="AL71" s="1">
        <v>27</v>
      </c>
      <c r="AM71" s="1">
        <v>20</v>
      </c>
      <c r="AN71" s="1">
        <v>7</v>
      </c>
      <c r="AO71" s="2" t="s">
        <v>99</v>
      </c>
      <c r="AP71" s="1">
        <v>9</v>
      </c>
      <c r="AQ71" s="1">
        <v>4</v>
      </c>
      <c r="AR71" s="1">
        <v>5</v>
      </c>
      <c r="AS71" s="1">
        <v>15</v>
      </c>
      <c r="AT71" s="1">
        <v>8</v>
      </c>
      <c r="AU71" s="1">
        <v>7</v>
      </c>
      <c r="AV71" s="1">
        <v>13</v>
      </c>
      <c r="AW71" s="1">
        <v>5</v>
      </c>
      <c r="AX71" s="1">
        <v>8</v>
      </c>
      <c r="AY71" s="2" t="s">
        <v>99</v>
      </c>
      <c r="AZ71" s="1">
        <v>3</v>
      </c>
      <c r="BA71" s="1">
        <v>1</v>
      </c>
      <c r="BB71" s="1">
        <v>2</v>
      </c>
      <c r="BC71" s="1">
        <v>15</v>
      </c>
      <c r="BD71" s="1">
        <v>2</v>
      </c>
      <c r="BE71" s="1">
        <v>13</v>
      </c>
    </row>
    <row r="72" spans="1:57" x14ac:dyDescent="0.4">
      <c r="A72" s="2" t="s">
        <v>100</v>
      </c>
      <c r="B72" s="1">
        <v>165</v>
      </c>
      <c r="C72" s="1">
        <v>91</v>
      </c>
      <c r="D72" s="1">
        <v>74</v>
      </c>
      <c r="E72" s="1">
        <v>5</v>
      </c>
      <c r="F72" s="1">
        <v>3</v>
      </c>
      <c r="G72" s="1">
        <v>2</v>
      </c>
      <c r="H72" s="1">
        <v>10</v>
      </c>
      <c r="I72" s="1">
        <v>5</v>
      </c>
      <c r="J72" s="1">
        <v>5</v>
      </c>
      <c r="K72" s="2" t="s">
        <v>100</v>
      </c>
      <c r="L72" s="1">
        <v>6</v>
      </c>
      <c r="M72" s="1">
        <v>4</v>
      </c>
      <c r="N72" s="1">
        <v>2</v>
      </c>
      <c r="O72" s="1">
        <v>22</v>
      </c>
      <c r="P72" s="1">
        <v>13</v>
      </c>
      <c r="Q72" s="1">
        <v>9</v>
      </c>
      <c r="R72" s="1">
        <v>26</v>
      </c>
      <c r="S72" s="1">
        <v>15</v>
      </c>
      <c r="T72" s="1">
        <v>11</v>
      </c>
      <c r="U72" s="2" t="s">
        <v>100</v>
      </c>
      <c r="V72" s="1">
        <v>0</v>
      </c>
      <c r="W72" s="1">
        <v>0</v>
      </c>
      <c r="X72" s="1">
        <v>0</v>
      </c>
      <c r="Y72" s="1">
        <v>12</v>
      </c>
      <c r="Z72" s="1">
        <v>8</v>
      </c>
      <c r="AA72" s="1">
        <v>4</v>
      </c>
      <c r="AB72" s="1">
        <v>6</v>
      </c>
      <c r="AC72" s="1">
        <v>2</v>
      </c>
      <c r="AD72" s="1">
        <v>4</v>
      </c>
      <c r="AE72" s="2" t="s">
        <v>100</v>
      </c>
      <c r="AF72" s="1">
        <v>2</v>
      </c>
      <c r="AG72" s="1">
        <v>1</v>
      </c>
      <c r="AH72" s="1">
        <v>1</v>
      </c>
      <c r="AI72" s="1">
        <v>14</v>
      </c>
      <c r="AJ72" s="1">
        <v>10</v>
      </c>
      <c r="AK72" s="1">
        <v>4</v>
      </c>
      <c r="AL72" s="1">
        <v>21</v>
      </c>
      <c r="AM72" s="1">
        <v>12</v>
      </c>
      <c r="AN72" s="1">
        <v>9</v>
      </c>
      <c r="AO72" s="2" t="s">
        <v>100</v>
      </c>
      <c r="AP72" s="1">
        <v>9</v>
      </c>
      <c r="AQ72" s="1">
        <v>2</v>
      </c>
      <c r="AR72" s="1">
        <v>7</v>
      </c>
      <c r="AS72" s="1">
        <v>9</v>
      </c>
      <c r="AT72" s="1">
        <v>4</v>
      </c>
      <c r="AU72" s="1">
        <v>5</v>
      </c>
      <c r="AV72" s="1">
        <v>11</v>
      </c>
      <c r="AW72" s="1">
        <v>6</v>
      </c>
      <c r="AX72" s="1">
        <v>5</v>
      </c>
      <c r="AY72" s="2" t="s">
        <v>100</v>
      </c>
      <c r="AZ72" s="1">
        <v>5</v>
      </c>
      <c r="BA72" s="1">
        <v>2</v>
      </c>
      <c r="BB72" s="1">
        <v>3</v>
      </c>
      <c r="BC72" s="1">
        <v>7</v>
      </c>
      <c r="BD72" s="1">
        <v>4</v>
      </c>
      <c r="BE72" s="1">
        <v>3</v>
      </c>
    </row>
    <row r="73" spans="1:57" x14ac:dyDescent="0.4">
      <c r="A73" s="2" t="s">
        <v>101</v>
      </c>
      <c r="B73" s="1">
        <v>154</v>
      </c>
      <c r="C73" s="1">
        <v>75</v>
      </c>
      <c r="D73" s="1">
        <v>79</v>
      </c>
      <c r="E73" s="1">
        <v>3</v>
      </c>
      <c r="F73" s="1">
        <v>2</v>
      </c>
      <c r="G73" s="1">
        <v>1</v>
      </c>
      <c r="H73" s="1">
        <v>7</v>
      </c>
      <c r="I73" s="1">
        <v>5</v>
      </c>
      <c r="J73" s="1">
        <v>2</v>
      </c>
      <c r="K73" s="2" t="s">
        <v>101</v>
      </c>
      <c r="L73" s="1">
        <v>6</v>
      </c>
      <c r="M73" s="1">
        <v>5</v>
      </c>
      <c r="N73" s="1">
        <v>1</v>
      </c>
      <c r="O73" s="1">
        <v>12</v>
      </c>
      <c r="P73" s="1">
        <v>7</v>
      </c>
      <c r="Q73" s="1">
        <v>5</v>
      </c>
      <c r="R73" s="1">
        <v>31</v>
      </c>
      <c r="S73" s="1">
        <v>11</v>
      </c>
      <c r="T73" s="1">
        <v>20</v>
      </c>
      <c r="U73" s="2" t="s">
        <v>101</v>
      </c>
      <c r="V73" s="1">
        <v>9</v>
      </c>
      <c r="W73" s="1">
        <v>6</v>
      </c>
      <c r="X73" s="1">
        <v>3</v>
      </c>
      <c r="Y73" s="1">
        <v>9</v>
      </c>
      <c r="Z73" s="1">
        <v>4</v>
      </c>
      <c r="AA73" s="1">
        <v>5</v>
      </c>
      <c r="AB73" s="1">
        <v>6</v>
      </c>
      <c r="AC73" s="1">
        <v>4</v>
      </c>
      <c r="AD73" s="1">
        <v>2</v>
      </c>
      <c r="AE73" s="2" t="s">
        <v>101</v>
      </c>
      <c r="AF73" s="1">
        <v>4</v>
      </c>
      <c r="AG73" s="1">
        <v>4</v>
      </c>
      <c r="AH73" s="1">
        <v>0</v>
      </c>
      <c r="AI73" s="1">
        <v>11</v>
      </c>
      <c r="AJ73" s="1">
        <v>5</v>
      </c>
      <c r="AK73" s="1">
        <v>6</v>
      </c>
      <c r="AL73" s="1">
        <v>16</v>
      </c>
      <c r="AM73" s="1">
        <v>8</v>
      </c>
      <c r="AN73" s="1">
        <v>8</v>
      </c>
      <c r="AO73" s="2" t="s">
        <v>101</v>
      </c>
      <c r="AP73" s="1">
        <v>12</v>
      </c>
      <c r="AQ73" s="1">
        <v>5</v>
      </c>
      <c r="AR73" s="1">
        <v>7</v>
      </c>
      <c r="AS73" s="1">
        <v>10</v>
      </c>
      <c r="AT73" s="1">
        <v>3</v>
      </c>
      <c r="AU73" s="1">
        <v>7</v>
      </c>
      <c r="AV73" s="1">
        <v>7</v>
      </c>
      <c r="AW73" s="1">
        <v>3</v>
      </c>
      <c r="AX73" s="1">
        <v>4</v>
      </c>
      <c r="AY73" s="2" t="s">
        <v>101</v>
      </c>
      <c r="AZ73" s="1">
        <v>4</v>
      </c>
      <c r="BA73" s="1">
        <v>1</v>
      </c>
      <c r="BB73" s="1">
        <v>3</v>
      </c>
      <c r="BC73" s="1">
        <v>7</v>
      </c>
      <c r="BD73" s="1">
        <v>2</v>
      </c>
      <c r="BE73" s="1">
        <v>5</v>
      </c>
    </row>
    <row r="74" spans="1:57" x14ac:dyDescent="0.4">
      <c r="A74" s="2" t="s">
        <v>102</v>
      </c>
      <c r="B74" s="1">
        <v>181</v>
      </c>
      <c r="C74" s="1">
        <v>85</v>
      </c>
      <c r="D74" s="1">
        <v>96</v>
      </c>
      <c r="E74" s="1">
        <v>1</v>
      </c>
      <c r="F74" s="1">
        <v>0</v>
      </c>
      <c r="G74" s="1">
        <v>1</v>
      </c>
      <c r="H74" s="1">
        <v>14</v>
      </c>
      <c r="I74" s="1">
        <v>3</v>
      </c>
      <c r="J74" s="1">
        <v>11</v>
      </c>
      <c r="K74" s="2" t="s">
        <v>102</v>
      </c>
      <c r="L74" s="1">
        <v>10</v>
      </c>
      <c r="M74" s="1">
        <v>6</v>
      </c>
      <c r="N74" s="1">
        <v>4</v>
      </c>
      <c r="O74" s="1">
        <v>17</v>
      </c>
      <c r="P74" s="1">
        <v>10</v>
      </c>
      <c r="Q74" s="1">
        <v>7</v>
      </c>
      <c r="R74" s="1">
        <v>51</v>
      </c>
      <c r="S74" s="1">
        <v>24</v>
      </c>
      <c r="T74" s="1">
        <v>27</v>
      </c>
      <c r="U74" s="2" t="s">
        <v>102</v>
      </c>
      <c r="V74" s="1">
        <v>5</v>
      </c>
      <c r="W74" s="1">
        <v>3</v>
      </c>
      <c r="X74" s="1">
        <v>2</v>
      </c>
      <c r="Y74" s="1">
        <v>4</v>
      </c>
      <c r="Z74" s="1">
        <v>2</v>
      </c>
      <c r="AA74" s="1">
        <v>2</v>
      </c>
      <c r="AB74" s="1">
        <v>0</v>
      </c>
      <c r="AC74" s="1">
        <v>0</v>
      </c>
      <c r="AD74" s="1">
        <v>0</v>
      </c>
      <c r="AE74" s="2" t="s">
        <v>102</v>
      </c>
      <c r="AF74" s="1">
        <v>2</v>
      </c>
      <c r="AG74" s="1">
        <v>2</v>
      </c>
      <c r="AH74" s="1">
        <v>0</v>
      </c>
      <c r="AI74" s="1">
        <v>11</v>
      </c>
      <c r="AJ74" s="1">
        <v>5</v>
      </c>
      <c r="AK74" s="1">
        <v>6</v>
      </c>
      <c r="AL74" s="1">
        <v>16</v>
      </c>
      <c r="AM74" s="1">
        <v>8</v>
      </c>
      <c r="AN74" s="1">
        <v>8</v>
      </c>
      <c r="AO74" s="2" t="s">
        <v>102</v>
      </c>
      <c r="AP74" s="1">
        <v>12</v>
      </c>
      <c r="AQ74" s="1">
        <v>6</v>
      </c>
      <c r="AR74" s="1">
        <v>6</v>
      </c>
      <c r="AS74" s="1">
        <v>6</v>
      </c>
      <c r="AT74" s="1">
        <v>2</v>
      </c>
      <c r="AU74" s="1">
        <v>4</v>
      </c>
      <c r="AV74" s="1">
        <v>9</v>
      </c>
      <c r="AW74" s="1">
        <v>2</v>
      </c>
      <c r="AX74" s="1">
        <v>7</v>
      </c>
      <c r="AY74" s="2" t="s">
        <v>102</v>
      </c>
      <c r="AZ74" s="1">
        <v>9</v>
      </c>
      <c r="BA74" s="1">
        <v>3</v>
      </c>
      <c r="BB74" s="1">
        <v>6</v>
      </c>
      <c r="BC74" s="1">
        <v>14</v>
      </c>
      <c r="BD74" s="1">
        <v>9</v>
      </c>
      <c r="BE74" s="1">
        <v>5</v>
      </c>
    </row>
    <row r="75" spans="1:57" x14ac:dyDescent="0.4">
      <c r="A75" s="2" t="s">
        <v>103</v>
      </c>
      <c r="B75" s="1">
        <v>121</v>
      </c>
      <c r="C75" s="1">
        <v>59</v>
      </c>
      <c r="D75" s="1">
        <v>62</v>
      </c>
      <c r="E75" s="1">
        <v>5</v>
      </c>
      <c r="F75" s="1">
        <v>2</v>
      </c>
      <c r="G75" s="1">
        <v>3</v>
      </c>
      <c r="H75" s="1">
        <v>12</v>
      </c>
      <c r="I75" s="1">
        <v>4</v>
      </c>
      <c r="J75" s="1">
        <v>8</v>
      </c>
      <c r="K75" s="2" t="s">
        <v>103</v>
      </c>
      <c r="L75" s="1">
        <v>1</v>
      </c>
      <c r="M75" s="1">
        <v>0</v>
      </c>
      <c r="N75" s="1">
        <v>1</v>
      </c>
      <c r="O75" s="1">
        <v>9</v>
      </c>
      <c r="P75" s="1">
        <v>4</v>
      </c>
      <c r="Q75" s="1">
        <v>5</v>
      </c>
      <c r="R75" s="1">
        <v>24</v>
      </c>
      <c r="S75" s="1">
        <v>15</v>
      </c>
      <c r="T75" s="1">
        <v>9</v>
      </c>
      <c r="U75" s="2" t="s">
        <v>103</v>
      </c>
      <c r="V75" s="1">
        <v>5</v>
      </c>
      <c r="W75" s="1">
        <v>4</v>
      </c>
      <c r="X75" s="1">
        <v>1</v>
      </c>
      <c r="Y75" s="1">
        <v>8</v>
      </c>
      <c r="Z75" s="1">
        <v>5</v>
      </c>
      <c r="AA75" s="1">
        <v>3</v>
      </c>
      <c r="AB75" s="1">
        <v>5</v>
      </c>
      <c r="AC75" s="1">
        <v>4</v>
      </c>
      <c r="AD75" s="1">
        <v>1</v>
      </c>
      <c r="AE75" s="2" t="s">
        <v>103</v>
      </c>
      <c r="AF75" s="1">
        <v>0</v>
      </c>
      <c r="AG75" s="1">
        <v>0</v>
      </c>
      <c r="AH75" s="1">
        <v>0</v>
      </c>
      <c r="AI75" s="1">
        <v>10</v>
      </c>
      <c r="AJ75" s="1">
        <v>4</v>
      </c>
      <c r="AK75" s="1">
        <v>6</v>
      </c>
      <c r="AL75" s="1">
        <v>10</v>
      </c>
      <c r="AM75" s="1">
        <v>5</v>
      </c>
      <c r="AN75" s="1">
        <v>5</v>
      </c>
      <c r="AO75" s="2" t="s">
        <v>103</v>
      </c>
      <c r="AP75" s="1">
        <v>8</v>
      </c>
      <c r="AQ75" s="1">
        <v>3</v>
      </c>
      <c r="AR75" s="1">
        <v>5</v>
      </c>
      <c r="AS75" s="1">
        <v>9</v>
      </c>
      <c r="AT75" s="1">
        <v>3</v>
      </c>
      <c r="AU75" s="1">
        <v>6</v>
      </c>
      <c r="AV75" s="1">
        <v>7</v>
      </c>
      <c r="AW75" s="1">
        <v>1</v>
      </c>
      <c r="AX75" s="1">
        <v>6</v>
      </c>
      <c r="AY75" s="2" t="s">
        <v>103</v>
      </c>
      <c r="AZ75" s="1">
        <v>3</v>
      </c>
      <c r="BA75" s="1">
        <v>2</v>
      </c>
      <c r="BB75" s="1">
        <v>1</v>
      </c>
      <c r="BC75" s="1">
        <v>5</v>
      </c>
      <c r="BD75" s="1">
        <v>3</v>
      </c>
      <c r="BE75" s="1">
        <v>2</v>
      </c>
    </row>
    <row r="76" spans="1:57" x14ac:dyDescent="0.4">
      <c r="A76" s="2" t="s">
        <v>104</v>
      </c>
      <c r="B76" s="1">
        <v>143</v>
      </c>
      <c r="C76" s="1">
        <v>65</v>
      </c>
      <c r="D76" s="1">
        <v>78</v>
      </c>
      <c r="E76" s="1">
        <v>2</v>
      </c>
      <c r="F76" s="1">
        <v>1</v>
      </c>
      <c r="G76" s="1">
        <v>1</v>
      </c>
      <c r="H76" s="1">
        <v>4</v>
      </c>
      <c r="I76" s="1">
        <v>3</v>
      </c>
      <c r="J76" s="1">
        <v>1</v>
      </c>
      <c r="K76" s="2" t="s">
        <v>104</v>
      </c>
      <c r="L76" s="1">
        <v>6</v>
      </c>
      <c r="M76" s="1">
        <v>2</v>
      </c>
      <c r="N76" s="1">
        <v>4</v>
      </c>
      <c r="O76" s="1">
        <v>12</v>
      </c>
      <c r="P76" s="1">
        <v>7</v>
      </c>
      <c r="Q76" s="1">
        <v>5</v>
      </c>
      <c r="R76" s="1">
        <v>36</v>
      </c>
      <c r="S76" s="1">
        <v>14</v>
      </c>
      <c r="T76" s="1">
        <v>22</v>
      </c>
      <c r="U76" s="2" t="s">
        <v>104</v>
      </c>
      <c r="V76" s="1">
        <v>10</v>
      </c>
      <c r="W76" s="1">
        <v>4</v>
      </c>
      <c r="X76" s="1">
        <v>6</v>
      </c>
      <c r="Y76" s="1">
        <v>9</v>
      </c>
      <c r="Z76" s="1">
        <v>3</v>
      </c>
      <c r="AA76" s="1">
        <v>6</v>
      </c>
      <c r="AB76" s="1">
        <v>2</v>
      </c>
      <c r="AC76" s="1">
        <v>1</v>
      </c>
      <c r="AD76" s="1">
        <v>1</v>
      </c>
      <c r="AE76" s="2" t="s">
        <v>104</v>
      </c>
      <c r="AF76" s="1">
        <v>1</v>
      </c>
      <c r="AG76" s="1">
        <v>1</v>
      </c>
      <c r="AH76" s="1">
        <v>0</v>
      </c>
      <c r="AI76" s="1">
        <v>6</v>
      </c>
      <c r="AJ76" s="1">
        <v>1</v>
      </c>
      <c r="AK76" s="1">
        <v>5</v>
      </c>
      <c r="AL76" s="1">
        <v>9</v>
      </c>
      <c r="AM76" s="1">
        <v>4</v>
      </c>
      <c r="AN76" s="1">
        <v>5</v>
      </c>
      <c r="AO76" s="2" t="s">
        <v>104</v>
      </c>
      <c r="AP76" s="1">
        <v>6</v>
      </c>
      <c r="AQ76" s="1">
        <v>5</v>
      </c>
      <c r="AR76" s="1">
        <v>1</v>
      </c>
      <c r="AS76" s="1">
        <v>23</v>
      </c>
      <c r="AT76" s="1">
        <v>12</v>
      </c>
      <c r="AU76" s="1">
        <v>11</v>
      </c>
      <c r="AV76" s="1">
        <v>9</v>
      </c>
      <c r="AW76" s="1">
        <v>4</v>
      </c>
      <c r="AX76" s="1">
        <v>5</v>
      </c>
      <c r="AY76" s="2" t="s">
        <v>104</v>
      </c>
      <c r="AZ76" s="1">
        <v>2</v>
      </c>
      <c r="BA76" s="1">
        <v>1</v>
      </c>
      <c r="BB76" s="1">
        <v>1</v>
      </c>
      <c r="BC76" s="1">
        <v>6</v>
      </c>
      <c r="BD76" s="1">
        <v>2</v>
      </c>
      <c r="BE76" s="1">
        <v>4</v>
      </c>
    </row>
    <row r="77" spans="1:57" x14ac:dyDescent="0.4">
      <c r="A77" s="2" t="s">
        <v>105</v>
      </c>
      <c r="B77" s="1">
        <v>261</v>
      </c>
      <c r="C77" s="1">
        <v>123</v>
      </c>
      <c r="D77" s="1">
        <v>138</v>
      </c>
      <c r="E77" s="1">
        <v>5</v>
      </c>
      <c r="F77" s="1">
        <v>3</v>
      </c>
      <c r="G77" s="1">
        <v>2</v>
      </c>
      <c r="H77" s="1">
        <v>16</v>
      </c>
      <c r="I77" s="1">
        <v>6</v>
      </c>
      <c r="J77" s="1">
        <v>10</v>
      </c>
      <c r="K77" s="2" t="s">
        <v>105</v>
      </c>
      <c r="L77" s="1">
        <v>13</v>
      </c>
      <c r="M77" s="1">
        <v>8</v>
      </c>
      <c r="N77" s="1">
        <v>5</v>
      </c>
      <c r="O77" s="1">
        <v>24</v>
      </c>
      <c r="P77" s="1">
        <v>13</v>
      </c>
      <c r="Q77" s="1">
        <v>11</v>
      </c>
      <c r="R77" s="1">
        <v>48</v>
      </c>
      <c r="S77" s="1">
        <v>22</v>
      </c>
      <c r="T77" s="1">
        <v>26</v>
      </c>
      <c r="U77" s="2" t="s">
        <v>105</v>
      </c>
      <c r="V77" s="1">
        <v>8</v>
      </c>
      <c r="W77" s="1">
        <v>3</v>
      </c>
      <c r="X77" s="1">
        <v>5</v>
      </c>
      <c r="Y77" s="1">
        <v>12</v>
      </c>
      <c r="Z77" s="1">
        <v>3</v>
      </c>
      <c r="AA77" s="1">
        <v>9</v>
      </c>
      <c r="AB77" s="1">
        <v>6</v>
      </c>
      <c r="AC77" s="1">
        <v>3</v>
      </c>
      <c r="AD77" s="1">
        <v>3</v>
      </c>
      <c r="AE77" s="2" t="s">
        <v>105</v>
      </c>
      <c r="AF77" s="1">
        <v>7</v>
      </c>
      <c r="AG77" s="1">
        <v>4</v>
      </c>
      <c r="AH77" s="1">
        <v>3</v>
      </c>
      <c r="AI77" s="1">
        <v>12</v>
      </c>
      <c r="AJ77" s="1">
        <v>5</v>
      </c>
      <c r="AK77" s="1">
        <v>7</v>
      </c>
      <c r="AL77" s="1">
        <v>38</v>
      </c>
      <c r="AM77" s="1">
        <v>17</v>
      </c>
      <c r="AN77" s="1">
        <v>21</v>
      </c>
      <c r="AO77" s="2" t="s">
        <v>105</v>
      </c>
      <c r="AP77" s="1">
        <v>10</v>
      </c>
      <c r="AQ77" s="1">
        <v>3</v>
      </c>
      <c r="AR77" s="1">
        <v>7</v>
      </c>
      <c r="AS77" s="1">
        <v>16</v>
      </c>
      <c r="AT77" s="1">
        <v>7</v>
      </c>
      <c r="AU77" s="1">
        <v>9</v>
      </c>
      <c r="AV77" s="1">
        <v>15</v>
      </c>
      <c r="AW77" s="1">
        <v>9</v>
      </c>
      <c r="AX77" s="1">
        <v>6</v>
      </c>
      <c r="AY77" s="2" t="s">
        <v>105</v>
      </c>
      <c r="AZ77" s="1">
        <v>12</v>
      </c>
      <c r="BA77" s="1">
        <v>6</v>
      </c>
      <c r="BB77" s="1">
        <v>6</v>
      </c>
      <c r="BC77" s="1">
        <v>19</v>
      </c>
      <c r="BD77" s="1">
        <v>11</v>
      </c>
      <c r="BE77" s="1">
        <v>8</v>
      </c>
    </row>
    <row r="78" spans="1:57" x14ac:dyDescent="0.4">
      <c r="A78" s="2" t="s">
        <v>106</v>
      </c>
      <c r="B78" s="1">
        <v>103</v>
      </c>
      <c r="C78" s="1">
        <v>47</v>
      </c>
      <c r="D78" s="1">
        <v>56</v>
      </c>
      <c r="E78" s="1">
        <v>1</v>
      </c>
      <c r="F78" s="1">
        <v>1</v>
      </c>
      <c r="G78" s="1">
        <v>0</v>
      </c>
      <c r="H78" s="1">
        <v>5</v>
      </c>
      <c r="I78" s="1">
        <v>3</v>
      </c>
      <c r="J78" s="1">
        <v>2</v>
      </c>
      <c r="K78" s="2" t="s">
        <v>106</v>
      </c>
      <c r="L78" s="1">
        <v>7</v>
      </c>
      <c r="M78" s="1">
        <v>3</v>
      </c>
      <c r="N78" s="1">
        <v>4</v>
      </c>
      <c r="O78" s="1">
        <v>8</v>
      </c>
      <c r="P78" s="1">
        <v>5</v>
      </c>
      <c r="Q78" s="1">
        <v>3</v>
      </c>
      <c r="R78" s="1">
        <v>19</v>
      </c>
      <c r="S78" s="1">
        <v>9</v>
      </c>
      <c r="T78" s="1">
        <v>10</v>
      </c>
      <c r="U78" s="2" t="s">
        <v>106</v>
      </c>
      <c r="V78" s="1">
        <v>5</v>
      </c>
      <c r="W78" s="1">
        <v>2</v>
      </c>
      <c r="X78" s="1">
        <v>3</v>
      </c>
      <c r="Y78" s="1">
        <v>3</v>
      </c>
      <c r="Z78" s="1">
        <v>3</v>
      </c>
      <c r="AA78" s="1">
        <v>0</v>
      </c>
      <c r="AB78" s="1">
        <v>3</v>
      </c>
      <c r="AC78" s="1">
        <v>2</v>
      </c>
      <c r="AD78" s="1">
        <v>1</v>
      </c>
      <c r="AE78" s="2" t="s">
        <v>106</v>
      </c>
      <c r="AF78" s="1">
        <v>0</v>
      </c>
      <c r="AG78" s="1">
        <v>0</v>
      </c>
      <c r="AH78" s="1">
        <v>0</v>
      </c>
      <c r="AI78" s="1">
        <v>7</v>
      </c>
      <c r="AJ78" s="1">
        <v>5</v>
      </c>
      <c r="AK78" s="1">
        <v>2</v>
      </c>
      <c r="AL78" s="1">
        <v>16</v>
      </c>
      <c r="AM78" s="1">
        <v>6</v>
      </c>
      <c r="AN78" s="1">
        <v>10</v>
      </c>
      <c r="AO78" s="2" t="s">
        <v>106</v>
      </c>
      <c r="AP78" s="1">
        <v>5</v>
      </c>
      <c r="AQ78" s="1">
        <v>3</v>
      </c>
      <c r="AR78" s="1">
        <v>2</v>
      </c>
      <c r="AS78" s="1">
        <v>8</v>
      </c>
      <c r="AT78" s="1">
        <v>2</v>
      </c>
      <c r="AU78" s="1">
        <v>6</v>
      </c>
      <c r="AV78" s="1">
        <v>7</v>
      </c>
      <c r="AW78" s="1">
        <v>0</v>
      </c>
      <c r="AX78" s="1">
        <v>7</v>
      </c>
      <c r="AY78" s="2" t="s">
        <v>106</v>
      </c>
      <c r="AZ78" s="1">
        <v>5</v>
      </c>
      <c r="BA78" s="1">
        <v>2</v>
      </c>
      <c r="BB78" s="1">
        <v>3</v>
      </c>
      <c r="BC78" s="1">
        <v>4</v>
      </c>
      <c r="BD78" s="1">
        <v>1</v>
      </c>
      <c r="BE78" s="1">
        <v>3</v>
      </c>
    </row>
    <row r="79" spans="1:57" x14ac:dyDescent="0.4">
      <c r="A79" s="2" t="s">
        <v>107</v>
      </c>
      <c r="B79" s="1">
        <v>245</v>
      </c>
      <c r="C79" s="1">
        <v>94</v>
      </c>
      <c r="D79" s="1">
        <v>151</v>
      </c>
      <c r="E79" s="1">
        <v>12</v>
      </c>
      <c r="F79" s="1">
        <v>5</v>
      </c>
      <c r="G79" s="1">
        <v>7</v>
      </c>
      <c r="H79" s="1">
        <v>19</v>
      </c>
      <c r="I79" s="1">
        <v>8</v>
      </c>
      <c r="J79" s="1">
        <v>11</v>
      </c>
      <c r="K79" s="2" t="s">
        <v>107</v>
      </c>
      <c r="L79" s="1">
        <v>6</v>
      </c>
      <c r="M79" s="1">
        <v>3</v>
      </c>
      <c r="N79" s="1">
        <v>3</v>
      </c>
      <c r="O79" s="1">
        <v>21</v>
      </c>
      <c r="P79" s="1">
        <v>4</v>
      </c>
      <c r="Q79" s="1">
        <v>17</v>
      </c>
      <c r="R79" s="1">
        <v>54</v>
      </c>
      <c r="S79" s="1">
        <v>21</v>
      </c>
      <c r="T79" s="1">
        <v>33</v>
      </c>
      <c r="U79" s="2" t="s">
        <v>107</v>
      </c>
      <c r="V79" s="1">
        <v>12</v>
      </c>
      <c r="W79" s="1">
        <v>9</v>
      </c>
      <c r="X79" s="1">
        <v>3</v>
      </c>
      <c r="Y79" s="1">
        <v>7</v>
      </c>
      <c r="Z79" s="1">
        <v>2</v>
      </c>
      <c r="AA79" s="1">
        <v>5</v>
      </c>
      <c r="AB79" s="1">
        <v>0</v>
      </c>
      <c r="AC79" s="1">
        <v>0</v>
      </c>
      <c r="AD79" s="1">
        <v>0</v>
      </c>
      <c r="AE79" s="2" t="s">
        <v>107</v>
      </c>
      <c r="AF79" s="1">
        <v>4</v>
      </c>
      <c r="AG79" s="1">
        <v>2</v>
      </c>
      <c r="AH79" s="1">
        <v>2</v>
      </c>
      <c r="AI79" s="1">
        <v>18</v>
      </c>
      <c r="AJ79" s="1">
        <v>5</v>
      </c>
      <c r="AK79" s="1">
        <v>13</v>
      </c>
      <c r="AL79" s="1">
        <v>39</v>
      </c>
      <c r="AM79" s="1">
        <v>11</v>
      </c>
      <c r="AN79" s="1">
        <v>28</v>
      </c>
      <c r="AO79" s="2" t="s">
        <v>107</v>
      </c>
      <c r="AP79" s="1">
        <v>12</v>
      </c>
      <c r="AQ79" s="1">
        <v>8</v>
      </c>
      <c r="AR79" s="1">
        <v>4</v>
      </c>
      <c r="AS79" s="1">
        <v>2</v>
      </c>
      <c r="AT79" s="1">
        <v>2</v>
      </c>
      <c r="AU79" s="1">
        <v>0</v>
      </c>
      <c r="AV79" s="1">
        <v>18</v>
      </c>
      <c r="AW79" s="1">
        <v>5</v>
      </c>
      <c r="AX79" s="1">
        <v>13</v>
      </c>
      <c r="AY79" s="2" t="s">
        <v>107</v>
      </c>
      <c r="AZ79" s="1">
        <v>11</v>
      </c>
      <c r="BA79" s="1">
        <v>4</v>
      </c>
      <c r="BB79" s="1">
        <v>7</v>
      </c>
      <c r="BC79" s="1">
        <v>10</v>
      </c>
      <c r="BD79" s="1">
        <v>5</v>
      </c>
      <c r="BE79" s="1">
        <v>5</v>
      </c>
    </row>
    <row r="80" spans="1:57" x14ac:dyDescent="0.4">
      <c r="A80" s="2" t="s">
        <v>108</v>
      </c>
      <c r="B80" s="1">
        <v>58</v>
      </c>
      <c r="C80" s="1">
        <v>35</v>
      </c>
      <c r="D80" s="1">
        <v>23</v>
      </c>
      <c r="E80" s="1">
        <v>2</v>
      </c>
      <c r="F80" s="1">
        <v>1</v>
      </c>
      <c r="G80" s="1">
        <v>1</v>
      </c>
      <c r="H80" s="1">
        <v>2</v>
      </c>
      <c r="I80" s="1">
        <v>2</v>
      </c>
      <c r="J80" s="1">
        <v>0</v>
      </c>
      <c r="K80" s="2" t="s">
        <v>108</v>
      </c>
      <c r="L80" s="1">
        <v>2</v>
      </c>
      <c r="M80" s="1">
        <v>1</v>
      </c>
      <c r="N80" s="1">
        <v>1</v>
      </c>
      <c r="O80" s="1">
        <v>6</v>
      </c>
      <c r="P80" s="1">
        <v>3</v>
      </c>
      <c r="Q80" s="1">
        <v>3</v>
      </c>
      <c r="R80" s="1">
        <v>8</v>
      </c>
      <c r="S80" s="1">
        <v>6</v>
      </c>
      <c r="T80" s="1">
        <v>2</v>
      </c>
      <c r="U80" s="2" t="s">
        <v>108</v>
      </c>
      <c r="V80" s="1">
        <v>3</v>
      </c>
      <c r="W80" s="1">
        <v>2</v>
      </c>
      <c r="X80" s="1">
        <v>1</v>
      </c>
      <c r="Y80" s="1">
        <v>4</v>
      </c>
      <c r="Z80" s="1">
        <v>2</v>
      </c>
      <c r="AA80" s="1">
        <v>2</v>
      </c>
      <c r="AB80" s="1">
        <v>2</v>
      </c>
      <c r="AC80" s="1">
        <v>2</v>
      </c>
      <c r="AD80" s="1">
        <v>0</v>
      </c>
      <c r="AE80" s="2" t="s">
        <v>108</v>
      </c>
      <c r="AF80" s="1">
        <v>0</v>
      </c>
      <c r="AG80" s="1">
        <v>0</v>
      </c>
      <c r="AH80" s="1">
        <v>0</v>
      </c>
      <c r="AI80" s="1">
        <v>4</v>
      </c>
      <c r="AJ80" s="1">
        <v>2</v>
      </c>
      <c r="AK80" s="1">
        <v>2</v>
      </c>
      <c r="AL80" s="1">
        <v>11</v>
      </c>
      <c r="AM80" s="1">
        <v>7</v>
      </c>
      <c r="AN80" s="1">
        <v>4</v>
      </c>
      <c r="AO80" s="2" t="s">
        <v>108</v>
      </c>
      <c r="AP80" s="1">
        <v>0</v>
      </c>
      <c r="AQ80" s="1">
        <v>0</v>
      </c>
      <c r="AR80" s="1">
        <v>0</v>
      </c>
      <c r="AS80" s="1">
        <v>6</v>
      </c>
      <c r="AT80" s="1">
        <v>3</v>
      </c>
      <c r="AU80" s="1">
        <v>3</v>
      </c>
      <c r="AV80" s="1">
        <v>5</v>
      </c>
      <c r="AW80" s="1">
        <v>3</v>
      </c>
      <c r="AX80" s="1">
        <v>2</v>
      </c>
      <c r="AY80" s="2" t="s">
        <v>108</v>
      </c>
      <c r="AZ80" s="1">
        <v>3</v>
      </c>
      <c r="BA80" s="1">
        <v>1</v>
      </c>
      <c r="BB80" s="1">
        <v>2</v>
      </c>
      <c r="BC80" s="1">
        <v>0</v>
      </c>
      <c r="BD80" s="1">
        <v>0</v>
      </c>
      <c r="BE80" s="1">
        <v>0</v>
      </c>
    </row>
    <row r="81" spans="1:57" x14ac:dyDescent="0.4">
      <c r="A81" s="2" t="s">
        <v>109</v>
      </c>
      <c r="B81" s="1">
        <v>92</v>
      </c>
      <c r="C81" s="1">
        <v>42</v>
      </c>
      <c r="D81" s="1">
        <v>50</v>
      </c>
      <c r="E81" s="1">
        <v>4</v>
      </c>
      <c r="F81" s="1">
        <v>1</v>
      </c>
      <c r="G81" s="1">
        <v>3</v>
      </c>
      <c r="H81" s="1">
        <v>4</v>
      </c>
      <c r="I81" s="1">
        <v>2</v>
      </c>
      <c r="J81" s="1">
        <v>2</v>
      </c>
      <c r="K81" s="2" t="s">
        <v>109</v>
      </c>
      <c r="L81" s="1">
        <v>5</v>
      </c>
      <c r="M81" s="1">
        <v>1</v>
      </c>
      <c r="N81" s="1">
        <v>4</v>
      </c>
      <c r="O81" s="1">
        <v>7</v>
      </c>
      <c r="P81" s="1">
        <v>1</v>
      </c>
      <c r="Q81" s="1">
        <v>6</v>
      </c>
      <c r="R81" s="1">
        <v>22</v>
      </c>
      <c r="S81" s="1">
        <v>15</v>
      </c>
      <c r="T81" s="1">
        <v>7</v>
      </c>
      <c r="U81" s="2" t="s">
        <v>109</v>
      </c>
      <c r="V81" s="1">
        <v>4</v>
      </c>
      <c r="W81" s="1">
        <v>2</v>
      </c>
      <c r="X81" s="1">
        <v>2</v>
      </c>
      <c r="Y81" s="1">
        <v>1</v>
      </c>
      <c r="Z81" s="1">
        <v>0</v>
      </c>
      <c r="AA81" s="1">
        <v>1</v>
      </c>
      <c r="AB81" s="1">
        <v>1</v>
      </c>
      <c r="AC81" s="1">
        <v>1</v>
      </c>
      <c r="AD81" s="1">
        <v>0</v>
      </c>
      <c r="AE81" s="2" t="s">
        <v>109</v>
      </c>
      <c r="AF81" s="1">
        <v>1</v>
      </c>
      <c r="AG81" s="1">
        <v>0</v>
      </c>
      <c r="AH81" s="1">
        <v>1</v>
      </c>
      <c r="AI81" s="1">
        <v>6</v>
      </c>
      <c r="AJ81" s="1">
        <v>2</v>
      </c>
      <c r="AK81" s="1">
        <v>4</v>
      </c>
      <c r="AL81" s="1">
        <v>19</v>
      </c>
      <c r="AM81" s="1">
        <v>12</v>
      </c>
      <c r="AN81" s="1">
        <v>7</v>
      </c>
      <c r="AO81" s="2" t="s">
        <v>109</v>
      </c>
      <c r="AP81" s="1">
        <v>2</v>
      </c>
      <c r="AQ81" s="1">
        <v>0</v>
      </c>
      <c r="AR81" s="1">
        <v>2</v>
      </c>
      <c r="AS81" s="1">
        <v>3</v>
      </c>
      <c r="AT81" s="1">
        <v>0</v>
      </c>
      <c r="AU81" s="1">
        <v>3</v>
      </c>
      <c r="AV81" s="1">
        <v>7</v>
      </c>
      <c r="AW81" s="1">
        <v>4</v>
      </c>
      <c r="AX81" s="1">
        <v>3</v>
      </c>
      <c r="AY81" s="2" t="s">
        <v>109</v>
      </c>
      <c r="AZ81" s="1">
        <v>2</v>
      </c>
      <c r="BA81" s="1">
        <v>1</v>
      </c>
      <c r="BB81" s="1">
        <v>1</v>
      </c>
      <c r="BC81" s="1">
        <v>4</v>
      </c>
      <c r="BD81" s="1">
        <v>0</v>
      </c>
      <c r="BE81" s="1">
        <v>4</v>
      </c>
    </row>
    <row r="82" spans="1:57" x14ac:dyDescent="0.4">
      <c r="A82" s="2" t="s">
        <v>110</v>
      </c>
      <c r="B82" s="1">
        <v>53</v>
      </c>
      <c r="C82" s="1">
        <v>22</v>
      </c>
      <c r="D82" s="1">
        <v>31</v>
      </c>
      <c r="E82" s="1">
        <v>0</v>
      </c>
      <c r="F82" s="1">
        <v>0</v>
      </c>
      <c r="G82" s="1">
        <v>0</v>
      </c>
      <c r="H82" s="1">
        <v>2</v>
      </c>
      <c r="I82" s="1">
        <v>2</v>
      </c>
      <c r="J82" s="1">
        <v>0</v>
      </c>
      <c r="K82" s="2" t="s">
        <v>110</v>
      </c>
      <c r="L82" s="1">
        <v>1</v>
      </c>
      <c r="M82" s="1">
        <v>0</v>
      </c>
      <c r="N82" s="1">
        <v>1</v>
      </c>
      <c r="O82" s="1">
        <v>4</v>
      </c>
      <c r="P82" s="1">
        <v>2</v>
      </c>
      <c r="Q82" s="1">
        <v>2</v>
      </c>
      <c r="R82" s="1">
        <v>8</v>
      </c>
      <c r="S82" s="1">
        <v>3</v>
      </c>
      <c r="T82" s="1">
        <v>5</v>
      </c>
      <c r="U82" s="2" t="s">
        <v>110</v>
      </c>
      <c r="V82" s="1">
        <v>1</v>
      </c>
      <c r="W82" s="1">
        <v>0</v>
      </c>
      <c r="X82" s="1">
        <v>1</v>
      </c>
      <c r="Y82" s="1">
        <v>5</v>
      </c>
      <c r="Z82" s="1">
        <v>3</v>
      </c>
      <c r="AA82" s="1">
        <v>2</v>
      </c>
      <c r="AB82" s="1">
        <v>0</v>
      </c>
      <c r="AC82" s="1">
        <v>0</v>
      </c>
      <c r="AD82" s="1">
        <v>0</v>
      </c>
      <c r="AE82" s="2" t="s">
        <v>110</v>
      </c>
      <c r="AF82" s="1">
        <v>1</v>
      </c>
      <c r="AG82" s="1">
        <v>1</v>
      </c>
      <c r="AH82" s="1">
        <v>0</v>
      </c>
      <c r="AI82" s="1">
        <v>4</v>
      </c>
      <c r="AJ82" s="1">
        <v>2</v>
      </c>
      <c r="AK82" s="1">
        <v>2</v>
      </c>
      <c r="AL82" s="1">
        <v>11</v>
      </c>
      <c r="AM82" s="1">
        <v>6</v>
      </c>
      <c r="AN82" s="1">
        <v>5</v>
      </c>
      <c r="AO82" s="2" t="s">
        <v>110</v>
      </c>
      <c r="AP82" s="1">
        <v>3</v>
      </c>
      <c r="AQ82" s="1">
        <v>0</v>
      </c>
      <c r="AR82" s="1">
        <v>3</v>
      </c>
      <c r="AS82" s="1">
        <v>6</v>
      </c>
      <c r="AT82" s="1">
        <v>2</v>
      </c>
      <c r="AU82" s="1">
        <v>4</v>
      </c>
      <c r="AV82" s="1">
        <v>4</v>
      </c>
      <c r="AW82" s="1">
        <v>1</v>
      </c>
      <c r="AX82" s="1">
        <v>3</v>
      </c>
      <c r="AY82" s="2" t="s">
        <v>110</v>
      </c>
      <c r="AZ82" s="1">
        <v>1</v>
      </c>
      <c r="BA82" s="1">
        <v>0</v>
      </c>
      <c r="BB82" s="1">
        <v>1</v>
      </c>
      <c r="BC82" s="1">
        <v>2</v>
      </c>
      <c r="BD82" s="1">
        <v>0</v>
      </c>
      <c r="BE82" s="1">
        <v>2</v>
      </c>
    </row>
    <row r="83" spans="1:57" x14ac:dyDescent="0.4">
      <c r="A83" s="2" t="s">
        <v>111</v>
      </c>
      <c r="B83" s="1">
        <v>58</v>
      </c>
      <c r="C83" s="1">
        <v>27</v>
      </c>
      <c r="D83" s="1">
        <v>31</v>
      </c>
      <c r="E83" s="1">
        <v>2</v>
      </c>
      <c r="F83" s="1">
        <v>2</v>
      </c>
      <c r="G83" s="1">
        <v>0</v>
      </c>
      <c r="H83" s="1">
        <v>0</v>
      </c>
      <c r="I83" s="1">
        <v>0</v>
      </c>
      <c r="J83" s="1">
        <v>0</v>
      </c>
      <c r="K83" s="2" t="s">
        <v>111</v>
      </c>
      <c r="L83" s="1">
        <v>2</v>
      </c>
      <c r="M83" s="1">
        <v>1</v>
      </c>
      <c r="N83" s="1">
        <v>1</v>
      </c>
      <c r="O83" s="1">
        <v>5</v>
      </c>
      <c r="P83" s="1">
        <v>4</v>
      </c>
      <c r="Q83" s="1">
        <v>1</v>
      </c>
      <c r="R83" s="1">
        <v>4</v>
      </c>
      <c r="S83" s="1">
        <v>1</v>
      </c>
      <c r="T83" s="1">
        <v>3</v>
      </c>
      <c r="U83" s="2" t="s">
        <v>111</v>
      </c>
      <c r="V83" s="1">
        <v>3</v>
      </c>
      <c r="W83" s="1">
        <v>2</v>
      </c>
      <c r="X83" s="1">
        <v>1</v>
      </c>
      <c r="Y83" s="1">
        <v>4</v>
      </c>
      <c r="Z83" s="1">
        <v>2</v>
      </c>
      <c r="AA83" s="1">
        <v>2</v>
      </c>
      <c r="AB83" s="1">
        <v>1</v>
      </c>
      <c r="AC83" s="1">
        <v>1</v>
      </c>
      <c r="AD83" s="1">
        <v>0</v>
      </c>
      <c r="AE83" s="2" t="s">
        <v>111</v>
      </c>
      <c r="AF83" s="1">
        <v>0</v>
      </c>
      <c r="AG83" s="1">
        <v>0</v>
      </c>
      <c r="AH83" s="1">
        <v>0</v>
      </c>
      <c r="AI83" s="1">
        <v>4</v>
      </c>
      <c r="AJ83" s="1">
        <v>0</v>
      </c>
      <c r="AK83" s="1">
        <v>4</v>
      </c>
      <c r="AL83" s="1">
        <v>16</v>
      </c>
      <c r="AM83" s="1">
        <v>6</v>
      </c>
      <c r="AN83" s="1">
        <v>10</v>
      </c>
      <c r="AO83" s="2" t="s">
        <v>111</v>
      </c>
      <c r="AP83" s="1">
        <v>5</v>
      </c>
      <c r="AQ83" s="1">
        <v>1</v>
      </c>
      <c r="AR83" s="1">
        <v>4</v>
      </c>
      <c r="AS83" s="1">
        <v>3</v>
      </c>
      <c r="AT83" s="1">
        <v>2</v>
      </c>
      <c r="AU83" s="1">
        <v>1</v>
      </c>
      <c r="AV83" s="1">
        <v>7</v>
      </c>
      <c r="AW83" s="1">
        <v>3</v>
      </c>
      <c r="AX83" s="1">
        <v>4</v>
      </c>
      <c r="AY83" s="2" t="s">
        <v>111</v>
      </c>
      <c r="AZ83" s="1">
        <v>0</v>
      </c>
      <c r="BA83" s="1">
        <v>0</v>
      </c>
      <c r="BB83" s="1">
        <v>0</v>
      </c>
      <c r="BC83" s="1">
        <v>2</v>
      </c>
      <c r="BD83" s="1">
        <v>2</v>
      </c>
      <c r="BE83" s="1">
        <v>0</v>
      </c>
    </row>
    <row r="84" spans="1:57" x14ac:dyDescent="0.4">
      <c r="A84" s="2" t="s">
        <v>112</v>
      </c>
      <c r="B84" s="1">
        <v>71</v>
      </c>
      <c r="C84" s="1">
        <v>28</v>
      </c>
      <c r="D84" s="1">
        <v>43</v>
      </c>
      <c r="E84" s="1">
        <v>2</v>
      </c>
      <c r="F84" s="1">
        <v>0</v>
      </c>
      <c r="G84" s="1">
        <v>2</v>
      </c>
      <c r="H84" s="1">
        <v>4</v>
      </c>
      <c r="I84" s="1">
        <v>3</v>
      </c>
      <c r="J84" s="1">
        <v>1</v>
      </c>
      <c r="K84" s="2" t="s">
        <v>112</v>
      </c>
      <c r="L84" s="1">
        <v>1</v>
      </c>
      <c r="M84" s="1">
        <v>0</v>
      </c>
      <c r="N84" s="1">
        <v>1</v>
      </c>
      <c r="O84" s="1">
        <v>7</v>
      </c>
      <c r="P84" s="1">
        <v>4</v>
      </c>
      <c r="Q84" s="1">
        <v>3</v>
      </c>
      <c r="R84" s="1">
        <v>11</v>
      </c>
      <c r="S84" s="1">
        <v>5</v>
      </c>
      <c r="T84" s="1">
        <v>6</v>
      </c>
      <c r="U84" s="2" t="s">
        <v>112</v>
      </c>
      <c r="V84" s="1">
        <v>7</v>
      </c>
      <c r="W84" s="1">
        <v>3</v>
      </c>
      <c r="X84" s="1">
        <v>4</v>
      </c>
      <c r="Y84" s="1">
        <v>6</v>
      </c>
      <c r="Z84" s="1">
        <v>3</v>
      </c>
      <c r="AA84" s="1">
        <v>3</v>
      </c>
      <c r="AB84" s="1">
        <v>0</v>
      </c>
      <c r="AC84" s="1">
        <v>0</v>
      </c>
      <c r="AD84" s="1">
        <v>0</v>
      </c>
      <c r="AE84" s="2" t="s">
        <v>112</v>
      </c>
      <c r="AF84" s="1">
        <v>0</v>
      </c>
      <c r="AG84" s="1">
        <v>0</v>
      </c>
      <c r="AH84" s="1">
        <v>0</v>
      </c>
      <c r="AI84" s="1">
        <v>5</v>
      </c>
      <c r="AJ84" s="1">
        <v>1</v>
      </c>
      <c r="AK84" s="1">
        <v>4</v>
      </c>
      <c r="AL84" s="1">
        <v>5</v>
      </c>
      <c r="AM84" s="1">
        <v>3</v>
      </c>
      <c r="AN84" s="1">
        <v>2</v>
      </c>
      <c r="AO84" s="2" t="s">
        <v>112</v>
      </c>
      <c r="AP84" s="1">
        <v>5</v>
      </c>
      <c r="AQ84" s="1">
        <v>2</v>
      </c>
      <c r="AR84" s="1">
        <v>3</v>
      </c>
      <c r="AS84" s="1">
        <v>3</v>
      </c>
      <c r="AT84" s="1">
        <v>0</v>
      </c>
      <c r="AU84" s="1">
        <v>3</v>
      </c>
      <c r="AV84" s="1">
        <v>9</v>
      </c>
      <c r="AW84" s="1">
        <v>2</v>
      </c>
      <c r="AX84" s="1">
        <v>7</v>
      </c>
      <c r="AY84" s="2" t="s">
        <v>112</v>
      </c>
      <c r="AZ84" s="1">
        <v>3</v>
      </c>
      <c r="BA84" s="1">
        <v>1</v>
      </c>
      <c r="BB84" s="1">
        <v>2</v>
      </c>
      <c r="BC84" s="1">
        <v>3</v>
      </c>
      <c r="BD84" s="1">
        <v>1</v>
      </c>
      <c r="BE84" s="1">
        <v>2</v>
      </c>
    </row>
    <row r="85" spans="1:57" x14ac:dyDescent="0.4">
      <c r="A85" s="2" t="s">
        <v>113</v>
      </c>
      <c r="B85" s="1">
        <v>81</v>
      </c>
      <c r="C85" s="1">
        <v>24</v>
      </c>
      <c r="D85" s="1">
        <v>57</v>
      </c>
      <c r="E85" s="1">
        <v>1</v>
      </c>
      <c r="F85" s="1">
        <v>1</v>
      </c>
      <c r="G85" s="1">
        <v>0</v>
      </c>
      <c r="H85" s="1">
        <v>4</v>
      </c>
      <c r="I85" s="1">
        <v>0</v>
      </c>
      <c r="J85" s="1">
        <v>4</v>
      </c>
      <c r="K85" s="2" t="s">
        <v>113</v>
      </c>
      <c r="L85" s="1">
        <v>4</v>
      </c>
      <c r="M85" s="1">
        <v>2</v>
      </c>
      <c r="N85" s="1">
        <v>2</v>
      </c>
      <c r="O85" s="1">
        <v>3</v>
      </c>
      <c r="P85" s="1">
        <v>2</v>
      </c>
      <c r="Q85" s="1">
        <v>1</v>
      </c>
      <c r="R85" s="1">
        <v>12</v>
      </c>
      <c r="S85" s="1">
        <v>5</v>
      </c>
      <c r="T85" s="1">
        <v>7</v>
      </c>
      <c r="U85" s="2" t="s">
        <v>113</v>
      </c>
      <c r="V85" s="1">
        <v>2</v>
      </c>
      <c r="W85" s="1">
        <v>1</v>
      </c>
      <c r="X85" s="1">
        <v>1</v>
      </c>
      <c r="Y85" s="1">
        <v>3</v>
      </c>
      <c r="Z85" s="1">
        <v>1</v>
      </c>
      <c r="AA85" s="1">
        <v>2</v>
      </c>
      <c r="AB85" s="1">
        <v>0</v>
      </c>
      <c r="AC85" s="1">
        <v>0</v>
      </c>
      <c r="AD85" s="1">
        <v>0</v>
      </c>
      <c r="AE85" s="2" t="s">
        <v>113</v>
      </c>
      <c r="AF85" s="1">
        <v>0</v>
      </c>
      <c r="AG85" s="1">
        <v>0</v>
      </c>
      <c r="AH85" s="1">
        <v>0</v>
      </c>
      <c r="AI85" s="1">
        <v>4</v>
      </c>
      <c r="AJ85" s="1">
        <v>2</v>
      </c>
      <c r="AK85" s="1">
        <v>2</v>
      </c>
      <c r="AL85" s="1">
        <v>12</v>
      </c>
      <c r="AM85" s="1">
        <v>6</v>
      </c>
      <c r="AN85" s="1">
        <v>6</v>
      </c>
      <c r="AO85" s="2" t="s">
        <v>113</v>
      </c>
      <c r="AP85" s="1">
        <v>6</v>
      </c>
      <c r="AQ85" s="1">
        <v>1</v>
      </c>
      <c r="AR85" s="1">
        <v>5</v>
      </c>
      <c r="AS85" s="1">
        <v>17</v>
      </c>
      <c r="AT85" s="1">
        <v>1</v>
      </c>
      <c r="AU85" s="1">
        <v>16</v>
      </c>
      <c r="AV85" s="1">
        <v>4</v>
      </c>
      <c r="AW85" s="1">
        <v>0</v>
      </c>
      <c r="AX85" s="1">
        <v>4</v>
      </c>
      <c r="AY85" s="2" t="s">
        <v>113</v>
      </c>
      <c r="AZ85" s="1">
        <v>1</v>
      </c>
      <c r="BA85" s="1">
        <v>0</v>
      </c>
      <c r="BB85" s="1">
        <v>1</v>
      </c>
      <c r="BC85" s="1">
        <v>8</v>
      </c>
      <c r="BD85" s="1">
        <v>2</v>
      </c>
      <c r="BE85" s="1">
        <v>6</v>
      </c>
    </row>
    <row r="86" spans="1:57" x14ac:dyDescent="0.4">
      <c r="A86" s="2" t="s">
        <v>114</v>
      </c>
      <c r="B86" s="1">
        <v>17</v>
      </c>
      <c r="C86" s="1">
        <v>7</v>
      </c>
      <c r="D86" s="1">
        <v>10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2" t="s">
        <v>114</v>
      </c>
      <c r="L86" s="1">
        <v>0</v>
      </c>
      <c r="M86" s="1">
        <v>0</v>
      </c>
      <c r="N86" s="1">
        <v>0</v>
      </c>
      <c r="O86" s="1">
        <v>2</v>
      </c>
      <c r="P86" s="1">
        <v>1</v>
      </c>
      <c r="Q86" s="1">
        <v>1</v>
      </c>
      <c r="R86" s="1">
        <v>4</v>
      </c>
      <c r="S86" s="1">
        <v>3</v>
      </c>
      <c r="T86" s="1">
        <v>1</v>
      </c>
      <c r="U86" s="2" t="s">
        <v>114</v>
      </c>
      <c r="V86" s="1">
        <v>0</v>
      </c>
      <c r="W86" s="1">
        <v>0</v>
      </c>
      <c r="X86" s="1">
        <v>0</v>
      </c>
      <c r="Y86" s="1">
        <v>3</v>
      </c>
      <c r="Z86" s="1">
        <v>1</v>
      </c>
      <c r="AA86" s="1">
        <v>2</v>
      </c>
      <c r="AB86" s="1">
        <v>0</v>
      </c>
      <c r="AC86" s="1">
        <v>0</v>
      </c>
      <c r="AD86" s="1">
        <v>0</v>
      </c>
      <c r="AE86" s="2" t="s">
        <v>114</v>
      </c>
      <c r="AF86" s="1">
        <v>0</v>
      </c>
      <c r="AG86" s="1">
        <v>0</v>
      </c>
      <c r="AH86" s="1">
        <v>0</v>
      </c>
      <c r="AI86" s="1">
        <v>2</v>
      </c>
      <c r="AJ86" s="1">
        <v>2</v>
      </c>
      <c r="AK86" s="1">
        <v>0</v>
      </c>
      <c r="AL86" s="1">
        <v>1</v>
      </c>
      <c r="AM86" s="1">
        <v>0</v>
      </c>
      <c r="AN86" s="1">
        <v>1</v>
      </c>
      <c r="AO86" s="2" t="s">
        <v>114</v>
      </c>
      <c r="AP86" s="1">
        <v>0</v>
      </c>
      <c r="AQ86" s="1">
        <v>0</v>
      </c>
      <c r="AR86" s="1">
        <v>0</v>
      </c>
      <c r="AS86" s="1">
        <v>4</v>
      </c>
      <c r="AT86" s="1">
        <v>0</v>
      </c>
      <c r="AU86" s="1">
        <v>4</v>
      </c>
      <c r="AV86" s="1">
        <v>0</v>
      </c>
      <c r="AW86" s="1">
        <v>0</v>
      </c>
      <c r="AX86" s="1">
        <v>0</v>
      </c>
      <c r="AY86" s="2" t="s">
        <v>114</v>
      </c>
      <c r="AZ86" s="1">
        <v>1</v>
      </c>
      <c r="BA86" s="1">
        <v>0</v>
      </c>
      <c r="BB86" s="1">
        <v>1</v>
      </c>
      <c r="BC86" s="1">
        <v>0</v>
      </c>
      <c r="BD86" s="1">
        <v>0</v>
      </c>
      <c r="BE86" s="1">
        <v>0</v>
      </c>
    </row>
    <row r="87" spans="1:57" x14ac:dyDescent="0.4">
      <c r="A87" s="2" t="s">
        <v>115</v>
      </c>
      <c r="B87" s="1">
        <v>91</v>
      </c>
      <c r="C87" s="1">
        <v>47</v>
      </c>
      <c r="D87" s="1">
        <v>44</v>
      </c>
      <c r="E87" s="1">
        <v>0</v>
      </c>
      <c r="F87" s="1">
        <v>0</v>
      </c>
      <c r="G87" s="1">
        <v>0</v>
      </c>
      <c r="H87" s="1">
        <v>1</v>
      </c>
      <c r="I87" s="1">
        <v>1</v>
      </c>
      <c r="J87" s="1">
        <v>0</v>
      </c>
      <c r="K87" s="2" t="s">
        <v>115</v>
      </c>
      <c r="L87" s="1">
        <v>3</v>
      </c>
      <c r="M87" s="1">
        <v>2</v>
      </c>
      <c r="N87" s="1">
        <v>1</v>
      </c>
      <c r="O87" s="1">
        <v>3</v>
      </c>
      <c r="P87" s="1">
        <v>0</v>
      </c>
      <c r="Q87" s="1">
        <v>3</v>
      </c>
      <c r="R87" s="1">
        <v>17</v>
      </c>
      <c r="S87" s="1">
        <v>9</v>
      </c>
      <c r="T87" s="1">
        <v>8</v>
      </c>
      <c r="U87" s="2" t="s">
        <v>115</v>
      </c>
      <c r="V87" s="1">
        <v>6</v>
      </c>
      <c r="W87" s="1">
        <v>5</v>
      </c>
      <c r="X87" s="1">
        <v>1</v>
      </c>
      <c r="Y87" s="1">
        <v>2</v>
      </c>
      <c r="Z87" s="1">
        <v>2</v>
      </c>
      <c r="AA87" s="1">
        <v>0</v>
      </c>
      <c r="AB87" s="1">
        <v>1</v>
      </c>
      <c r="AC87" s="1">
        <v>0</v>
      </c>
      <c r="AD87" s="1">
        <v>1</v>
      </c>
      <c r="AE87" s="2" t="s">
        <v>115</v>
      </c>
      <c r="AF87" s="1">
        <v>0</v>
      </c>
      <c r="AG87" s="1">
        <v>0</v>
      </c>
      <c r="AH87" s="1">
        <v>0</v>
      </c>
      <c r="AI87" s="1">
        <v>6</v>
      </c>
      <c r="AJ87" s="1">
        <v>2</v>
      </c>
      <c r="AK87" s="1">
        <v>4</v>
      </c>
      <c r="AL87" s="1">
        <v>25</v>
      </c>
      <c r="AM87" s="1">
        <v>8</v>
      </c>
      <c r="AN87" s="1">
        <v>17</v>
      </c>
      <c r="AO87" s="2" t="s">
        <v>115</v>
      </c>
      <c r="AP87" s="1">
        <v>9</v>
      </c>
      <c r="AQ87" s="1">
        <v>5</v>
      </c>
      <c r="AR87" s="1">
        <v>4</v>
      </c>
      <c r="AS87" s="1">
        <v>9</v>
      </c>
      <c r="AT87" s="1">
        <v>8</v>
      </c>
      <c r="AU87" s="1">
        <v>1</v>
      </c>
      <c r="AV87" s="1">
        <v>2</v>
      </c>
      <c r="AW87" s="1">
        <v>1</v>
      </c>
      <c r="AX87" s="1">
        <v>1</v>
      </c>
      <c r="AY87" s="2" t="s">
        <v>115</v>
      </c>
      <c r="AZ87" s="1">
        <v>5</v>
      </c>
      <c r="BA87" s="1">
        <v>2</v>
      </c>
      <c r="BB87" s="1">
        <v>3</v>
      </c>
      <c r="BC87" s="1">
        <v>2</v>
      </c>
      <c r="BD87" s="1">
        <v>2</v>
      </c>
      <c r="BE87" s="1">
        <v>0</v>
      </c>
    </row>
    <row r="88" spans="1:57" x14ac:dyDescent="0.4">
      <c r="A88" s="2" t="s">
        <v>116</v>
      </c>
      <c r="B88" s="1">
        <v>40</v>
      </c>
      <c r="C88" s="1">
        <v>15</v>
      </c>
      <c r="D88" s="1">
        <v>25</v>
      </c>
      <c r="E88" s="1">
        <v>0</v>
      </c>
      <c r="F88" s="1">
        <v>0</v>
      </c>
      <c r="G88" s="1">
        <v>0</v>
      </c>
      <c r="H88" s="1">
        <v>1</v>
      </c>
      <c r="I88" s="1">
        <v>0</v>
      </c>
      <c r="J88" s="1">
        <v>1</v>
      </c>
      <c r="K88" s="2" t="s">
        <v>116</v>
      </c>
      <c r="L88" s="1">
        <v>3</v>
      </c>
      <c r="M88" s="1">
        <v>3</v>
      </c>
      <c r="N88" s="1">
        <v>0</v>
      </c>
      <c r="O88" s="1">
        <v>5</v>
      </c>
      <c r="P88" s="1">
        <v>3</v>
      </c>
      <c r="Q88" s="1">
        <v>2</v>
      </c>
      <c r="R88" s="1">
        <v>0</v>
      </c>
      <c r="S88" s="1">
        <v>0</v>
      </c>
      <c r="T88" s="1">
        <v>0</v>
      </c>
      <c r="U88" s="2" t="s">
        <v>116</v>
      </c>
      <c r="V88" s="1">
        <v>2</v>
      </c>
      <c r="W88" s="1">
        <v>0</v>
      </c>
      <c r="X88" s="1">
        <v>2</v>
      </c>
      <c r="Y88" s="1">
        <v>3</v>
      </c>
      <c r="Z88" s="1">
        <v>2</v>
      </c>
      <c r="AA88" s="1">
        <v>1</v>
      </c>
      <c r="AB88" s="1">
        <v>0</v>
      </c>
      <c r="AC88" s="1">
        <v>0</v>
      </c>
      <c r="AD88" s="1">
        <v>0</v>
      </c>
      <c r="AE88" s="2" t="s">
        <v>116</v>
      </c>
      <c r="AF88" s="1">
        <v>0</v>
      </c>
      <c r="AG88" s="1">
        <v>0</v>
      </c>
      <c r="AH88" s="1">
        <v>0</v>
      </c>
      <c r="AI88" s="1">
        <v>1</v>
      </c>
      <c r="AJ88" s="1">
        <v>0</v>
      </c>
      <c r="AK88" s="1">
        <v>1</v>
      </c>
      <c r="AL88" s="1">
        <v>8</v>
      </c>
      <c r="AM88" s="1">
        <v>1</v>
      </c>
      <c r="AN88" s="1">
        <v>7</v>
      </c>
      <c r="AO88" s="2" t="s">
        <v>116</v>
      </c>
      <c r="AP88" s="1">
        <v>3</v>
      </c>
      <c r="AQ88" s="1">
        <v>0</v>
      </c>
      <c r="AR88" s="1">
        <v>3</v>
      </c>
      <c r="AS88" s="1">
        <v>4</v>
      </c>
      <c r="AT88" s="1">
        <v>2</v>
      </c>
      <c r="AU88" s="1">
        <v>2</v>
      </c>
      <c r="AV88" s="1">
        <v>7</v>
      </c>
      <c r="AW88" s="1">
        <v>2</v>
      </c>
      <c r="AX88" s="1">
        <v>5</v>
      </c>
      <c r="AY88" s="2" t="s">
        <v>116</v>
      </c>
      <c r="AZ88" s="1">
        <v>1</v>
      </c>
      <c r="BA88" s="1">
        <v>1</v>
      </c>
      <c r="BB88" s="1">
        <v>0</v>
      </c>
      <c r="BC88" s="1">
        <v>2</v>
      </c>
      <c r="BD88" s="1">
        <v>1</v>
      </c>
      <c r="BE88" s="1">
        <v>1</v>
      </c>
    </row>
    <row r="89" spans="1:57" x14ac:dyDescent="0.4">
      <c r="A89" s="2" t="s">
        <v>117</v>
      </c>
      <c r="B89" s="1">
        <v>79</v>
      </c>
      <c r="C89" s="1">
        <v>40</v>
      </c>
      <c r="D89" s="1">
        <v>39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2" t="s">
        <v>117</v>
      </c>
      <c r="L89" s="1">
        <v>3</v>
      </c>
      <c r="M89" s="1">
        <v>1</v>
      </c>
      <c r="N89" s="1">
        <v>2</v>
      </c>
      <c r="O89" s="1">
        <v>1</v>
      </c>
      <c r="P89" s="1">
        <v>1</v>
      </c>
      <c r="Q89" s="1">
        <v>0</v>
      </c>
      <c r="R89" s="1">
        <v>9</v>
      </c>
      <c r="S89" s="1">
        <v>3</v>
      </c>
      <c r="T89" s="1">
        <v>6</v>
      </c>
      <c r="U89" s="2" t="s">
        <v>117</v>
      </c>
      <c r="V89" s="1">
        <v>5</v>
      </c>
      <c r="W89" s="1">
        <v>0</v>
      </c>
      <c r="X89" s="1">
        <v>5</v>
      </c>
      <c r="Y89" s="1">
        <v>4</v>
      </c>
      <c r="Z89" s="1">
        <v>3</v>
      </c>
      <c r="AA89" s="1">
        <v>1</v>
      </c>
      <c r="AB89" s="1">
        <v>2</v>
      </c>
      <c r="AC89" s="1">
        <v>2</v>
      </c>
      <c r="AD89" s="1">
        <v>0</v>
      </c>
      <c r="AE89" s="2" t="s">
        <v>117</v>
      </c>
      <c r="AF89" s="1">
        <v>0</v>
      </c>
      <c r="AG89" s="1">
        <v>0</v>
      </c>
      <c r="AH89" s="1">
        <v>0</v>
      </c>
      <c r="AI89" s="1">
        <v>8</v>
      </c>
      <c r="AJ89" s="1">
        <v>7</v>
      </c>
      <c r="AK89" s="1">
        <v>1</v>
      </c>
      <c r="AL89" s="1">
        <v>15</v>
      </c>
      <c r="AM89" s="1">
        <v>8</v>
      </c>
      <c r="AN89" s="1">
        <v>7</v>
      </c>
      <c r="AO89" s="2" t="s">
        <v>117</v>
      </c>
      <c r="AP89" s="1">
        <v>8</v>
      </c>
      <c r="AQ89" s="1">
        <v>3</v>
      </c>
      <c r="AR89" s="1">
        <v>5</v>
      </c>
      <c r="AS89" s="1">
        <v>5</v>
      </c>
      <c r="AT89" s="1">
        <v>2</v>
      </c>
      <c r="AU89" s="1">
        <v>3</v>
      </c>
      <c r="AV89" s="1">
        <v>11</v>
      </c>
      <c r="AW89" s="1">
        <v>5</v>
      </c>
      <c r="AX89" s="1">
        <v>6</v>
      </c>
      <c r="AY89" s="2" t="s">
        <v>117</v>
      </c>
      <c r="AZ89" s="1">
        <v>6</v>
      </c>
      <c r="BA89" s="1">
        <v>4</v>
      </c>
      <c r="BB89" s="1">
        <v>2</v>
      </c>
      <c r="BC89" s="1">
        <v>2</v>
      </c>
      <c r="BD89" s="1">
        <v>1</v>
      </c>
      <c r="BE89" s="1">
        <v>1</v>
      </c>
    </row>
    <row r="90" spans="1:57" x14ac:dyDescent="0.4">
      <c r="A90" s="2" t="s">
        <v>118</v>
      </c>
      <c r="B90" s="1">
        <v>19</v>
      </c>
      <c r="C90" s="1">
        <v>4</v>
      </c>
      <c r="D90" s="1">
        <v>15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2" t="s">
        <v>118</v>
      </c>
      <c r="L90" s="1">
        <v>1</v>
      </c>
      <c r="M90" s="1">
        <v>1</v>
      </c>
      <c r="N90" s="1">
        <v>0</v>
      </c>
      <c r="O90" s="1">
        <v>1</v>
      </c>
      <c r="P90" s="1">
        <v>1</v>
      </c>
      <c r="Q90" s="1">
        <v>0</v>
      </c>
      <c r="R90" s="1">
        <v>2</v>
      </c>
      <c r="S90" s="1">
        <v>0</v>
      </c>
      <c r="T90" s="1">
        <v>2</v>
      </c>
      <c r="U90" s="2" t="s">
        <v>118</v>
      </c>
      <c r="V90" s="1">
        <v>3</v>
      </c>
      <c r="W90" s="1">
        <v>1</v>
      </c>
      <c r="X90" s="1">
        <v>2</v>
      </c>
      <c r="Y90" s="1">
        <v>2</v>
      </c>
      <c r="Z90" s="1">
        <v>0</v>
      </c>
      <c r="AA90" s="1">
        <v>2</v>
      </c>
      <c r="AB90" s="1">
        <v>0</v>
      </c>
      <c r="AC90" s="1">
        <v>0</v>
      </c>
      <c r="AD90" s="1">
        <v>0</v>
      </c>
      <c r="AE90" s="2" t="s">
        <v>118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3</v>
      </c>
      <c r="AM90" s="1">
        <v>0</v>
      </c>
      <c r="AN90" s="1">
        <v>3</v>
      </c>
      <c r="AO90" s="2" t="s">
        <v>118</v>
      </c>
      <c r="AP90" s="1">
        <v>1</v>
      </c>
      <c r="AQ90" s="1">
        <v>0</v>
      </c>
      <c r="AR90" s="1">
        <v>1</v>
      </c>
      <c r="AS90" s="1">
        <v>3</v>
      </c>
      <c r="AT90" s="1">
        <v>0</v>
      </c>
      <c r="AU90" s="1">
        <v>3</v>
      </c>
      <c r="AV90" s="1">
        <v>2</v>
      </c>
      <c r="AW90" s="1">
        <v>0</v>
      </c>
      <c r="AX90" s="1">
        <v>2</v>
      </c>
      <c r="AY90" s="2" t="s">
        <v>118</v>
      </c>
      <c r="AZ90" s="1">
        <v>0</v>
      </c>
      <c r="BA90" s="1">
        <v>0</v>
      </c>
      <c r="BB90" s="1">
        <v>0</v>
      </c>
      <c r="BC90" s="1">
        <v>1</v>
      </c>
      <c r="BD90" s="1">
        <v>1</v>
      </c>
      <c r="BE90" s="1">
        <v>0</v>
      </c>
    </row>
    <row r="91" spans="1:57" x14ac:dyDescent="0.4">
      <c r="A91" s="2" t="s">
        <v>119</v>
      </c>
      <c r="B91" s="1">
        <v>30</v>
      </c>
      <c r="C91" s="1">
        <v>14</v>
      </c>
      <c r="D91" s="1">
        <v>16</v>
      </c>
      <c r="E91" s="1">
        <v>2</v>
      </c>
      <c r="F91" s="1">
        <v>0</v>
      </c>
      <c r="G91" s="1">
        <v>2</v>
      </c>
      <c r="H91" s="1">
        <v>2</v>
      </c>
      <c r="I91" s="1">
        <v>1</v>
      </c>
      <c r="J91" s="1">
        <v>1</v>
      </c>
      <c r="K91" s="2" t="s">
        <v>119</v>
      </c>
      <c r="L91" s="1">
        <v>2</v>
      </c>
      <c r="M91" s="1">
        <v>1</v>
      </c>
      <c r="N91" s="1">
        <v>1</v>
      </c>
      <c r="O91" s="1">
        <v>0</v>
      </c>
      <c r="P91" s="1">
        <v>0</v>
      </c>
      <c r="Q91" s="1">
        <v>0</v>
      </c>
      <c r="R91" s="1">
        <v>2</v>
      </c>
      <c r="S91" s="1">
        <v>2</v>
      </c>
      <c r="T91" s="1">
        <v>0</v>
      </c>
      <c r="U91" s="2" t="s">
        <v>119</v>
      </c>
      <c r="V91" s="1">
        <v>1</v>
      </c>
      <c r="W91" s="1">
        <v>1</v>
      </c>
      <c r="X91" s="1">
        <v>0</v>
      </c>
      <c r="Y91" s="1">
        <v>1</v>
      </c>
      <c r="Z91" s="1">
        <v>0</v>
      </c>
      <c r="AA91" s="1">
        <v>1</v>
      </c>
      <c r="AB91" s="1">
        <v>2</v>
      </c>
      <c r="AC91" s="1">
        <v>1</v>
      </c>
      <c r="AD91" s="1">
        <v>1</v>
      </c>
      <c r="AE91" s="2" t="s">
        <v>119</v>
      </c>
      <c r="AF91" s="1">
        <v>0</v>
      </c>
      <c r="AG91" s="1">
        <v>0</v>
      </c>
      <c r="AH91" s="1">
        <v>0</v>
      </c>
      <c r="AI91" s="1">
        <v>3</v>
      </c>
      <c r="AJ91" s="1">
        <v>1</v>
      </c>
      <c r="AK91" s="1">
        <v>2</v>
      </c>
      <c r="AL91" s="1">
        <v>4</v>
      </c>
      <c r="AM91" s="1">
        <v>2</v>
      </c>
      <c r="AN91" s="1">
        <v>2</v>
      </c>
      <c r="AO91" s="2" t="s">
        <v>119</v>
      </c>
      <c r="AP91" s="1">
        <v>1</v>
      </c>
      <c r="AQ91" s="1">
        <v>0</v>
      </c>
      <c r="AR91" s="1">
        <v>1</v>
      </c>
      <c r="AS91" s="1">
        <v>5</v>
      </c>
      <c r="AT91" s="1">
        <v>2</v>
      </c>
      <c r="AU91" s="1">
        <v>3</v>
      </c>
      <c r="AV91" s="1">
        <v>2</v>
      </c>
      <c r="AW91" s="1">
        <v>2</v>
      </c>
      <c r="AX91" s="1">
        <v>0</v>
      </c>
      <c r="AY91" s="2" t="s">
        <v>119</v>
      </c>
      <c r="AZ91" s="1">
        <v>1</v>
      </c>
      <c r="BA91" s="1">
        <v>1</v>
      </c>
      <c r="BB91" s="1">
        <v>0</v>
      </c>
      <c r="BC91" s="1">
        <v>2</v>
      </c>
      <c r="BD91" s="1">
        <v>0</v>
      </c>
      <c r="BE91" s="1">
        <v>2</v>
      </c>
    </row>
    <row r="92" spans="1:57" x14ac:dyDescent="0.4">
      <c r="A92" s="2" t="s">
        <v>120</v>
      </c>
      <c r="B92" s="1">
        <v>18</v>
      </c>
      <c r="C92" s="1">
        <v>7</v>
      </c>
      <c r="D92" s="1">
        <v>11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2" t="s">
        <v>120</v>
      </c>
      <c r="L92" s="1">
        <v>0</v>
      </c>
      <c r="M92" s="1">
        <v>0</v>
      </c>
      <c r="N92" s="1">
        <v>0</v>
      </c>
      <c r="O92" s="1">
        <v>4</v>
      </c>
      <c r="P92" s="1">
        <v>0</v>
      </c>
      <c r="Q92" s="1">
        <v>4</v>
      </c>
      <c r="R92" s="1">
        <v>2</v>
      </c>
      <c r="S92" s="1">
        <v>0</v>
      </c>
      <c r="T92" s="1">
        <v>2</v>
      </c>
      <c r="U92" s="2" t="s">
        <v>120</v>
      </c>
      <c r="V92" s="1">
        <v>1</v>
      </c>
      <c r="W92" s="1">
        <v>1</v>
      </c>
      <c r="X92" s="1">
        <v>0</v>
      </c>
      <c r="Y92" s="1">
        <v>2</v>
      </c>
      <c r="Z92" s="1">
        <v>2</v>
      </c>
      <c r="AA92" s="1">
        <v>0</v>
      </c>
      <c r="AB92" s="1">
        <v>0</v>
      </c>
      <c r="AC92" s="1">
        <v>0</v>
      </c>
      <c r="AD92" s="1">
        <v>0</v>
      </c>
      <c r="AE92" s="2" t="s">
        <v>120</v>
      </c>
      <c r="AF92" s="1">
        <v>0</v>
      </c>
      <c r="AG92" s="1">
        <v>0</v>
      </c>
      <c r="AH92" s="1">
        <v>0</v>
      </c>
      <c r="AI92" s="1">
        <v>1</v>
      </c>
      <c r="AJ92" s="1">
        <v>0</v>
      </c>
      <c r="AK92" s="1">
        <v>1</v>
      </c>
      <c r="AL92" s="1">
        <v>2</v>
      </c>
      <c r="AM92" s="1">
        <v>1</v>
      </c>
      <c r="AN92" s="1">
        <v>1</v>
      </c>
      <c r="AO92" s="2" t="s">
        <v>120</v>
      </c>
      <c r="AP92" s="1">
        <v>1</v>
      </c>
      <c r="AQ92" s="1">
        <v>1</v>
      </c>
      <c r="AR92" s="1">
        <v>0</v>
      </c>
      <c r="AS92" s="1">
        <v>1</v>
      </c>
      <c r="AT92" s="1">
        <v>1</v>
      </c>
      <c r="AU92" s="1">
        <v>0</v>
      </c>
      <c r="AV92" s="1">
        <v>3</v>
      </c>
      <c r="AW92" s="1">
        <v>0</v>
      </c>
      <c r="AX92" s="1">
        <v>3</v>
      </c>
      <c r="AY92" s="2" t="s">
        <v>120</v>
      </c>
      <c r="AZ92" s="1">
        <v>0</v>
      </c>
      <c r="BA92" s="1">
        <v>0</v>
      </c>
      <c r="BB92" s="1">
        <v>0</v>
      </c>
      <c r="BC92" s="1">
        <v>1</v>
      </c>
      <c r="BD92" s="1">
        <v>1</v>
      </c>
      <c r="BE92" s="1">
        <v>0</v>
      </c>
    </row>
    <row r="93" spans="1:57" x14ac:dyDescent="0.4">
      <c r="A93" s="2" t="s">
        <v>121</v>
      </c>
      <c r="B93" s="1">
        <v>30</v>
      </c>
      <c r="C93" s="1">
        <v>12</v>
      </c>
      <c r="D93" s="1">
        <v>18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2" t="s">
        <v>121</v>
      </c>
      <c r="L93" s="1">
        <v>0</v>
      </c>
      <c r="M93" s="1">
        <v>0</v>
      </c>
      <c r="N93" s="1">
        <v>0</v>
      </c>
      <c r="O93" s="1">
        <v>2</v>
      </c>
      <c r="P93" s="1">
        <v>1</v>
      </c>
      <c r="Q93" s="1">
        <v>1</v>
      </c>
      <c r="R93" s="1">
        <v>6</v>
      </c>
      <c r="S93" s="1">
        <v>4</v>
      </c>
      <c r="T93" s="1">
        <v>2</v>
      </c>
      <c r="U93" s="2" t="s">
        <v>121</v>
      </c>
      <c r="V93" s="1">
        <v>0</v>
      </c>
      <c r="W93" s="1">
        <v>0</v>
      </c>
      <c r="X93" s="1">
        <v>0</v>
      </c>
      <c r="Y93" s="1">
        <v>1</v>
      </c>
      <c r="Z93" s="1">
        <v>0</v>
      </c>
      <c r="AA93" s="1">
        <v>1</v>
      </c>
      <c r="AB93" s="1">
        <v>0</v>
      </c>
      <c r="AC93" s="1">
        <v>0</v>
      </c>
      <c r="AD93" s="1">
        <v>0</v>
      </c>
      <c r="AE93" s="2" t="s">
        <v>121</v>
      </c>
      <c r="AF93" s="1">
        <v>0</v>
      </c>
      <c r="AG93" s="1">
        <v>0</v>
      </c>
      <c r="AH93" s="1">
        <v>0</v>
      </c>
      <c r="AI93" s="1">
        <v>3</v>
      </c>
      <c r="AJ93" s="1">
        <v>2</v>
      </c>
      <c r="AK93" s="1">
        <v>1</v>
      </c>
      <c r="AL93" s="1">
        <v>3</v>
      </c>
      <c r="AM93" s="1">
        <v>1</v>
      </c>
      <c r="AN93" s="1">
        <v>2</v>
      </c>
      <c r="AO93" s="2" t="s">
        <v>121</v>
      </c>
      <c r="AP93" s="1">
        <v>4</v>
      </c>
      <c r="AQ93" s="1">
        <v>1</v>
      </c>
      <c r="AR93" s="1">
        <v>3</v>
      </c>
      <c r="AS93" s="1">
        <v>2</v>
      </c>
      <c r="AT93" s="1">
        <v>1</v>
      </c>
      <c r="AU93" s="1">
        <v>1</v>
      </c>
      <c r="AV93" s="1">
        <v>4</v>
      </c>
      <c r="AW93" s="1">
        <v>2</v>
      </c>
      <c r="AX93" s="1">
        <v>2</v>
      </c>
      <c r="AY93" s="2" t="s">
        <v>121</v>
      </c>
      <c r="AZ93" s="1">
        <v>2</v>
      </c>
      <c r="BA93" s="1">
        <v>0</v>
      </c>
      <c r="BB93" s="1">
        <v>2</v>
      </c>
      <c r="BC93" s="1">
        <v>3</v>
      </c>
      <c r="BD93" s="1">
        <v>0</v>
      </c>
      <c r="BE93" s="1">
        <v>3</v>
      </c>
    </row>
    <row r="94" spans="1:57" x14ac:dyDescent="0.4">
      <c r="A94" s="2" t="s">
        <v>122</v>
      </c>
      <c r="B94" s="1">
        <v>25</v>
      </c>
      <c r="C94" s="1">
        <v>10</v>
      </c>
      <c r="D94" s="1">
        <v>15</v>
      </c>
      <c r="E94" s="1">
        <v>1</v>
      </c>
      <c r="F94" s="1">
        <v>0</v>
      </c>
      <c r="G94" s="1">
        <v>1</v>
      </c>
      <c r="H94" s="1">
        <v>1</v>
      </c>
      <c r="I94" s="1">
        <v>0</v>
      </c>
      <c r="J94" s="1">
        <v>1</v>
      </c>
      <c r="K94" s="2" t="s">
        <v>122</v>
      </c>
      <c r="L94" s="1">
        <v>2</v>
      </c>
      <c r="M94" s="1">
        <v>2</v>
      </c>
      <c r="N94" s="1">
        <v>0</v>
      </c>
      <c r="O94" s="1">
        <v>5</v>
      </c>
      <c r="P94" s="1">
        <v>1</v>
      </c>
      <c r="Q94" s="1">
        <v>4</v>
      </c>
      <c r="R94" s="1">
        <v>3</v>
      </c>
      <c r="S94" s="1">
        <v>1</v>
      </c>
      <c r="T94" s="1">
        <v>2</v>
      </c>
      <c r="U94" s="2" t="s">
        <v>122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1">
        <v>3</v>
      </c>
      <c r="AC94" s="1">
        <v>0</v>
      </c>
      <c r="AD94" s="1">
        <v>3</v>
      </c>
      <c r="AE94" s="2" t="s">
        <v>122</v>
      </c>
      <c r="AF94" s="1">
        <v>1</v>
      </c>
      <c r="AG94" s="1">
        <v>0</v>
      </c>
      <c r="AH94" s="1">
        <v>1</v>
      </c>
      <c r="AI94" s="1">
        <v>2</v>
      </c>
      <c r="AJ94" s="1">
        <v>1</v>
      </c>
      <c r="AK94" s="1">
        <v>1</v>
      </c>
      <c r="AL94" s="1">
        <v>2</v>
      </c>
      <c r="AM94" s="1">
        <v>2</v>
      </c>
      <c r="AN94" s="1">
        <v>0</v>
      </c>
      <c r="AO94" s="2" t="s">
        <v>122</v>
      </c>
      <c r="AP94" s="1">
        <v>1</v>
      </c>
      <c r="AQ94" s="1">
        <v>0</v>
      </c>
      <c r="AR94" s="1">
        <v>1</v>
      </c>
      <c r="AS94" s="1">
        <v>1</v>
      </c>
      <c r="AT94" s="1">
        <v>1</v>
      </c>
      <c r="AU94" s="1">
        <v>0</v>
      </c>
      <c r="AV94" s="1">
        <v>2</v>
      </c>
      <c r="AW94" s="1">
        <v>1</v>
      </c>
      <c r="AX94" s="1">
        <v>1</v>
      </c>
      <c r="AY94" s="2" t="s">
        <v>122</v>
      </c>
      <c r="AZ94" s="1">
        <v>1</v>
      </c>
      <c r="BA94" s="1">
        <v>1</v>
      </c>
      <c r="BB94" s="1">
        <v>0</v>
      </c>
      <c r="BC94" s="1">
        <v>0</v>
      </c>
      <c r="BD94" s="1">
        <v>0</v>
      </c>
      <c r="BE94" s="1">
        <v>0</v>
      </c>
    </row>
    <row r="95" spans="1:57" x14ac:dyDescent="0.4">
      <c r="A95" s="2" t="s">
        <v>123</v>
      </c>
      <c r="B95" s="1">
        <v>16</v>
      </c>
      <c r="C95" s="1">
        <v>4</v>
      </c>
      <c r="D95" s="1">
        <v>12</v>
      </c>
      <c r="E95" s="1">
        <v>0</v>
      </c>
      <c r="F95" s="1">
        <v>0</v>
      </c>
      <c r="G95" s="1">
        <v>0</v>
      </c>
      <c r="H95" s="1">
        <v>2</v>
      </c>
      <c r="I95" s="1">
        <v>1</v>
      </c>
      <c r="J95" s="1">
        <v>1</v>
      </c>
      <c r="K95" s="2" t="s">
        <v>123</v>
      </c>
      <c r="L95" s="1">
        <v>0</v>
      </c>
      <c r="M95" s="1">
        <v>0</v>
      </c>
      <c r="N95" s="1">
        <v>0</v>
      </c>
      <c r="O95" s="1">
        <v>3</v>
      </c>
      <c r="P95" s="1">
        <v>2</v>
      </c>
      <c r="Q95" s="1">
        <v>1</v>
      </c>
      <c r="R95" s="1">
        <v>0</v>
      </c>
      <c r="S95" s="1">
        <v>0</v>
      </c>
      <c r="T95" s="1">
        <v>0</v>
      </c>
      <c r="U95" s="2" t="s">
        <v>123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1</v>
      </c>
      <c r="AC95" s="1">
        <v>0</v>
      </c>
      <c r="AD95" s="1">
        <v>1</v>
      </c>
      <c r="AE95" s="2" t="s">
        <v>123</v>
      </c>
      <c r="AF95" s="1">
        <v>0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1</v>
      </c>
      <c r="AM95" s="1">
        <v>0</v>
      </c>
      <c r="AN95" s="1">
        <v>1</v>
      </c>
      <c r="AO95" s="2" t="s">
        <v>123</v>
      </c>
      <c r="AP95" s="1">
        <v>0</v>
      </c>
      <c r="AQ95" s="1">
        <v>0</v>
      </c>
      <c r="AR95" s="1">
        <v>0</v>
      </c>
      <c r="AS95" s="1">
        <v>3</v>
      </c>
      <c r="AT95" s="1">
        <v>0</v>
      </c>
      <c r="AU95" s="1">
        <v>3</v>
      </c>
      <c r="AV95" s="1">
        <v>1</v>
      </c>
      <c r="AW95" s="1">
        <v>0</v>
      </c>
      <c r="AX95" s="1">
        <v>1</v>
      </c>
      <c r="AY95" s="2" t="s">
        <v>123</v>
      </c>
      <c r="AZ95" s="1">
        <v>2</v>
      </c>
      <c r="BA95" s="1">
        <v>0</v>
      </c>
      <c r="BB95" s="1">
        <v>2</v>
      </c>
      <c r="BC95" s="1">
        <v>3</v>
      </c>
      <c r="BD95" s="1">
        <v>1</v>
      </c>
      <c r="BE95" s="1">
        <v>2</v>
      </c>
    </row>
    <row r="96" spans="1:57" x14ac:dyDescent="0.4">
      <c r="A96" s="2" t="s">
        <v>124</v>
      </c>
      <c r="B96" s="1">
        <v>19</v>
      </c>
      <c r="C96" s="1">
        <v>8</v>
      </c>
      <c r="D96" s="1">
        <v>11</v>
      </c>
      <c r="E96" s="1">
        <v>1</v>
      </c>
      <c r="F96" s="1">
        <v>1</v>
      </c>
      <c r="G96" s="1">
        <v>0</v>
      </c>
      <c r="H96" s="1">
        <v>1</v>
      </c>
      <c r="I96" s="1">
        <v>1</v>
      </c>
      <c r="J96" s="1">
        <v>0</v>
      </c>
      <c r="K96" s="2" t="s">
        <v>124</v>
      </c>
      <c r="L96" s="1">
        <v>4</v>
      </c>
      <c r="M96" s="1">
        <v>3</v>
      </c>
      <c r="N96" s="1">
        <v>1</v>
      </c>
      <c r="O96" s="1">
        <v>2</v>
      </c>
      <c r="P96" s="1">
        <v>0</v>
      </c>
      <c r="Q96" s="1">
        <v>2</v>
      </c>
      <c r="R96" s="1">
        <v>2</v>
      </c>
      <c r="S96" s="1">
        <v>0</v>
      </c>
      <c r="T96" s="1">
        <v>2</v>
      </c>
      <c r="U96" s="2" t="s">
        <v>124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2" t="s">
        <v>124</v>
      </c>
      <c r="AF96" s="1">
        <v>0</v>
      </c>
      <c r="AG96" s="1">
        <v>0</v>
      </c>
      <c r="AH96" s="1">
        <v>0</v>
      </c>
      <c r="AI96" s="1">
        <v>1</v>
      </c>
      <c r="AJ96" s="1">
        <v>0</v>
      </c>
      <c r="AK96" s="1">
        <v>1</v>
      </c>
      <c r="AL96" s="1">
        <v>0</v>
      </c>
      <c r="AM96" s="1">
        <v>0</v>
      </c>
      <c r="AN96" s="1">
        <v>0</v>
      </c>
      <c r="AO96" s="2" t="s">
        <v>124</v>
      </c>
      <c r="AP96" s="1">
        <v>1</v>
      </c>
      <c r="AQ96" s="1">
        <v>1</v>
      </c>
      <c r="AR96" s="1">
        <v>0</v>
      </c>
      <c r="AS96" s="1">
        <v>2</v>
      </c>
      <c r="AT96" s="1">
        <v>0</v>
      </c>
      <c r="AU96" s="1">
        <v>2</v>
      </c>
      <c r="AV96" s="1">
        <v>3</v>
      </c>
      <c r="AW96" s="1">
        <v>1</v>
      </c>
      <c r="AX96" s="1">
        <v>2</v>
      </c>
      <c r="AY96" s="2" t="s">
        <v>124</v>
      </c>
      <c r="AZ96" s="1">
        <v>0</v>
      </c>
      <c r="BA96" s="1">
        <v>0</v>
      </c>
      <c r="BB96" s="1">
        <v>0</v>
      </c>
      <c r="BC96" s="1">
        <v>2</v>
      </c>
      <c r="BD96" s="1">
        <v>1</v>
      </c>
      <c r="BE96" s="1">
        <v>1</v>
      </c>
    </row>
    <row r="97" spans="1:57" x14ac:dyDescent="0.4">
      <c r="A97" s="2" t="s">
        <v>125</v>
      </c>
      <c r="B97" s="1">
        <v>14</v>
      </c>
      <c r="C97" s="1">
        <v>6</v>
      </c>
      <c r="D97" s="1">
        <v>8</v>
      </c>
      <c r="E97" s="1">
        <v>0</v>
      </c>
      <c r="F97" s="1">
        <v>0</v>
      </c>
      <c r="G97" s="1">
        <v>0</v>
      </c>
      <c r="H97" s="1">
        <v>1</v>
      </c>
      <c r="I97" s="1">
        <v>0</v>
      </c>
      <c r="J97" s="1">
        <v>1</v>
      </c>
      <c r="K97" s="2" t="s">
        <v>125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2" t="s">
        <v>125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1</v>
      </c>
      <c r="AC97" s="1">
        <v>1</v>
      </c>
      <c r="AD97" s="1">
        <v>0</v>
      </c>
      <c r="AE97" s="2" t="s">
        <v>125</v>
      </c>
      <c r="AF97" s="1">
        <v>0</v>
      </c>
      <c r="AG97" s="1">
        <v>0</v>
      </c>
      <c r="AH97" s="1">
        <v>0</v>
      </c>
      <c r="AI97" s="1">
        <v>1</v>
      </c>
      <c r="AJ97" s="1">
        <v>0</v>
      </c>
      <c r="AK97" s="1">
        <v>1</v>
      </c>
      <c r="AL97" s="1">
        <v>3</v>
      </c>
      <c r="AM97" s="1">
        <v>2</v>
      </c>
      <c r="AN97" s="1">
        <v>1</v>
      </c>
      <c r="AO97" s="2" t="s">
        <v>125</v>
      </c>
      <c r="AP97" s="1">
        <v>3</v>
      </c>
      <c r="AQ97" s="1">
        <v>1</v>
      </c>
      <c r="AR97" s="1">
        <v>2</v>
      </c>
      <c r="AS97" s="1">
        <v>0</v>
      </c>
      <c r="AT97" s="1">
        <v>0</v>
      </c>
      <c r="AU97" s="1">
        <v>0</v>
      </c>
      <c r="AV97" s="1">
        <v>1</v>
      </c>
      <c r="AW97" s="1">
        <v>0</v>
      </c>
      <c r="AX97" s="1">
        <v>1</v>
      </c>
      <c r="AY97" s="2" t="s">
        <v>125</v>
      </c>
      <c r="AZ97" s="1">
        <v>0</v>
      </c>
      <c r="BA97" s="1">
        <v>0</v>
      </c>
      <c r="BB97" s="1">
        <v>0</v>
      </c>
      <c r="BC97" s="1">
        <v>4</v>
      </c>
      <c r="BD97" s="1">
        <v>2</v>
      </c>
      <c r="BE97" s="1">
        <v>2</v>
      </c>
    </row>
    <row r="98" spans="1:57" x14ac:dyDescent="0.4">
      <c r="A98" s="2" t="s">
        <v>126</v>
      </c>
      <c r="B98" s="1">
        <v>10</v>
      </c>
      <c r="C98" s="1">
        <v>6</v>
      </c>
      <c r="D98" s="1">
        <v>4</v>
      </c>
      <c r="E98" s="1">
        <v>0</v>
      </c>
      <c r="F98" s="1">
        <v>0</v>
      </c>
      <c r="G98" s="1">
        <v>0</v>
      </c>
      <c r="H98" s="1">
        <v>2</v>
      </c>
      <c r="I98" s="1">
        <v>0</v>
      </c>
      <c r="J98" s="1">
        <v>2</v>
      </c>
      <c r="K98" s="2" t="s">
        <v>126</v>
      </c>
      <c r="L98" s="1">
        <v>2</v>
      </c>
      <c r="M98" s="1">
        <v>1</v>
      </c>
      <c r="N98" s="1">
        <v>1</v>
      </c>
      <c r="O98" s="1">
        <v>1</v>
      </c>
      <c r="P98" s="1">
        <v>1</v>
      </c>
      <c r="Q98" s="1">
        <v>0</v>
      </c>
      <c r="R98" s="1">
        <v>1</v>
      </c>
      <c r="S98" s="1">
        <v>1</v>
      </c>
      <c r="T98" s="1">
        <v>0</v>
      </c>
      <c r="U98" s="2" t="s">
        <v>126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2" t="s">
        <v>126</v>
      </c>
      <c r="AF98" s="1">
        <v>0</v>
      </c>
      <c r="AG98" s="1">
        <v>0</v>
      </c>
      <c r="AH98" s="1">
        <v>0</v>
      </c>
      <c r="AI98" s="1">
        <v>1</v>
      </c>
      <c r="AJ98" s="1">
        <v>1</v>
      </c>
      <c r="AK98" s="1">
        <v>0</v>
      </c>
      <c r="AL98" s="1">
        <v>1</v>
      </c>
      <c r="AM98" s="1">
        <v>1</v>
      </c>
      <c r="AN98" s="1">
        <v>0</v>
      </c>
      <c r="AO98" s="2" t="s">
        <v>126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2" t="s">
        <v>126</v>
      </c>
      <c r="AZ98" s="1">
        <v>2</v>
      </c>
      <c r="BA98" s="1">
        <v>1</v>
      </c>
      <c r="BB98" s="1">
        <v>1</v>
      </c>
      <c r="BC98" s="1">
        <v>0</v>
      </c>
      <c r="BD98" s="1">
        <v>0</v>
      </c>
      <c r="BE98" s="1">
        <v>0</v>
      </c>
    </row>
    <row r="99" spans="1:57" x14ac:dyDescent="0.4">
      <c r="A99" s="2" t="s">
        <v>127</v>
      </c>
      <c r="B99" s="1">
        <v>10</v>
      </c>
      <c r="C99" s="1">
        <v>4</v>
      </c>
      <c r="D99" s="1">
        <v>6</v>
      </c>
      <c r="E99" s="1">
        <v>0</v>
      </c>
      <c r="F99" s="1">
        <v>0</v>
      </c>
      <c r="G99" s="1">
        <v>0</v>
      </c>
      <c r="H99" s="1">
        <v>2</v>
      </c>
      <c r="I99" s="1">
        <v>1</v>
      </c>
      <c r="J99" s="1">
        <v>1</v>
      </c>
      <c r="K99" s="2" t="s">
        <v>127</v>
      </c>
      <c r="L99" s="1">
        <v>1</v>
      </c>
      <c r="M99" s="1">
        <v>1</v>
      </c>
      <c r="N99" s="1">
        <v>0</v>
      </c>
      <c r="O99" s="1">
        <v>1</v>
      </c>
      <c r="P99" s="1">
        <v>1</v>
      </c>
      <c r="Q99" s="1">
        <v>0</v>
      </c>
      <c r="R99" s="1">
        <v>1</v>
      </c>
      <c r="S99" s="1">
        <v>0</v>
      </c>
      <c r="T99" s="1">
        <v>1</v>
      </c>
      <c r="U99" s="2" t="s">
        <v>127</v>
      </c>
      <c r="V99" s="1">
        <v>0</v>
      </c>
      <c r="W99" s="1">
        <v>0</v>
      </c>
      <c r="X99" s="1">
        <v>0</v>
      </c>
      <c r="Y99" s="1">
        <v>1</v>
      </c>
      <c r="Z99" s="1">
        <v>0</v>
      </c>
      <c r="AA99" s="1">
        <v>1</v>
      </c>
      <c r="AB99" s="1">
        <v>0</v>
      </c>
      <c r="AC99" s="1">
        <v>0</v>
      </c>
      <c r="AD99" s="1">
        <v>0</v>
      </c>
      <c r="AE99" s="2" t="s">
        <v>127</v>
      </c>
      <c r="AF99" s="1">
        <v>0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2" t="s">
        <v>127</v>
      </c>
      <c r="AP99" s="1">
        <v>1</v>
      </c>
      <c r="AQ99" s="1">
        <v>0</v>
      </c>
      <c r="AR99" s="1">
        <v>1</v>
      </c>
      <c r="AS99" s="1">
        <v>1</v>
      </c>
      <c r="AT99" s="1">
        <v>0</v>
      </c>
      <c r="AU99" s="1">
        <v>1</v>
      </c>
      <c r="AV99" s="1">
        <v>2</v>
      </c>
      <c r="AW99" s="1">
        <v>1</v>
      </c>
      <c r="AX99" s="1">
        <v>1</v>
      </c>
      <c r="AY99" s="2" t="s">
        <v>127</v>
      </c>
      <c r="AZ99" s="1">
        <v>0</v>
      </c>
      <c r="BA99" s="1">
        <v>0</v>
      </c>
      <c r="BB99" s="1">
        <v>0</v>
      </c>
      <c r="BC99" s="1">
        <v>0</v>
      </c>
      <c r="BD99" s="1">
        <v>0</v>
      </c>
      <c r="BE99" s="1">
        <v>0</v>
      </c>
    </row>
    <row r="100" spans="1:57" x14ac:dyDescent="0.4">
      <c r="A100" s="2" t="s">
        <v>128</v>
      </c>
      <c r="B100" s="1">
        <v>3</v>
      </c>
      <c r="C100" s="1">
        <v>2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2" t="s">
        <v>128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1</v>
      </c>
      <c r="S100" s="1">
        <v>0</v>
      </c>
      <c r="T100" s="1">
        <v>1</v>
      </c>
      <c r="U100" s="2" t="s">
        <v>128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1</v>
      </c>
      <c r="AC100" s="1">
        <v>1</v>
      </c>
      <c r="AD100" s="1">
        <v>0</v>
      </c>
      <c r="AE100" s="2" t="s">
        <v>128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2" t="s">
        <v>128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1</v>
      </c>
      <c r="AW100" s="1">
        <v>1</v>
      </c>
      <c r="AX100" s="1">
        <v>0</v>
      </c>
      <c r="AY100" s="2" t="s">
        <v>128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</row>
    <row r="101" spans="1:57" x14ac:dyDescent="0.4">
      <c r="A101" s="2" t="s">
        <v>129</v>
      </c>
      <c r="B101" s="1">
        <v>3</v>
      </c>
      <c r="C101" s="1">
        <v>1</v>
      </c>
      <c r="D101" s="1">
        <v>2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2" t="s">
        <v>129</v>
      </c>
      <c r="L101" s="1">
        <v>1</v>
      </c>
      <c r="M101" s="1">
        <v>0</v>
      </c>
      <c r="N101" s="1">
        <v>1</v>
      </c>
      <c r="O101" s="1">
        <v>0</v>
      </c>
      <c r="P101" s="1">
        <v>0</v>
      </c>
      <c r="Q101" s="1">
        <v>0</v>
      </c>
      <c r="R101" s="1">
        <v>1</v>
      </c>
      <c r="S101" s="1">
        <v>0</v>
      </c>
      <c r="T101" s="1">
        <v>1</v>
      </c>
      <c r="U101" s="2" t="s">
        <v>129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2" t="s">
        <v>129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2" t="s">
        <v>129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1</v>
      </c>
      <c r="AW101" s="1">
        <v>1</v>
      </c>
      <c r="AX101" s="1">
        <v>0</v>
      </c>
      <c r="AY101" s="2" t="s">
        <v>129</v>
      </c>
      <c r="AZ101" s="1">
        <v>0</v>
      </c>
      <c r="BA101" s="1">
        <v>0</v>
      </c>
      <c r="BB101" s="1">
        <v>0</v>
      </c>
      <c r="BC101" s="1">
        <v>0</v>
      </c>
      <c r="BD101" s="1">
        <v>0</v>
      </c>
      <c r="BE101" s="1">
        <v>0</v>
      </c>
    </row>
    <row r="102" spans="1:57" x14ac:dyDescent="0.4">
      <c r="A102" s="2" t="s">
        <v>130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2" t="s">
        <v>130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2" t="s">
        <v>130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2" t="s">
        <v>130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2" t="s">
        <v>130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  <c r="AY102" s="2" t="s">
        <v>130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</row>
    <row r="103" spans="1:57" x14ac:dyDescent="0.4">
      <c r="A103" s="2" t="s">
        <v>131</v>
      </c>
      <c r="B103" s="1">
        <v>2</v>
      </c>
      <c r="C103" s="1">
        <v>1</v>
      </c>
      <c r="D103" s="1">
        <v>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2" t="s">
        <v>131</v>
      </c>
      <c r="L103" s="1">
        <v>1</v>
      </c>
      <c r="M103" s="1">
        <v>1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2" t="s">
        <v>131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2" t="s">
        <v>131</v>
      </c>
      <c r="AF103" s="1">
        <v>0</v>
      </c>
      <c r="AG103" s="1">
        <v>0</v>
      </c>
      <c r="AH103" s="1">
        <v>0</v>
      </c>
      <c r="AI103" s="1">
        <v>1</v>
      </c>
      <c r="AJ103" s="1">
        <v>0</v>
      </c>
      <c r="AK103" s="1">
        <v>1</v>
      </c>
      <c r="AL103" s="1">
        <v>0</v>
      </c>
      <c r="AM103" s="1">
        <v>0</v>
      </c>
      <c r="AN103" s="1">
        <v>0</v>
      </c>
      <c r="AO103" s="2" t="s">
        <v>131</v>
      </c>
      <c r="AP103" s="1">
        <v>0</v>
      </c>
      <c r="AQ103" s="1">
        <v>0</v>
      </c>
      <c r="AR103" s="1">
        <v>0</v>
      </c>
      <c r="AS103" s="1">
        <v>0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  <c r="AY103" s="2" t="s">
        <v>131</v>
      </c>
      <c r="AZ103" s="1">
        <v>0</v>
      </c>
      <c r="BA103" s="1">
        <v>0</v>
      </c>
      <c r="BB103" s="1">
        <v>0</v>
      </c>
      <c r="BC103" s="1">
        <v>0</v>
      </c>
      <c r="BD103" s="1">
        <v>0</v>
      </c>
      <c r="BE103" s="1">
        <v>0</v>
      </c>
    </row>
    <row r="104" spans="1:57" x14ac:dyDescent="0.4">
      <c r="A104" s="2" t="s">
        <v>132</v>
      </c>
      <c r="B104" s="1">
        <v>2</v>
      </c>
      <c r="C104" s="1">
        <v>1</v>
      </c>
      <c r="D104" s="1">
        <v>1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2" t="s">
        <v>132</v>
      </c>
      <c r="L104" s="1">
        <v>1</v>
      </c>
      <c r="M104" s="1">
        <v>0</v>
      </c>
      <c r="N104" s="1">
        <v>1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2" t="s">
        <v>132</v>
      </c>
      <c r="V104" s="1">
        <v>1</v>
      </c>
      <c r="W104" s="1">
        <v>1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2" t="s">
        <v>132</v>
      </c>
      <c r="AF104" s="1">
        <v>0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2" t="s">
        <v>132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2" t="s">
        <v>132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</row>
    <row r="105" spans="1:57" x14ac:dyDescent="0.4">
      <c r="A105" s="2" t="s">
        <v>133</v>
      </c>
      <c r="B105" s="1">
        <v>5</v>
      </c>
      <c r="C105" s="1">
        <v>1</v>
      </c>
      <c r="D105" s="1">
        <v>4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2" t="s">
        <v>133</v>
      </c>
      <c r="L105" s="1">
        <v>2</v>
      </c>
      <c r="M105" s="1">
        <v>0</v>
      </c>
      <c r="N105" s="1">
        <v>2</v>
      </c>
      <c r="O105" s="1">
        <v>0</v>
      </c>
      <c r="P105" s="1">
        <v>0</v>
      </c>
      <c r="Q105" s="1">
        <v>0</v>
      </c>
      <c r="R105" s="1">
        <v>1</v>
      </c>
      <c r="S105" s="1">
        <v>0</v>
      </c>
      <c r="T105" s="1">
        <v>1</v>
      </c>
      <c r="U105" s="2" t="s">
        <v>133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0</v>
      </c>
      <c r="AD105" s="1">
        <v>0</v>
      </c>
      <c r="AE105" s="2" t="s">
        <v>133</v>
      </c>
      <c r="AF105" s="1">
        <v>0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1</v>
      </c>
      <c r="AM105" s="1">
        <v>0</v>
      </c>
      <c r="AN105" s="1">
        <v>1</v>
      </c>
      <c r="AO105" s="2" t="s">
        <v>133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0</v>
      </c>
      <c r="AV105" s="1">
        <v>1</v>
      </c>
      <c r="AW105" s="1">
        <v>1</v>
      </c>
      <c r="AX105" s="1">
        <v>0</v>
      </c>
      <c r="AY105" s="2" t="s">
        <v>133</v>
      </c>
      <c r="AZ105" s="1">
        <v>0</v>
      </c>
      <c r="BA105" s="1">
        <v>0</v>
      </c>
      <c r="BB105" s="1">
        <v>0</v>
      </c>
      <c r="BC105" s="1">
        <v>0</v>
      </c>
      <c r="BD105" s="1">
        <v>0</v>
      </c>
      <c r="BE105" s="1">
        <v>0</v>
      </c>
    </row>
    <row r="106" spans="1:57" x14ac:dyDescent="0.4">
      <c r="A106" s="2" t="s">
        <v>134</v>
      </c>
      <c r="B106" s="1">
        <v>1</v>
      </c>
      <c r="C106" s="1">
        <v>0</v>
      </c>
      <c r="D106" s="1">
        <v>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2" t="s">
        <v>134</v>
      </c>
      <c r="L106" s="1">
        <v>1</v>
      </c>
      <c r="M106" s="1">
        <v>0</v>
      </c>
      <c r="N106" s="1">
        <v>1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2" t="s">
        <v>134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2" t="s">
        <v>134</v>
      </c>
      <c r="AF106" s="1">
        <v>0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2" t="s">
        <v>134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2" t="s">
        <v>134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</row>
    <row r="107" spans="1:57" x14ac:dyDescent="0.4">
      <c r="A107" s="2" t="s">
        <v>135</v>
      </c>
      <c r="B107" s="1">
        <v>2</v>
      </c>
      <c r="C107" s="1">
        <v>0</v>
      </c>
      <c r="D107" s="1">
        <v>2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2" t="s">
        <v>135</v>
      </c>
      <c r="L107" s="1">
        <v>1</v>
      </c>
      <c r="M107" s="1">
        <v>0</v>
      </c>
      <c r="N107" s="1">
        <v>1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2" t="s">
        <v>135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2" t="s">
        <v>135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2" t="s">
        <v>135</v>
      </c>
      <c r="AP107" s="1">
        <v>0</v>
      </c>
      <c r="AQ107" s="1">
        <v>0</v>
      </c>
      <c r="AR107" s="1">
        <v>0</v>
      </c>
      <c r="AS107" s="1">
        <v>0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  <c r="AY107" s="2" t="s">
        <v>135</v>
      </c>
      <c r="AZ107" s="1">
        <v>1</v>
      </c>
      <c r="BA107" s="1">
        <v>0</v>
      </c>
      <c r="BB107" s="1">
        <v>1</v>
      </c>
      <c r="BC107" s="1">
        <v>0</v>
      </c>
      <c r="BD107" s="1">
        <v>0</v>
      </c>
      <c r="BE107" s="1">
        <v>0</v>
      </c>
    </row>
    <row r="108" spans="1:57" x14ac:dyDescent="0.4">
      <c r="A108" s="2" t="s">
        <v>136</v>
      </c>
      <c r="B108" s="1">
        <v>159</v>
      </c>
      <c r="C108" s="1">
        <v>67</v>
      </c>
      <c r="D108" s="1">
        <v>92</v>
      </c>
      <c r="E108" s="1">
        <v>8</v>
      </c>
      <c r="F108" s="1">
        <v>5</v>
      </c>
      <c r="G108" s="1">
        <v>3</v>
      </c>
      <c r="H108" s="1">
        <v>2</v>
      </c>
      <c r="I108" s="1">
        <v>1</v>
      </c>
      <c r="J108" s="1">
        <v>1</v>
      </c>
      <c r="K108" s="2" t="s">
        <v>136</v>
      </c>
      <c r="L108" s="1">
        <v>3</v>
      </c>
      <c r="M108" s="1">
        <v>1</v>
      </c>
      <c r="N108" s="1">
        <v>2</v>
      </c>
      <c r="O108" s="1">
        <v>16</v>
      </c>
      <c r="P108" s="1">
        <v>10</v>
      </c>
      <c r="Q108" s="1">
        <v>6</v>
      </c>
      <c r="R108" s="1">
        <v>36</v>
      </c>
      <c r="S108" s="1">
        <v>19</v>
      </c>
      <c r="T108" s="1">
        <v>17</v>
      </c>
      <c r="U108" s="2" t="s">
        <v>136</v>
      </c>
      <c r="V108" s="1">
        <v>1</v>
      </c>
      <c r="W108" s="1">
        <v>1</v>
      </c>
      <c r="X108" s="1">
        <v>0</v>
      </c>
      <c r="Y108" s="1">
        <v>9</v>
      </c>
      <c r="Z108" s="1">
        <v>2</v>
      </c>
      <c r="AA108" s="1">
        <v>7</v>
      </c>
      <c r="AB108" s="1">
        <v>1</v>
      </c>
      <c r="AC108" s="1">
        <v>0</v>
      </c>
      <c r="AD108" s="1">
        <v>1</v>
      </c>
      <c r="AE108" s="2" t="s">
        <v>136</v>
      </c>
      <c r="AF108" s="1">
        <v>2</v>
      </c>
      <c r="AG108" s="1">
        <v>1</v>
      </c>
      <c r="AH108" s="1">
        <v>1</v>
      </c>
      <c r="AI108" s="1">
        <v>17</v>
      </c>
      <c r="AJ108" s="1">
        <v>5</v>
      </c>
      <c r="AK108" s="1">
        <v>12</v>
      </c>
      <c r="AL108" s="1">
        <v>35</v>
      </c>
      <c r="AM108" s="1">
        <v>12</v>
      </c>
      <c r="AN108" s="1">
        <v>23</v>
      </c>
      <c r="AO108" s="2" t="s">
        <v>136</v>
      </c>
      <c r="AP108" s="1">
        <v>11</v>
      </c>
      <c r="AQ108" s="1">
        <v>3</v>
      </c>
      <c r="AR108" s="1">
        <v>8</v>
      </c>
      <c r="AS108" s="1">
        <v>14</v>
      </c>
      <c r="AT108" s="1">
        <v>4</v>
      </c>
      <c r="AU108" s="1">
        <v>10</v>
      </c>
      <c r="AV108" s="1">
        <v>0</v>
      </c>
      <c r="AW108" s="1">
        <v>0</v>
      </c>
      <c r="AX108" s="1">
        <v>0</v>
      </c>
      <c r="AY108" s="2" t="s">
        <v>136</v>
      </c>
      <c r="AZ108" s="1">
        <v>3</v>
      </c>
      <c r="BA108" s="1">
        <v>2</v>
      </c>
      <c r="BB108" s="1">
        <v>1</v>
      </c>
      <c r="BC108" s="1">
        <v>1</v>
      </c>
      <c r="BD108" s="1">
        <v>1</v>
      </c>
      <c r="BE108" s="1">
        <v>0</v>
      </c>
    </row>
    <row r="109" spans="1:57" ht="10.8" thickBot="1" x14ac:dyDescent="0.45">
      <c r="A109" s="2" t="s">
        <v>32</v>
      </c>
      <c r="B109" s="21">
        <v>17.2</v>
      </c>
      <c r="C109" s="21">
        <v>16.3</v>
      </c>
      <c r="D109" s="21">
        <v>18.2</v>
      </c>
      <c r="E109" s="21">
        <v>14.4</v>
      </c>
      <c r="F109" s="21">
        <v>13.6</v>
      </c>
      <c r="G109" s="21">
        <v>15.6</v>
      </c>
      <c r="H109" s="21">
        <v>15</v>
      </c>
      <c r="I109" s="21">
        <v>14</v>
      </c>
      <c r="J109" s="21">
        <v>16.100000000000001</v>
      </c>
      <c r="K109" s="2" t="s">
        <v>32</v>
      </c>
      <c r="L109" s="21">
        <v>16.100000000000001</v>
      </c>
      <c r="M109" s="21">
        <v>14.5</v>
      </c>
      <c r="N109" s="21">
        <v>17.899999999999999</v>
      </c>
      <c r="O109" s="21">
        <v>17</v>
      </c>
      <c r="P109" s="21">
        <v>16</v>
      </c>
      <c r="Q109" s="21">
        <v>17.899999999999999</v>
      </c>
      <c r="R109" s="21">
        <v>18.2</v>
      </c>
      <c r="S109" s="21">
        <v>18</v>
      </c>
      <c r="T109" s="21">
        <v>18.5</v>
      </c>
      <c r="U109" s="2" t="s">
        <v>32</v>
      </c>
      <c r="V109" s="21">
        <v>16.3</v>
      </c>
      <c r="W109" s="21">
        <v>15.1</v>
      </c>
      <c r="X109" s="21">
        <v>17.399999999999999</v>
      </c>
      <c r="Y109" s="21">
        <v>16</v>
      </c>
      <c r="Z109" s="21">
        <v>14.6</v>
      </c>
      <c r="AA109" s="21">
        <v>17.5</v>
      </c>
      <c r="AB109" s="21">
        <v>16.399999999999999</v>
      </c>
      <c r="AC109" s="21">
        <v>16.3</v>
      </c>
      <c r="AD109" s="21">
        <v>16.5</v>
      </c>
      <c r="AE109" s="2" t="s">
        <v>32</v>
      </c>
      <c r="AF109" s="21">
        <v>15.1</v>
      </c>
      <c r="AG109" s="21">
        <v>14.8</v>
      </c>
      <c r="AH109" s="21">
        <v>15.7</v>
      </c>
      <c r="AI109" s="21">
        <v>17.8</v>
      </c>
      <c r="AJ109" s="21">
        <v>16.2</v>
      </c>
      <c r="AK109" s="21">
        <v>19.100000000000001</v>
      </c>
      <c r="AL109" s="21">
        <v>18.100000000000001</v>
      </c>
      <c r="AM109" s="21">
        <v>17.100000000000001</v>
      </c>
      <c r="AN109" s="21">
        <v>18.7</v>
      </c>
      <c r="AO109" s="2" t="s">
        <v>32</v>
      </c>
      <c r="AP109" s="21">
        <v>16.600000000000001</v>
      </c>
      <c r="AQ109" s="21">
        <v>15.7</v>
      </c>
      <c r="AR109" s="21">
        <v>17.5</v>
      </c>
      <c r="AS109" s="21">
        <v>18.399999999999999</v>
      </c>
      <c r="AT109" s="21">
        <v>17.100000000000001</v>
      </c>
      <c r="AU109" s="21">
        <v>19.899999999999999</v>
      </c>
      <c r="AV109" s="21">
        <v>17.3</v>
      </c>
      <c r="AW109" s="21">
        <v>14.9</v>
      </c>
      <c r="AX109" s="21">
        <v>19.2</v>
      </c>
      <c r="AY109" s="2" t="s">
        <v>32</v>
      </c>
      <c r="AZ109" s="21">
        <v>17.3</v>
      </c>
      <c r="BA109" s="21">
        <v>15.8</v>
      </c>
      <c r="BB109" s="21">
        <v>19.8</v>
      </c>
      <c r="BC109" s="21">
        <v>18.600000000000001</v>
      </c>
      <c r="BD109" s="21">
        <v>16.8</v>
      </c>
      <c r="BE109" s="21">
        <v>20.2</v>
      </c>
    </row>
    <row r="110" spans="1:57" x14ac:dyDescent="0.4">
      <c r="A110" s="20" t="s">
        <v>260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20" t="s">
        <v>260</v>
      </c>
      <c r="L110" s="16"/>
      <c r="M110" s="16"/>
      <c r="N110" s="16"/>
      <c r="O110" s="16"/>
      <c r="P110" s="16"/>
      <c r="Q110" s="16"/>
      <c r="R110" s="16"/>
      <c r="S110" s="16"/>
      <c r="T110" s="16"/>
      <c r="U110" s="20" t="s">
        <v>260</v>
      </c>
      <c r="V110" s="16"/>
      <c r="W110" s="16"/>
      <c r="X110" s="16"/>
      <c r="Y110" s="16"/>
      <c r="Z110" s="16"/>
      <c r="AA110" s="16"/>
      <c r="AB110" s="16"/>
      <c r="AC110" s="16"/>
      <c r="AD110" s="16"/>
      <c r="AE110" s="20" t="s">
        <v>260</v>
      </c>
      <c r="AF110" s="16"/>
      <c r="AG110" s="16"/>
      <c r="AH110" s="16"/>
      <c r="AI110" s="16"/>
      <c r="AJ110" s="16"/>
      <c r="AK110" s="16"/>
      <c r="AL110" s="16"/>
      <c r="AM110" s="16"/>
      <c r="AN110" s="16"/>
      <c r="AO110" s="20" t="s">
        <v>260</v>
      </c>
      <c r="AP110" s="16"/>
      <c r="AQ110" s="16"/>
      <c r="AR110" s="16"/>
      <c r="AS110" s="16"/>
      <c r="AT110" s="16"/>
      <c r="AU110" s="16"/>
      <c r="AV110" s="16"/>
      <c r="AW110" s="16"/>
      <c r="AX110" s="16"/>
      <c r="AY110" s="20" t="s">
        <v>260</v>
      </c>
      <c r="AZ110" s="16"/>
      <c r="BA110" s="16"/>
      <c r="BB110" s="16"/>
      <c r="BC110" s="16"/>
      <c r="BD110" s="16"/>
      <c r="BE110" s="16"/>
    </row>
  </sheetData>
  <mergeCells count="17">
    <mergeCell ref="AL2:AN2"/>
    <mergeCell ref="B2:D2"/>
    <mergeCell ref="E2:G2"/>
    <mergeCell ref="H2:J2"/>
    <mergeCell ref="L2:N2"/>
    <mergeCell ref="O2:Q2"/>
    <mergeCell ref="R2:T2"/>
    <mergeCell ref="V2:X2"/>
    <mergeCell ref="Y2:AA2"/>
    <mergeCell ref="AB2:AD2"/>
    <mergeCell ref="AF2:AH2"/>
    <mergeCell ref="AI2:AK2"/>
    <mergeCell ref="AP2:AR2"/>
    <mergeCell ref="AS2:AU2"/>
    <mergeCell ref="AV2:AX2"/>
    <mergeCell ref="AZ2:BB2"/>
    <mergeCell ref="BC2:B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6B2DF-B4E4-4304-A9B4-9BA05DB9470B}">
  <dimension ref="A1:S24"/>
  <sheetViews>
    <sheetView view="pageBreakPreview" zoomScale="130" zoomScaleNormal="130" zoomScaleSheetLayoutView="130" workbookViewId="0">
      <selection activeCell="A24" sqref="A24:XFD24"/>
    </sheetView>
  </sheetViews>
  <sheetFormatPr defaultRowHeight="10.5" x14ac:dyDescent="0.4"/>
  <cols>
    <col min="1" max="1" width="8.83984375" style="2"/>
    <col min="2" max="10" width="8.83984375" style="1"/>
    <col min="11" max="11" width="8.83984375" style="2"/>
    <col min="12" max="16384" width="8.83984375" style="1"/>
  </cols>
  <sheetData>
    <row r="1" spans="1:19" ht="10.8" thickBot="1" x14ac:dyDescent="0.45">
      <c r="A1" s="2" t="s">
        <v>253</v>
      </c>
      <c r="K1" s="2" t="s">
        <v>253</v>
      </c>
    </row>
    <row r="2" spans="1:19" s="12" customFormat="1" ht="10.8" thickBot="1" x14ac:dyDescent="0.45">
      <c r="A2" s="24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24"/>
      <c r="L2" s="12" t="s">
        <v>9</v>
      </c>
      <c r="M2" s="12" t="s">
        <v>10</v>
      </c>
      <c r="N2" s="12" t="s">
        <v>11</v>
      </c>
      <c r="O2" s="12" t="s">
        <v>12</v>
      </c>
      <c r="P2" s="12" t="s">
        <v>13</v>
      </c>
      <c r="Q2" s="12" t="s">
        <v>14</v>
      </c>
      <c r="R2" s="12" t="s">
        <v>15</v>
      </c>
      <c r="S2" s="12" t="s">
        <v>16</v>
      </c>
    </row>
    <row r="3" spans="1:19" x14ac:dyDescent="0.4">
      <c r="A3" s="2" t="s">
        <v>17</v>
      </c>
      <c r="K3" s="2" t="s">
        <v>17</v>
      </c>
    </row>
    <row r="4" spans="1:19" x14ac:dyDescent="0.4">
      <c r="A4" s="2" t="s">
        <v>0</v>
      </c>
      <c r="B4" s="1">
        <v>44206</v>
      </c>
      <c r="C4" s="1">
        <v>1387</v>
      </c>
      <c r="D4" s="1">
        <v>2714</v>
      </c>
      <c r="E4" s="1">
        <v>2180</v>
      </c>
      <c r="F4" s="1">
        <v>3271</v>
      </c>
      <c r="G4" s="1">
        <v>12642</v>
      </c>
      <c r="H4" s="1">
        <v>1710</v>
      </c>
      <c r="I4" s="1">
        <v>2126</v>
      </c>
      <c r="J4" s="1">
        <v>958</v>
      </c>
      <c r="K4" s="2" t="s">
        <v>0</v>
      </c>
      <c r="L4" s="1">
        <v>738</v>
      </c>
      <c r="M4" s="1">
        <v>2408</v>
      </c>
      <c r="N4" s="1">
        <v>4419</v>
      </c>
      <c r="O4" s="1">
        <v>2412</v>
      </c>
      <c r="P4" s="1">
        <v>2029</v>
      </c>
      <c r="Q4" s="1">
        <v>1960</v>
      </c>
      <c r="R4" s="1">
        <v>1422</v>
      </c>
      <c r="S4" s="1">
        <v>1830</v>
      </c>
    </row>
    <row r="5" spans="1:19" x14ac:dyDescent="0.4">
      <c r="A5" s="2" t="s">
        <v>137</v>
      </c>
      <c r="B5" s="1">
        <v>26113</v>
      </c>
      <c r="C5" s="1">
        <v>897</v>
      </c>
      <c r="D5" s="1">
        <v>1697</v>
      </c>
      <c r="E5" s="1">
        <v>1290</v>
      </c>
      <c r="F5" s="1">
        <v>1938</v>
      </c>
      <c r="G5" s="1">
        <v>7705</v>
      </c>
      <c r="H5" s="1">
        <v>998</v>
      </c>
      <c r="I5" s="1">
        <v>1269</v>
      </c>
      <c r="J5" s="1">
        <v>578</v>
      </c>
      <c r="K5" s="2" t="s">
        <v>137</v>
      </c>
      <c r="L5" s="1">
        <v>437</v>
      </c>
      <c r="M5" s="1">
        <v>1336</v>
      </c>
      <c r="N5" s="1">
        <v>2409</v>
      </c>
      <c r="O5" s="1">
        <v>1456</v>
      </c>
      <c r="P5" s="1">
        <v>1098</v>
      </c>
      <c r="Q5" s="1">
        <v>1109</v>
      </c>
      <c r="R5" s="1">
        <v>863</v>
      </c>
      <c r="S5" s="1">
        <v>1033</v>
      </c>
    </row>
    <row r="6" spans="1:19" x14ac:dyDescent="0.4">
      <c r="A6" s="2" t="s">
        <v>138</v>
      </c>
      <c r="B6" s="1">
        <v>15070</v>
      </c>
      <c r="C6" s="1">
        <v>422</v>
      </c>
      <c r="D6" s="1">
        <v>833</v>
      </c>
      <c r="E6" s="1">
        <v>774</v>
      </c>
      <c r="F6" s="1">
        <v>1170</v>
      </c>
      <c r="G6" s="1">
        <v>4273</v>
      </c>
      <c r="H6" s="1">
        <v>607</v>
      </c>
      <c r="I6" s="1">
        <v>704</v>
      </c>
      <c r="J6" s="1">
        <v>331</v>
      </c>
      <c r="K6" s="2" t="s">
        <v>138</v>
      </c>
      <c r="L6" s="1">
        <v>241</v>
      </c>
      <c r="M6" s="1">
        <v>895</v>
      </c>
      <c r="N6" s="1">
        <v>1588</v>
      </c>
      <c r="O6" s="1">
        <v>792</v>
      </c>
      <c r="P6" s="1">
        <v>723</v>
      </c>
      <c r="Q6" s="1">
        <v>659</v>
      </c>
      <c r="R6" s="1">
        <v>422</v>
      </c>
      <c r="S6" s="1">
        <v>636</v>
      </c>
    </row>
    <row r="7" spans="1:19" x14ac:dyDescent="0.4">
      <c r="A7" s="2" t="s">
        <v>139</v>
      </c>
      <c r="B7" s="1">
        <v>2282</v>
      </c>
      <c r="C7" s="1">
        <v>39</v>
      </c>
      <c r="D7" s="1">
        <v>124</v>
      </c>
      <c r="E7" s="1">
        <v>85</v>
      </c>
      <c r="F7" s="1">
        <v>135</v>
      </c>
      <c r="G7" s="1">
        <v>442</v>
      </c>
      <c r="H7" s="1">
        <v>65</v>
      </c>
      <c r="I7" s="1">
        <v>115</v>
      </c>
      <c r="J7" s="1">
        <v>37</v>
      </c>
      <c r="K7" s="2" t="s">
        <v>139</v>
      </c>
      <c r="L7" s="1">
        <v>60</v>
      </c>
      <c r="M7" s="1">
        <v>152</v>
      </c>
      <c r="N7" s="1">
        <v>324</v>
      </c>
      <c r="O7" s="1">
        <v>155</v>
      </c>
      <c r="P7" s="1">
        <v>179</v>
      </c>
      <c r="Q7" s="1">
        <v>144</v>
      </c>
      <c r="R7" s="1">
        <v>89</v>
      </c>
      <c r="S7" s="1">
        <v>137</v>
      </c>
    </row>
    <row r="8" spans="1:19" x14ac:dyDescent="0.4">
      <c r="A8" s="2" t="s">
        <v>140</v>
      </c>
      <c r="B8" s="1">
        <v>694</v>
      </c>
      <c r="C8" s="1">
        <v>29</v>
      </c>
      <c r="D8" s="1">
        <v>59</v>
      </c>
      <c r="E8" s="1">
        <v>28</v>
      </c>
      <c r="F8" s="1">
        <v>23</v>
      </c>
      <c r="G8" s="1">
        <v>199</v>
      </c>
      <c r="H8" s="1">
        <v>38</v>
      </c>
      <c r="I8" s="1">
        <v>36</v>
      </c>
      <c r="J8" s="1">
        <v>12</v>
      </c>
      <c r="K8" s="2" t="s">
        <v>140</v>
      </c>
      <c r="L8" s="1">
        <v>0</v>
      </c>
      <c r="M8" s="1">
        <v>25</v>
      </c>
      <c r="N8" s="1">
        <v>91</v>
      </c>
      <c r="O8" s="1">
        <v>9</v>
      </c>
      <c r="P8" s="1">
        <v>29</v>
      </c>
      <c r="Q8" s="1">
        <v>48</v>
      </c>
      <c r="R8" s="1">
        <v>46</v>
      </c>
      <c r="S8" s="1">
        <v>22</v>
      </c>
    </row>
    <row r="9" spans="1:19" x14ac:dyDescent="0.4">
      <c r="A9" s="2" t="s">
        <v>141</v>
      </c>
      <c r="B9" s="1">
        <v>47</v>
      </c>
      <c r="C9" s="1">
        <v>0</v>
      </c>
      <c r="D9" s="1">
        <v>1</v>
      </c>
      <c r="E9" s="1">
        <v>3</v>
      </c>
      <c r="F9" s="1">
        <v>5</v>
      </c>
      <c r="G9" s="1">
        <v>23</v>
      </c>
      <c r="H9" s="1">
        <v>2</v>
      </c>
      <c r="I9" s="1">
        <v>2</v>
      </c>
      <c r="J9" s="1">
        <v>0</v>
      </c>
      <c r="K9" s="2" t="s">
        <v>141</v>
      </c>
      <c r="L9" s="1">
        <v>0</v>
      </c>
      <c r="M9" s="1">
        <v>0</v>
      </c>
      <c r="N9" s="1">
        <v>7</v>
      </c>
      <c r="O9" s="1">
        <v>0</v>
      </c>
      <c r="P9" s="1">
        <v>0</v>
      </c>
      <c r="Q9" s="1">
        <v>0</v>
      </c>
      <c r="R9" s="1">
        <v>2</v>
      </c>
      <c r="S9" s="1">
        <v>2</v>
      </c>
    </row>
    <row r="10" spans="1:19" x14ac:dyDescent="0.4">
      <c r="A10" s="2" t="s">
        <v>33</v>
      </c>
      <c r="K10" s="2" t="s">
        <v>33</v>
      </c>
    </row>
    <row r="11" spans="1:19" x14ac:dyDescent="0.4">
      <c r="A11" s="2" t="s">
        <v>0</v>
      </c>
      <c r="B11" s="1">
        <v>21863</v>
      </c>
      <c r="C11" s="1">
        <v>678</v>
      </c>
      <c r="D11" s="1">
        <v>1339</v>
      </c>
      <c r="E11" s="1">
        <v>1091</v>
      </c>
      <c r="F11" s="1">
        <v>1669</v>
      </c>
      <c r="G11" s="1">
        <v>6468</v>
      </c>
      <c r="H11" s="1">
        <v>874</v>
      </c>
      <c r="I11" s="1">
        <v>1019</v>
      </c>
      <c r="J11" s="1">
        <v>469</v>
      </c>
      <c r="K11" s="2" t="s">
        <v>0</v>
      </c>
      <c r="L11" s="1">
        <v>351</v>
      </c>
      <c r="M11" s="1">
        <v>1167</v>
      </c>
      <c r="N11" s="1">
        <v>2133</v>
      </c>
      <c r="O11" s="1">
        <v>1203</v>
      </c>
      <c r="P11" s="1">
        <v>968</v>
      </c>
      <c r="Q11" s="1">
        <v>903</v>
      </c>
      <c r="R11" s="1">
        <v>661</v>
      </c>
      <c r="S11" s="1">
        <v>870</v>
      </c>
    </row>
    <row r="12" spans="1:19" x14ac:dyDescent="0.4">
      <c r="A12" s="2" t="s">
        <v>137</v>
      </c>
      <c r="B12" s="1">
        <v>13777</v>
      </c>
      <c r="C12" s="1">
        <v>459</v>
      </c>
      <c r="D12" s="1">
        <v>880</v>
      </c>
      <c r="E12" s="1">
        <v>681</v>
      </c>
      <c r="F12" s="1">
        <v>1048</v>
      </c>
      <c r="G12" s="1">
        <v>4192</v>
      </c>
      <c r="H12" s="1">
        <v>536</v>
      </c>
      <c r="I12" s="1">
        <v>653</v>
      </c>
      <c r="J12" s="1">
        <v>288</v>
      </c>
      <c r="K12" s="2" t="s">
        <v>137</v>
      </c>
      <c r="L12" s="1">
        <v>219</v>
      </c>
      <c r="M12" s="1">
        <v>699</v>
      </c>
      <c r="N12" s="1">
        <v>1239</v>
      </c>
      <c r="O12" s="1">
        <v>783</v>
      </c>
      <c r="P12" s="1">
        <v>572</v>
      </c>
      <c r="Q12" s="1">
        <v>547</v>
      </c>
      <c r="R12" s="1">
        <v>439</v>
      </c>
      <c r="S12" s="1">
        <v>542</v>
      </c>
    </row>
    <row r="13" spans="1:19" x14ac:dyDescent="0.4">
      <c r="A13" s="2" t="s">
        <v>138</v>
      </c>
      <c r="B13" s="1">
        <v>7390</v>
      </c>
      <c r="C13" s="1">
        <v>201</v>
      </c>
      <c r="D13" s="1">
        <v>410</v>
      </c>
      <c r="E13" s="1">
        <v>377</v>
      </c>
      <c r="F13" s="1">
        <v>581</v>
      </c>
      <c r="G13" s="1">
        <v>2112</v>
      </c>
      <c r="H13" s="1">
        <v>297</v>
      </c>
      <c r="I13" s="1">
        <v>336</v>
      </c>
      <c r="J13" s="1">
        <v>165</v>
      </c>
      <c r="K13" s="2" t="s">
        <v>138</v>
      </c>
      <c r="L13" s="1">
        <v>118</v>
      </c>
      <c r="M13" s="1">
        <v>431</v>
      </c>
      <c r="N13" s="1">
        <v>797</v>
      </c>
      <c r="O13" s="1">
        <v>385</v>
      </c>
      <c r="P13" s="1">
        <v>352</v>
      </c>
      <c r="Q13" s="1">
        <v>317</v>
      </c>
      <c r="R13" s="1">
        <v>203</v>
      </c>
      <c r="S13" s="1">
        <v>308</v>
      </c>
    </row>
    <row r="14" spans="1:19" x14ac:dyDescent="0.4">
      <c r="A14" s="2" t="s">
        <v>139</v>
      </c>
      <c r="B14" s="1">
        <v>501</v>
      </c>
      <c r="C14" s="1">
        <v>10</v>
      </c>
      <c r="D14" s="1">
        <v>32</v>
      </c>
      <c r="E14" s="1">
        <v>25</v>
      </c>
      <c r="F14" s="1">
        <v>28</v>
      </c>
      <c r="G14" s="1">
        <v>106</v>
      </c>
      <c r="H14" s="1">
        <v>26</v>
      </c>
      <c r="I14" s="1">
        <v>20</v>
      </c>
      <c r="J14" s="1">
        <v>11</v>
      </c>
      <c r="K14" s="2" t="s">
        <v>139</v>
      </c>
      <c r="L14" s="1">
        <v>14</v>
      </c>
      <c r="M14" s="1">
        <v>32</v>
      </c>
      <c r="N14" s="1">
        <v>69</v>
      </c>
      <c r="O14" s="1">
        <v>33</v>
      </c>
      <c r="P14" s="1">
        <v>37</v>
      </c>
      <c r="Q14" s="1">
        <v>28</v>
      </c>
      <c r="R14" s="1">
        <v>14</v>
      </c>
      <c r="S14" s="1">
        <v>16</v>
      </c>
    </row>
    <row r="15" spans="1:19" x14ac:dyDescent="0.4">
      <c r="A15" s="2" t="s">
        <v>140</v>
      </c>
      <c r="B15" s="1">
        <v>173</v>
      </c>
      <c r="C15" s="1">
        <v>8</v>
      </c>
      <c r="D15" s="1">
        <v>17</v>
      </c>
      <c r="E15" s="1">
        <v>8</v>
      </c>
      <c r="F15" s="1">
        <v>9</v>
      </c>
      <c r="G15" s="1">
        <v>45</v>
      </c>
      <c r="H15" s="1">
        <v>14</v>
      </c>
      <c r="I15" s="1">
        <v>8</v>
      </c>
      <c r="J15" s="1">
        <v>5</v>
      </c>
      <c r="K15" s="2" t="s">
        <v>140</v>
      </c>
      <c r="L15" s="1">
        <v>0</v>
      </c>
      <c r="M15" s="1">
        <v>5</v>
      </c>
      <c r="N15" s="1">
        <v>25</v>
      </c>
      <c r="O15" s="1">
        <v>2</v>
      </c>
      <c r="P15" s="1">
        <v>7</v>
      </c>
      <c r="Q15" s="1">
        <v>11</v>
      </c>
      <c r="R15" s="1">
        <v>5</v>
      </c>
      <c r="S15" s="1">
        <v>4</v>
      </c>
    </row>
    <row r="16" spans="1:19" x14ac:dyDescent="0.4">
      <c r="A16" s="2" t="s">
        <v>141</v>
      </c>
      <c r="B16" s="1">
        <v>22</v>
      </c>
      <c r="C16" s="1">
        <v>0</v>
      </c>
      <c r="D16" s="1">
        <v>0</v>
      </c>
      <c r="E16" s="1">
        <v>0</v>
      </c>
      <c r="F16" s="1">
        <v>3</v>
      </c>
      <c r="G16" s="1">
        <v>13</v>
      </c>
      <c r="H16" s="1">
        <v>1</v>
      </c>
      <c r="I16" s="1">
        <v>2</v>
      </c>
      <c r="J16" s="1">
        <v>0</v>
      </c>
      <c r="K16" s="2" t="s">
        <v>141</v>
      </c>
      <c r="L16" s="1">
        <v>0</v>
      </c>
      <c r="M16" s="1">
        <v>0</v>
      </c>
      <c r="N16" s="1">
        <v>3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4">
      <c r="A17" s="2" t="s">
        <v>34</v>
      </c>
      <c r="K17" s="2" t="s">
        <v>34</v>
      </c>
    </row>
    <row r="18" spans="1:19" x14ac:dyDescent="0.4">
      <c r="A18" s="2" t="s">
        <v>0</v>
      </c>
      <c r="B18" s="1">
        <v>22343</v>
      </c>
      <c r="C18" s="1">
        <v>709</v>
      </c>
      <c r="D18" s="1">
        <v>1375</v>
      </c>
      <c r="E18" s="1">
        <v>1089</v>
      </c>
      <c r="F18" s="1">
        <v>1602</v>
      </c>
      <c r="G18" s="1">
        <v>6174</v>
      </c>
      <c r="H18" s="1">
        <v>836</v>
      </c>
      <c r="I18" s="1">
        <v>1107</v>
      </c>
      <c r="J18" s="1">
        <v>489</v>
      </c>
      <c r="K18" s="2" t="s">
        <v>0</v>
      </c>
      <c r="L18" s="1">
        <v>387</v>
      </c>
      <c r="M18" s="1">
        <v>1241</v>
      </c>
      <c r="N18" s="1">
        <v>2286</v>
      </c>
      <c r="O18" s="1">
        <v>1209</v>
      </c>
      <c r="P18" s="1">
        <v>1061</v>
      </c>
      <c r="Q18" s="1">
        <v>1057</v>
      </c>
      <c r="R18" s="1">
        <v>761</v>
      </c>
      <c r="S18" s="1">
        <v>960</v>
      </c>
    </row>
    <row r="19" spans="1:19" x14ac:dyDescent="0.4">
      <c r="A19" s="2" t="s">
        <v>137</v>
      </c>
      <c r="B19" s="1">
        <v>12336</v>
      </c>
      <c r="C19" s="1">
        <v>438</v>
      </c>
      <c r="D19" s="1">
        <v>817</v>
      </c>
      <c r="E19" s="1">
        <v>609</v>
      </c>
      <c r="F19" s="1">
        <v>890</v>
      </c>
      <c r="G19" s="1">
        <v>3513</v>
      </c>
      <c r="H19" s="1">
        <v>462</v>
      </c>
      <c r="I19" s="1">
        <v>616</v>
      </c>
      <c r="J19" s="1">
        <v>290</v>
      </c>
      <c r="K19" s="2" t="s">
        <v>137</v>
      </c>
      <c r="L19" s="1">
        <v>218</v>
      </c>
      <c r="M19" s="1">
        <v>637</v>
      </c>
      <c r="N19" s="1">
        <v>1170</v>
      </c>
      <c r="O19" s="1">
        <v>673</v>
      </c>
      <c r="P19" s="1">
        <v>526</v>
      </c>
      <c r="Q19" s="1">
        <v>562</v>
      </c>
      <c r="R19" s="1">
        <v>424</v>
      </c>
      <c r="S19" s="1">
        <v>491</v>
      </c>
    </row>
    <row r="20" spans="1:19" x14ac:dyDescent="0.4">
      <c r="A20" s="2" t="s">
        <v>138</v>
      </c>
      <c r="B20" s="1">
        <v>7680</v>
      </c>
      <c r="C20" s="1">
        <v>221</v>
      </c>
      <c r="D20" s="1">
        <v>423</v>
      </c>
      <c r="E20" s="1">
        <v>397</v>
      </c>
      <c r="F20" s="1">
        <v>589</v>
      </c>
      <c r="G20" s="1">
        <v>2161</v>
      </c>
      <c r="H20" s="1">
        <v>310</v>
      </c>
      <c r="I20" s="1">
        <v>368</v>
      </c>
      <c r="J20" s="1">
        <v>166</v>
      </c>
      <c r="K20" s="2" t="s">
        <v>138</v>
      </c>
      <c r="L20" s="1">
        <v>123</v>
      </c>
      <c r="M20" s="1">
        <v>464</v>
      </c>
      <c r="N20" s="1">
        <v>791</v>
      </c>
      <c r="O20" s="1">
        <v>407</v>
      </c>
      <c r="P20" s="1">
        <v>371</v>
      </c>
      <c r="Q20" s="1">
        <v>342</v>
      </c>
      <c r="R20" s="1">
        <v>219</v>
      </c>
      <c r="S20" s="1">
        <v>328</v>
      </c>
    </row>
    <row r="21" spans="1:19" x14ac:dyDescent="0.4">
      <c r="A21" s="2" t="s">
        <v>139</v>
      </c>
      <c r="B21" s="1">
        <v>1781</v>
      </c>
      <c r="C21" s="1">
        <v>29</v>
      </c>
      <c r="D21" s="1">
        <v>92</v>
      </c>
      <c r="E21" s="1">
        <v>60</v>
      </c>
      <c r="F21" s="1">
        <v>107</v>
      </c>
      <c r="G21" s="1">
        <v>336</v>
      </c>
      <c r="H21" s="1">
        <v>39</v>
      </c>
      <c r="I21" s="1">
        <v>95</v>
      </c>
      <c r="J21" s="1">
        <v>26</v>
      </c>
      <c r="K21" s="2" t="s">
        <v>139</v>
      </c>
      <c r="L21" s="1">
        <v>46</v>
      </c>
      <c r="M21" s="1">
        <v>120</v>
      </c>
      <c r="N21" s="1">
        <v>255</v>
      </c>
      <c r="O21" s="1">
        <v>122</v>
      </c>
      <c r="P21" s="1">
        <v>142</v>
      </c>
      <c r="Q21" s="1">
        <v>116</v>
      </c>
      <c r="R21" s="1">
        <v>75</v>
      </c>
      <c r="S21" s="1">
        <v>121</v>
      </c>
    </row>
    <row r="22" spans="1:19" x14ac:dyDescent="0.4">
      <c r="A22" s="2" t="s">
        <v>140</v>
      </c>
      <c r="B22" s="1">
        <v>521</v>
      </c>
      <c r="C22" s="1">
        <v>21</v>
      </c>
      <c r="D22" s="1">
        <v>42</v>
      </c>
      <c r="E22" s="1">
        <v>20</v>
      </c>
      <c r="F22" s="1">
        <v>14</v>
      </c>
      <c r="G22" s="1">
        <v>154</v>
      </c>
      <c r="H22" s="1">
        <v>24</v>
      </c>
      <c r="I22" s="1">
        <v>28</v>
      </c>
      <c r="J22" s="1">
        <v>7</v>
      </c>
      <c r="K22" s="2" t="s">
        <v>140</v>
      </c>
      <c r="L22" s="1">
        <v>0</v>
      </c>
      <c r="M22" s="1">
        <v>20</v>
      </c>
      <c r="N22" s="1">
        <v>66</v>
      </c>
      <c r="O22" s="1">
        <v>7</v>
      </c>
      <c r="P22" s="1">
        <v>22</v>
      </c>
      <c r="Q22" s="1">
        <v>37</v>
      </c>
      <c r="R22" s="1">
        <v>41</v>
      </c>
      <c r="S22" s="1">
        <v>18</v>
      </c>
    </row>
    <row r="23" spans="1:19" x14ac:dyDescent="0.4">
      <c r="A23" s="2" t="s">
        <v>141</v>
      </c>
      <c r="B23" s="1">
        <v>25</v>
      </c>
      <c r="C23" s="1">
        <v>0</v>
      </c>
      <c r="D23" s="1">
        <v>1</v>
      </c>
      <c r="E23" s="1">
        <v>3</v>
      </c>
      <c r="F23" s="1">
        <v>2</v>
      </c>
      <c r="G23" s="1">
        <v>10</v>
      </c>
      <c r="H23" s="1">
        <v>1</v>
      </c>
      <c r="I23" s="1">
        <v>0</v>
      </c>
      <c r="J23" s="1">
        <v>0</v>
      </c>
      <c r="K23" s="2" t="s">
        <v>141</v>
      </c>
      <c r="L23" s="1">
        <v>0</v>
      </c>
      <c r="M23" s="1">
        <v>0</v>
      </c>
      <c r="N23" s="1">
        <v>4</v>
      </c>
      <c r="O23" s="1">
        <v>0</v>
      </c>
      <c r="P23" s="1">
        <v>0</v>
      </c>
      <c r="Q23" s="1">
        <v>0</v>
      </c>
      <c r="R23" s="1">
        <v>2</v>
      </c>
      <c r="S23" s="1">
        <v>2</v>
      </c>
    </row>
    <row r="24" spans="1:19" x14ac:dyDescent="0.4">
      <c r="A24" s="25" t="s">
        <v>260</v>
      </c>
      <c r="B24" s="25"/>
      <c r="C24" s="25"/>
      <c r="D24" s="25"/>
      <c r="E24" s="25"/>
      <c r="F24" s="25"/>
      <c r="G24" s="25"/>
      <c r="H24" s="25"/>
      <c r="I24" s="25"/>
      <c r="J24" s="25"/>
      <c r="K24" s="25" t="s">
        <v>260</v>
      </c>
      <c r="L24" s="25"/>
      <c r="M24" s="25"/>
      <c r="N24" s="25"/>
      <c r="O24" s="25"/>
      <c r="P24" s="25"/>
      <c r="Q24" s="25"/>
      <c r="R24" s="25"/>
      <c r="S24" s="25"/>
    </row>
  </sheetData>
  <mergeCells count="2">
    <mergeCell ref="A24:J24"/>
    <mergeCell ref="K24:S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8115F-E7AB-4F04-A376-34C2860061B4}">
  <dimension ref="A1:W190"/>
  <sheetViews>
    <sheetView view="pageBreakPreview" zoomScale="130" zoomScaleNormal="130" zoomScaleSheetLayoutView="130" workbookViewId="0">
      <selection activeCell="N190" sqref="N190:W190"/>
    </sheetView>
  </sheetViews>
  <sheetFormatPr defaultRowHeight="10.5" x14ac:dyDescent="0.4"/>
  <cols>
    <col min="1" max="1" width="8.83984375" style="2"/>
    <col min="2" max="13" width="6.3671875" style="1" customWidth="1"/>
    <col min="14" max="14" width="8.83984375" style="2"/>
    <col min="15" max="16384" width="8.83984375" style="1"/>
  </cols>
  <sheetData>
    <row r="1" spans="1:23" ht="10.8" thickBot="1" x14ac:dyDescent="0.45">
      <c r="A1" s="2" t="s">
        <v>238</v>
      </c>
      <c r="N1" s="2" t="s">
        <v>238</v>
      </c>
    </row>
    <row r="2" spans="1:23" ht="10.8" thickBot="1" x14ac:dyDescent="0.45">
      <c r="A2" s="8"/>
      <c r="B2" s="29" t="s">
        <v>0</v>
      </c>
      <c r="C2" s="29"/>
      <c r="D2" s="29"/>
      <c r="E2" s="29" t="s">
        <v>137</v>
      </c>
      <c r="F2" s="29"/>
      <c r="G2" s="29"/>
      <c r="H2" s="15"/>
      <c r="I2" s="16"/>
      <c r="J2" s="17"/>
      <c r="K2" s="29" t="s">
        <v>239</v>
      </c>
      <c r="L2" s="29"/>
      <c r="M2" s="29"/>
      <c r="N2" s="9"/>
      <c r="O2" s="29" t="s">
        <v>138</v>
      </c>
      <c r="P2" s="29"/>
      <c r="Q2" s="29"/>
      <c r="R2" s="29" t="s">
        <v>139</v>
      </c>
      <c r="S2" s="29"/>
      <c r="T2" s="29"/>
      <c r="U2" s="29" t="s">
        <v>140</v>
      </c>
      <c r="V2" s="29"/>
      <c r="W2" s="30"/>
    </row>
    <row r="3" spans="1:23" s="3" customFormat="1" ht="10.8" thickBot="1" x14ac:dyDescent="0.45">
      <c r="A3" s="10"/>
      <c r="B3" s="12" t="s">
        <v>0</v>
      </c>
      <c r="C3" s="12" t="s">
        <v>35</v>
      </c>
      <c r="D3" s="12" t="s">
        <v>36</v>
      </c>
      <c r="E3" s="12" t="s">
        <v>0</v>
      </c>
      <c r="F3" s="12" t="s">
        <v>35</v>
      </c>
      <c r="G3" s="12" t="s">
        <v>36</v>
      </c>
      <c r="H3" s="11"/>
      <c r="I3" s="18"/>
      <c r="J3" s="19"/>
      <c r="K3" s="12" t="s">
        <v>0</v>
      </c>
      <c r="L3" s="12" t="s">
        <v>35</v>
      </c>
      <c r="M3" s="12" t="s">
        <v>36</v>
      </c>
      <c r="N3" s="13"/>
      <c r="O3" s="12" t="s">
        <v>0</v>
      </c>
      <c r="P3" s="12" t="s">
        <v>35</v>
      </c>
      <c r="Q3" s="12" t="s">
        <v>36</v>
      </c>
      <c r="R3" s="12" t="s">
        <v>0</v>
      </c>
      <c r="S3" s="12" t="s">
        <v>35</v>
      </c>
      <c r="T3" s="12" t="s">
        <v>36</v>
      </c>
      <c r="U3" s="12" t="s">
        <v>0</v>
      </c>
      <c r="V3" s="12" t="s">
        <v>35</v>
      </c>
      <c r="W3" s="14" t="s">
        <v>36</v>
      </c>
    </row>
    <row r="4" spans="1:23" x14ac:dyDescent="0.4">
      <c r="A4" s="2" t="s">
        <v>0</v>
      </c>
      <c r="B4" s="1">
        <v>20141</v>
      </c>
      <c r="C4" s="1">
        <v>9667</v>
      </c>
      <c r="D4" s="1">
        <v>10474</v>
      </c>
      <c r="E4" s="1">
        <v>5927</v>
      </c>
      <c r="F4" s="1">
        <v>3367</v>
      </c>
      <c r="G4" s="1">
        <v>2560</v>
      </c>
      <c r="N4" s="2" t="s">
        <v>0</v>
      </c>
      <c r="O4" s="1">
        <v>12782</v>
      </c>
      <c r="P4" s="1">
        <v>6009</v>
      </c>
      <c r="Q4" s="1">
        <v>6773</v>
      </c>
      <c r="R4" s="1">
        <v>828</v>
      </c>
      <c r="S4" s="1">
        <v>146</v>
      </c>
      <c r="T4" s="1">
        <v>682</v>
      </c>
      <c r="U4" s="1">
        <v>575</v>
      </c>
      <c r="V4" s="1">
        <v>131</v>
      </c>
      <c r="W4" s="1">
        <v>444</v>
      </c>
    </row>
    <row r="5" spans="1:23" x14ac:dyDescent="0.4">
      <c r="A5" s="2" t="s">
        <v>19</v>
      </c>
      <c r="B5" s="1">
        <v>4636</v>
      </c>
      <c r="C5" s="1">
        <v>2234</v>
      </c>
      <c r="D5" s="1">
        <v>2402</v>
      </c>
      <c r="E5" s="1">
        <v>3774</v>
      </c>
      <c r="F5" s="1">
        <v>2042</v>
      </c>
      <c r="G5" s="1">
        <v>1732</v>
      </c>
      <c r="H5" s="4">
        <f t="shared" ref="H5:J12" si="0">E5/B5*100</f>
        <v>81.406384814495254</v>
      </c>
      <c r="I5" s="4">
        <f t="shared" si="0"/>
        <v>91.405550581915847</v>
      </c>
      <c r="J5" s="4">
        <f t="shared" si="0"/>
        <v>72.106577851790178</v>
      </c>
      <c r="K5" s="5">
        <f>H13+1500</f>
        <v>2281.4873143621344</v>
      </c>
      <c r="L5" s="5">
        <f t="shared" ref="L5:M5" si="1">I13+1500</f>
        <v>2432.1833986656379</v>
      </c>
      <c r="M5" s="5">
        <f t="shared" si="1"/>
        <v>2141.6244321260456</v>
      </c>
      <c r="N5" s="2" t="s">
        <v>19</v>
      </c>
      <c r="O5" s="1">
        <v>773</v>
      </c>
      <c r="P5" s="1">
        <v>181</v>
      </c>
      <c r="Q5" s="1">
        <v>592</v>
      </c>
      <c r="R5" s="1">
        <v>31</v>
      </c>
      <c r="S5" s="1">
        <v>4</v>
      </c>
      <c r="T5" s="1">
        <v>27</v>
      </c>
      <c r="U5" s="1">
        <v>56</v>
      </c>
      <c r="V5" s="1">
        <v>7</v>
      </c>
      <c r="W5" s="1">
        <v>49</v>
      </c>
    </row>
    <row r="6" spans="1:23" x14ac:dyDescent="0.4">
      <c r="A6" s="2" t="s">
        <v>20</v>
      </c>
      <c r="B6" s="1">
        <v>3229</v>
      </c>
      <c r="C6" s="1">
        <v>1584</v>
      </c>
      <c r="D6" s="1">
        <v>1645</v>
      </c>
      <c r="E6" s="1">
        <v>1233</v>
      </c>
      <c r="F6" s="1">
        <v>804</v>
      </c>
      <c r="G6" s="1">
        <v>429</v>
      </c>
      <c r="H6" s="4">
        <f t="shared" si="0"/>
        <v>38.185196655311245</v>
      </c>
      <c r="I6" s="4">
        <f t="shared" si="0"/>
        <v>50.757575757575758</v>
      </c>
      <c r="J6" s="4">
        <f t="shared" si="0"/>
        <v>26.079027355623101</v>
      </c>
      <c r="K6" s="6"/>
      <c r="L6" s="6"/>
      <c r="M6" s="6"/>
      <c r="N6" s="2" t="s">
        <v>20</v>
      </c>
      <c r="O6" s="1">
        <v>1828</v>
      </c>
      <c r="P6" s="1">
        <v>749</v>
      </c>
      <c r="Q6" s="1">
        <v>1079</v>
      </c>
      <c r="R6" s="1">
        <v>58</v>
      </c>
      <c r="S6" s="1">
        <v>9</v>
      </c>
      <c r="T6" s="1">
        <v>49</v>
      </c>
      <c r="U6" s="1">
        <v>104</v>
      </c>
      <c r="V6" s="1">
        <v>17</v>
      </c>
      <c r="W6" s="1">
        <v>87</v>
      </c>
    </row>
    <row r="7" spans="1:23" x14ac:dyDescent="0.4">
      <c r="A7" s="2" t="s">
        <v>21</v>
      </c>
      <c r="B7" s="1">
        <v>2678</v>
      </c>
      <c r="C7" s="1">
        <v>1243</v>
      </c>
      <c r="D7" s="1">
        <v>1435</v>
      </c>
      <c r="E7" s="1">
        <v>422</v>
      </c>
      <c r="F7" s="1">
        <v>268</v>
      </c>
      <c r="G7" s="1">
        <v>154</v>
      </c>
      <c r="H7" s="4">
        <f t="shared" si="0"/>
        <v>15.758028379387603</v>
      </c>
      <c r="I7" s="4">
        <f t="shared" si="0"/>
        <v>21.560740144810943</v>
      </c>
      <c r="J7" s="4">
        <f t="shared" si="0"/>
        <v>10.731707317073171</v>
      </c>
      <c r="K7" s="5">
        <f>(H11+H12)/2</f>
        <v>4.1135123319061693</v>
      </c>
      <c r="L7" s="5">
        <f t="shared" ref="L7:M7" si="2">(I11+I12)/2</f>
        <v>3.481749533432454</v>
      </c>
      <c r="M7" s="5">
        <f t="shared" si="2"/>
        <v>4.6754224638840025</v>
      </c>
      <c r="N7" s="2" t="s">
        <v>21</v>
      </c>
      <c r="O7" s="1">
        <v>2103</v>
      </c>
      <c r="P7" s="1">
        <v>951</v>
      </c>
      <c r="Q7" s="1">
        <v>1152</v>
      </c>
      <c r="R7" s="1">
        <v>67</v>
      </c>
      <c r="S7" s="1">
        <v>7</v>
      </c>
      <c r="T7" s="1">
        <v>60</v>
      </c>
      <c r="U7" s="1">
        <v>81</v>
      </c>
      <c r="V7" s="1">
        <v>14</v>
      </c>
      <c r="W7" s="1">
        <v>67</v>
      </c>
    </row>
    <row r="8" spans="1:23" x14ac:dyDescent="0.4">
      <c r="A8" s="2" t="s">
        <v>22</v>
      </c>
      <c r="B8" s="1">
        <v>2195</v>
      </c>
      <c r="C8" s="1">
        <v>1020</v>
      </c>
      <c r="D8" s="1">
        <v>1175</v>
      </c>
      <c r="E8" s="1">
        <v>166</v>
      </c>
      <c r="F8" s="1">
        <v>96</v>
      </c>
      <c r="G8" s="1">
        <v>70</v>
      </c>
      <c r="H8" s="4">
        <f t="shared" si="0"/>
        <v>7.5626423690205016</v>
      </c>
      <c r="I8" s="4">
        <f t="shared" si="0"/>
        <v>9.4117647058823533</v>
      </c>
      <c r="J8" s="4">
        <f t="shared" si="0"/>
        <v>5.9574468085106389</v>
      </c>
      <c r="K8" s="5"/>
      <c r="L8" s="5"/>
      <c r="M8" s="5"/>
      <c r="N8" s="2" t="s">
        <v>22</v>
      </c>
      <c r="O8" s="1">
        <v>1884</v>
      </c>
      <c r="P8" s="1">
        <v>889</v>
      </c>
      <c r="Q8" s="1">
        <v>995</v>
      </c>
      <c r="R8" s="1">
        <v>73</v>
      </c>
      <c r="S8" s="1">
        <v>12</v>
      </c>
      <c r="T8" s="1">
        <v>61</v>
      </c>
      <c r="U8" s="1">
        <v>70</v>
      </c>
      <c r="V8" s="1">
        <v>21</v>
      </c>
      <c r="W8" s="1">
        <v>49</v>
      </c>
    </row>
    <row r="9" spans="1:23" x14ac:dyDescent="0.4">
      <c r="A9" s="2" t="s">
        <v>23</v>
      </c>
      <c r="B9" s="1">
        <v>2458</v>
      </c>
      <c r="C9" s="1">
        <v>1230</v>
      </c>
      <c r="D9" s="1">
        <v>1228</v>
      </c>
      <c r="E9" s="1">
        <v>130</v>
      </c>
      <c r="F9" s="1">
        <v>66</v>
      </c>
      <c r="G9" s="1">
        <v>64</v>
      </c>
      <c r="H9" s="4">
        <f t="shared" si="0"/>
        <v>5.288852725793328</v>
      </c>
      <c r="I9" s="4">
        <f t="shared" si="0"/>
        <v>5.3658536585365857</v>
      </c>
      <c r="J9" s="4">
        <f t="shared" si="0"/>
        <v>5.2117263843648214</v>
      </c>
      <c r="K9" s="5">
        <f>K7*50</f>
        <v>205.67561659530847</v>
      </c>
      <c r="L9" s="5">
        <f t="shared" ref="L9:M9" si="3">L7*50</f>
        <v>174.08747667162271</v>
      </c>
      <c r="M9" s="5">
        <f t="shared" si="3"/>
        <v>233.77112319420013</v>
      </c>
      <c r="N9" s="2" t="s">
        <v>23</v>
      </c>
      <c r="O9" s="1">
        <v>2134</v>
      </c>
      <c r="P9" s="1">
        <v>1120</v>
      </c>
      <c r="Q9" s="1">
        <v>1014</v>
      </c>
      <c r="R9" s="1">
        <v>111</v>
      </c>
      <c r="S9" s="1">
        <v>24</v>
      </c>
      <c r="T9" s="1">
        <v>87</v>
      </c>
      <c r="U9" s="1">
        <v>78</v>
      </c>
      <c r="V9" s="1">
        <v>18</v>
      </c>
      <c r="W9" s="1">
        <v>60</v>
      </c>
    </row>
    <row r="10" spans="1:23" x14ac:dyDescent="0.4">
      <c r="A10" s="2" t="s">
        <v>24</v>
      </c>
      <c r="B10" s="1">
        <v>1687</v>
      </c>
      <c r="C10" s="1">
        <v>831</v>
      </c>
      <c r="D10" s="1">
        <v>856</v>
      </c>
      <c r="E10" s="1">
        <v>68</v>
      </c>
      <c r="F10" s="1">
        <v>38</v>
      </c>
      <c r="G10" s="1">
        <v>30</v>
      </c>
      <c r="H10" s="4">
        <f t="shared" si="0"/>
        <v>4.0308239478363959</v>
      </c>
      <c r="I10" s="4">
        <f t="shared" si="0"/>
        <v>4.57280385078219</v>
      </c>
      <c r="J10" s="4">
        <f t="shared" si="0"/>
        <v>3.5046728971962615</v>
      </c>
      <c r="K10" s="5"/>
      <c r="L10" s="5"/>
      <c r="M10" s="5"/>
      <c r="N10" s="2" t="s">
        <v>24</v>
      </c>
      <c r="O10" s="1">
        <v>1453</v>
      </c>
      <c r="P10" s="1">
        <v>751</v>
      </c>
      <c r="Q10" s="1">
        <v>702</v>
      </c>
      <c r="R10" s="1">
        <v>105</v>
      </c>
      <c r="S10" s="1">
        <v>21</v>
      </c>
      <c r="T10" s="1">
        <v>84</v>
      </c>
      <c r="U10" s="1">
        <v>59</v>
      </c>
      <c r="V10" s="1">
        <v>20</v>
      </c>
      <c r="W10" s="1">
        <v>39</v>
      </c>
    </row>
    <row r="11" spans="1:23" x14ac:dyDescent="0.4">
      <c r="A11" s="2" t="s">
        <v>25</v>
      </c>
      <c r="B11" s="1">
        <v>1648</v>
      </c>
      <c r="C11" s="1">
        <v>803</v>
      </c>
      <c r="D11" s="1">
        <v>845</v>
      </c>
      <c r="E11" s="1">
        <v>67</v>
      </c>
      <c r="F11" s="1">
        <v>27</v>
      </c>
      <c r="G11" s="1">
        <v>40</v>
      </c>
      <c r="H11" s="4">
        <f t="shared" si="0"/>
        <v>4.0655339805825248</v>
      </c>
      <c r="I11" s="4">
        <f t="shared" si="0"/>
        <v>3.3623910336239105</v>
      </c>
      <c r="J11" s="4">
        <f t="shared" si="0"/>
        <v>4.7337278106508878</v>
      </c>
      <c r="K11" s="5">
        <f>K5-K9</f>
        <v>2075.811697766826</v>
      </c>
      <c r="L11" s="5">
        <f t="shared" ref="L11:M11" si="4">L5-L9</f>
        <v>2258.095921994015</v>
      </c>
      <c r="M11" s="5">
        <f t="shared" si="4"/>
        <v>1907.8533089318455</v>
      </c>
      <c r="N11" s="2" t="s">
        <v>25</v>
      </c>
      <c r="O11" s="1">
        <v>1377</v>
      </c>
      <c r="P11" s="1">
        <v>736</v>
      </c>
      <c r="Q11" s="1">
        <v>641</v>
      </c>
      <c r="R11" s="1">
        <v>144</v>
      </c>
      <c r="S11" s="1">
        <v>23</v>
      </c>
      <c r="T11" s="1">
        <v>121</v>
      </c>
      <c r="U11" s="1">
        <v>58</v>
      </c>
      <c r="V11" s="1">
        <v>17</v>
      </c>
      <c r="W11" s="1">
        <v>41</v>
      </c>
    </row>
    <row r="12" spans="1:23" x14ac:dyDescent="0.4">
      <c r="A12" s="2" t="s">
        <v>26</v>
      </c>
      <c r="B12" s="1">
        <v>1610</v>
      </c>
      <c r="C12" s="1">
        <v>722</v>
      </c>
      <c r="D12" s="1">
        <v>888</v>
      </c>
      <c r="E12" s="1">
        <v>67</v>
      </c>
      <c r="F12" s="1">
        <v>26</v>
      </c>
      <c r="G12" s="1">
        <v>41</v>
      </c>
      <c r="H12" s="4">
        <f t="shared" si="0"/>
        <v>4.1614906832298137</v>
      </c>
      <c r="I12" s="4">
        <f t="shared" si="0"/>
        <v>3.6011080332409975</v>
      </c>
      <c r="J12" s="4">
        <f t="shared" si="0"/>
        <v>4.6171171171171173</v>
      </c>
      <c r="K12" s="5">
        <f>100-K7</f>
        <v>95.886487668093835</v>
      </c>
      <c r="L12" s="5">
        <f t="shared" ref="L12:M12" si="5">100-L7</f>
        <v>96.518250466567551</v>
      </c>
      <c r="M12" s="5">
        <f t="shared" si="5"/>
        <v>95.324577536115996</v>
      </c>
      <c r="N12" s="2" t="s">
        <v>26</v>
      </c>
      <c r="O12" s="1">
        <v>1230</v>
      </c>
      <c r="P12" s="1">
        <v>632</v>
      </c>
      <c r="Q12" s="1">
        <v>598</v>
      </c>
      <c r="R12" s="1">
        <v>239</v>
      </c>
      <c r="S12" s="1">
        <v>46</v>
      </c>
      <c r="T12" s="1">
        <v>193</v>
      </c>
      <c r="U12" s="1">
        <v>69</v>
      </c>
      <c r="V12" s="1">
        <v>17</v>
      </c>
      <c r="W12" s="1">
        <v>52</v>
      </c>
    </row>
    <row r="13" spans="1:23" x14ac:dyDescent="0.4">
      <c r="A13" s="2" t="s">
        <v>143</v>
      </c>
      <c r="H13" s="4">
        <f>SUM(H5:H11)*5</f>
        <v>781.48731436213438</v>
      </c>
      <c r="I13" s="4">
        <f>SUM(I5:I11)*5</f>
        <v>932.18339866563792</v>
      </c>
      <c r="J13" s="4">
        <f>SUM(J5:J11)*5</f>
        <v>641.62443212604535</v>
      </c>
      <c r="K13" s="7">
        <f>K11/K12</f>
        <v>21.648636301625125</v>
      </c>
      <c r="L13" s="7">
        <f t="shared" ref="L13:M13" si="6">L11/L12</f>
        <v>23.395533083934058</v>
      </c>
      <c r="M13" s="7">
        <f t="shared" si="6"/>
        <v>20.014285489059834</v>
      </c>
      <c r="N13" s="2" t="s">
        <v>143</v>
      </c>
    </row>
    <row r="14" spans="1:23" x14ac:dyDescent="0.4">
      <c r="A14" s="2" t="s">
        <v>142</v>
      </c>
      <c r="N14" s="2" t="s">
        <v>142</v>
      </c>
    </row>
    <row r="15" spans="1:23" x14ac:dyDescent="0.4">
      <c r="A15" s="2" t="s">
        <v>0</v>
      </c>
      <c r="B15" s="1">
        <v>563</v>
      </c>
      <c r="C15" s="1">
        <v>255</v>
      </c>
      <c r="D15" s="1">
        <v>308</v>
      </c>
      <c r="E15" s="1">
        <v>166</v>
      </c>
      <c r="F15" s="1">
        <v>79</v>
      </c>
      <c r="G15" s="1">
        <v>87</v>
      </c>
      <c r="N15" s="2" t="s">
        <v>0</v>
      </c>
      <c r="O15" s="1">
        <v>360</v>
      </c>
      <c r="P15" s="1">
        <v>168</v>
      </c>
      <c r="Q15" s="1">
        <v>192</v>
      </c>
      <c r="R15" s="1">
        <v>13</v>
      </c>
      <c r="S15" s="1">
        <v>3</v>
      </c>
      <c r="T15" s="1">
        <v>10</v>
      </c>
      <c r="U15" s="1">
        <v>24</v>
      </c>
      <c r="V15" s="1">
        <v>5</v>
      </c>
      <c r="W15" s="1">
        <v>19</v>
      </c>
    </row>
    <row r="16" spans="1:23" x14ac:dyDescent="0.4">
      <c r="A16" s="2" t="s">
        <v>19</v>
      </c>
      <c r="B16" s="1">
        <v>139</v>
      </c>
      <c r="C16" s="1">
        <v>62</v>
      </c>
      <c r="D16" s="1">
        <v>77</v>
      </c>
      <c r="E16" s="1">
        <v>109</v>
      </c>
      <c r="F16" s="1">
        <v>51</v>
      </c>
      <c r="G16" s="1">
        <v>58</v>
      </c>
      <c r="H16" s="4">
        <f t="shared" ref="H16:J23" si="7">E16/B16*100</f>
        <v>78.417266187050359</v>
      </c>
      <c r="I16" s="4">
        <f t="shared" si="7"/>
        <v>82.258064516129039</v>
      </c>
      <c r="J16" s="4">
        <f t="shared" si="7"/>
        <v>75.324675324675326</v>
      </c>
      <c r="K16" s="5">
        <f>H24+1500</f>
        <v>2237.1477043546761</v>
      </c>
      <c r="L16" s="5">
        <f t="shared" ref="L16:M16" si="8">I24+1500</f>
        <v>2259.5502551143782</v>
      </c>
      <c r="M16" s="5">
        <f t="shared" si="8"/>
        <v>2229.520093449642</v>
      </c>
      <c r="N16" s="2" t="s">
        <v>19</v>
      </c>
      <c r="O16" s="1">
        <v>27</v>
      </c>
      <c r="P16" s="1">
        <v>11</v>
      </c>
      <c r="Q16" s="1">
        <v>16</v>
      </c>
      <c r="R16" s="1">
        <v>0</v>
      </c>
      <c r="S16" s="1">
        <v>0</v>
      </c>
      <c r="T16" s="1">
        <v>0</v>
      </c>
      <c r="U16" s="1">
        <v>3</v>
      </c>
      <c r="V16" s="1">
        <v>0</v>
      </c>
      <c r="W16" s="1">
        <v>3</v>
      </c>
    </row>
    <row r="17" spans="1:23" x14ac:dyDescent="0.4">
      <c r="A17" s="2" t="s">
        <v>20</v>
      </c>
      <c r="B17" s="1">
        <v>96</v>
      </c>
      <c r="C17" s="1">
        <v>46</v>
      </c>
      <c r="D17" s="1">
        <v>50</v>
      </c>
      <c r="E17" s="1">
        <v>31</v>
      </c>
      <c r="F17" s="1">
        <v>18</v>
      </c>
      <c r="G17" s="1">
        <v>13</v>
      </c>
      <c r="H17" s="4">
        <f t="shared" si="7"/>
        <v>32.291666666666671</v>
      </c>
      <c r="I17" s="4">
        <f t="shared" si="7"/>
        <v>39.130434782608695</v>
      </c>
      <c r="J17" s="4">
        <f t="shared" si="7"/>
        <v>26</v>
      </c>
      <c r="K17" s="6"/>
      <c r="L17" s="6"/>
      <c r="M17" s="6"/>
      <c r="N17" s="2" t="s">
        <v>20</v>
      </c>
      <c r="O17" s="1">
        <v>58</v>
      </c>
      <c r="P17" s="1">
        <v>26</v>
      </c>
      <c r="Q17" s="1">
        <v>32</v>
      </c>
      <c r="R17" s="1">
        <v>0</v>
      </c>
      <c r="S17" s="1">
        <v>0</v>
      </c>
      <c r="T17" s="1">
        <v>0</v>
      </c>
      <c r="U17" s="1">
        <v>7</v>
      </c>
      <c r="V17" s="1">
        <v>2</v>
      </c>
      <c r="W17" s="1">
        <v>5</v>
      </c>
    </row>
    <row r="18" spans="1:23" x14ac:dyDescent="0.4">
      <c r="A18" s="2" t="s">
        <v>21</v>
      </c>
      <c r="B18" s="1">
        <v>75</v>
      </c>
      <c r="C18" s="1">
        <v>32</v>
      </c>
      <c r="D18" s="1">
        <v>43</v>
      </c>
      <c r="E18" s="1">
        <v>13</v>
      </c>
      <c r="F18" s="1">
        <v>5</v>
      </c>
      <c r="G18" s="1">
        <v>8</v>
      </c>
      <c r="H18" s="4">
        <f t="shared" si="7"/>
        <v>17.333333333333336</v>
      </c>
      <c r="I18" s="4">
        <f t="shared" si="7"/>
        <v>15.625</v>
      </c>
      <c r="J18" s="4">
        <f t="shared" si="7"/>
        <v>18.604651162790699</v>
      </c>
      <c r="K18" s="5">
        <f>(H22+H23)/2</f>
        <v>1.6666666666666667</v>
      </c>
      <c r="L18" s="5">
        <f t="shared" ref="L18:M18" si="9">(I22+I23)/2</f>
        <v>3.5714285714285712</v>
      </c>
      <c r="M18" s="5">
        <f t="shared" si="9"/>
        <v>0</v>
      </c>
      <c r="N18" s="2" t="s">
        <v>21</v>
      </c>
      <c r="O18" s="1">
        <v>61</v>
      </c>
      <c r="P18" s="1">
        <v>26</v>
      </c>
      <c r="Q18" s="1">
        <v>35</v>
      </c>
      <c r="R18" s="1">
        <v>0</v>
      </c>
      <c r="S18" s="1">
        <v>0</v>
      </c>
      <c r="T18" s="1">
        <v>0</v>
      </c>
      <c r="U18" s="1">
        <v>1</v>
      </c>
      <c r="V18" s="1">
        <v>1</v>
      </c>
      <c r="W18" s="1">
        <v>0</v>
      </c>
    </row>
    <row r="19" spans="1:23" x14ac:dyDescent="0.4">
      <c r="A19" s="2" t="s">
        <v>22</v>
      </c>
      <c r="B19" s="1">
        <v>59</v>
      </c>
      <c r="C19" s="1">
        <v>25</v>
      </c>
      <c r="D19" s="1">
        <v>34</v>
      </c>
      <c r="E19" s="1">
        <v>5</v>
      </c>
      <c r="F19" s="1">
        <v>2</v>
      </c>
      <c r="G19" s="1">
        <v>3</v>
      </c>
      <c r="H19" s="4">
        <f t="shared" si="7"/>
        <v>8.4745762711864394</v>
      </c>
      <c r="I19" s="4">
        <f t="shared" si="7"/>
        <v>8</v>
      </c>
      <c r="J19" s="4">
        <f t="shared" si="7"/>
        <v>8.8235294117647065</v>
      </c>
      <c r="K19" s="5"/>
      <c r="L19" s="5"/>
      <c r="M19" s="5"/>
      <c r="N19" s="2" t="s">
        <v>22</v>
      </c>
      <c r="O19" s="1">
        <v>48</v>
      </c>
      <c r="P19" s="1">
        <v>21</v>
      </c>
      <c r="Q19" s="1">
        <v>27</v>
      </c>
      <c r="R19" s="1">
        <v>2</v>
      </c>
      <c r="S19" s="1">
        <v>1</v>
      </c>
      <c r="T19" s="1">
        <v>1</v>
      </c>
      <c r="U19" s="1">
        <v>4</v>
      </c>
      <c r="V19" s="1">
        <v>1</v>
      </c>
      <c r="W19" s="1">
        <v>3</v>
      </c>
    </row>
    <row r="20" spans="1:23" x14ac:dyDescent="0.4">
      <c r="A20" s="2" t="s">
        <v>23</v>
      </c>
      <c r="B20" s="1">
        <v>72</v>
      </c>
      <c r="C20" s="1">
        <v>29</v>
      </c>
      <c r="D20" s="1">
        <v>43</v>
      </c>
      <c r="E20" s="1">
        <v>4</v>
      </c>
      <c r="F20" s="1">
        <v>2</v>
      </c>
      <c r="G20" s="1">
        <v>2</v>
      </c>
      <c r="H20" s="4">
        <f t="shared" si="7"/>
        <v>5.5555555555555554</v>
      </c>
      <c r="I20" s="4">
        <f t="shared" si="7"/>
        <v>6.8965517241379306</v>
      </c>
      <c r="J20" s="4">
        <f t="shared" si="7"/>
        <v>4.6511627906976747</v>
      </c>
      <c r="K20" s="5">
        <f>K18*50</f>
        <v>83.333333333333343</v>
      </c>
      <c r="L20" s="5">
        <f t="shared" ref="L20:M20" si="10">L18*50</f>
        <v>178.57142857142856</v>
      </c>
      <c r="M20" s="5">
        <f t="shared" si="10"/>
        <v>0</v>
      </c>
      <c r="N20" s="2" t="s">
        <v>23</v>
      </c>
      <c r="O20" s="1">
        <v>63</v>
      </c>
      <c r="P20" s="1">
        <v>27</v>
      </c>
      <c r="Q20" s="1">
        <v>36</v>
      </c>
      <c r="R20" s="1">
        <v>1</v>
      </c>
      <c r="S20" s="1">
        <v>0</v>
      </c>
      <c r="T20" s="1">
        <v>1</v>
      </c>
      <c r="U20" s="1">
        <v>4</v>
      </c>
      <c r="V20" s="1">
        <v>0</v>
      </c>
      <c r="W20" s="1">
        <v>4</v>
      </c>
    </row>
    <row r="21" spans="1:23" x14ac:dyDescent="0.4">
      <c r="A21" s="2" t="s">
        <v>24</v>
      </c>
      <c r="B21" s="1">
        <v>56</v>
      </c>
      <c r="C21" s="1">
        <v>32</v>
      </c>
      <c r="D21" s="1">
        <v>24</v>
      </c>
      <c r="E21" s="1">
        <v>3</v>
      </c>
      <c r="F21" s="1">
        <v>0</v>
      </c>
      <c r="G21" s="1">
        <v>3</v>
      </c>
      <c r="H21" s="4">
        <f t="shared" si="7"/>
        <v>5.3571428571428568</v>
      </c>
      <c r="I21" s="4">
        <f t="shared" si="7"/>
        <v>0</v>
      </c>
      <c r="J21" s="4">
        <f t="shared" si="7"/>
        <v>12.5</v>
      </c>
      <c r="K21" s="5"/>
      <c r="L21" s="5"/>
      <c r="M21" s="5"/>
      <c r="N21" s="2" t="s">
        <v>24</v>
      </c>
      <c r="O21" s="1">
        <v>50</v>
      </c>
      <c r="P21" s="1">
        <v>30</v>
      </c>
      <c r="Q21" s="1">
        <v>20</v>
      </c>
      <c r="R21" s="1">
        <v>2</v>
      </c>
      <c r="S21" s="1">
        <v>1</v>
      </c>
      <c r="T21" s="1">
        <v>1</v>
      </c>
      <c r="U21" s="1">
        <v>1</v>
      </c>
      <c r="V21" s="1">
        <v>1</v>
      </c>
      <c r="W21" s="1">
        <v>0</v>
      </c>
    </row>
    <row r="22" spans="1:23" x14ac:dyDescent="0.4">
      <c r="A22" s="2" t="s">
        <v>25</v>
      </c>
      <c r="B22" s="1">
        <v>36</v>
      </c>
      <c r="C22" s="1">
        <v>15</v>
      </c>
      <c r="D22" s="1">
        <v>21</v>
      </c>
      <c r="E22" s="1">
        <v>0</v>
      </c>
      <c r="F22" s="1">
        <v>0</v>
      </c>
      <c r="G22" s="1">
        <v>0</v>
      </c>
      <c r="H22" s="4">
        <f t="shared" si="7"/>
        <v>0</v>
      </c>
      <c r="I22" s="4">
        <f t="shared" si="7"/>
        <v>0</v>
      </c>
      <c r="J22" s="4">
        <f t="shared" si="7"/>
        <v>0</v>
      </c>
      <c r="K22" s="5">
        <f>K16-K20</f>
        <v>2153.8143710213426</v>
      </c>
      <c r="L22" s="5">
        <f t="shared" ref="L22:M22" si="11">L16-L20</f>
        <v>2080.9788265429497</v>
      </c>
      <c r="M22" s="5">
        <f t="shared" si="11"/>
        <v>2229.520093449642</v>
      </c>
      <c r="N22" s="2" t="s">
        <v>25</v>
      </c>
      <c r="O22" s="1">
        <v>32</v>
      </c>
      <c r="P22" s="1">
        <v>15</v>
      </c>
      <c r="Q22" s="1">
        <v>17</v>
      </c>
      <c r="R22" s="1">
        <v>2</v>
      </c>
      <c r="S22" s="1">
        <v>0</v>
      </c>
      <c r="T22" s="1">
        <v>2</v>
      </c>
      <c r="U22" s="1">
        <v>2</v>
      </c>
      <c r="V22" s="1">
        <v>0</v>
      </c>
      <c r="W22" s="1">
        <v>2</v>
      </c>
    </row>
    <row r="23" spans="1:23" x14ac:dyDescent="0.4">
      <c r="A23" s="2" t="s">
        <v>26</v>
      </c>
      <c r="B23" s="1">
        <v>30</v>
      </c>
      <c r="C23" s="1">
        <v>14</v>
      </c>
      <c r="D23" s="1">
        <v>16</v>
      </c>
      <c r="E23" s="1">
        <v>1</v>
      </c>
      <c r="F23" s="1">
        <v>1</v>
      </c>
      <c r="G23" s="1">
        <v>0</v>
      </c>
      <c r="H23" s="4">
        <f t="shared" si="7"/>
        <v>3.3333333333333335</v>
      </c>
      <c r="I23" s="4">
        <f t="shared" si="7"/>
        <v>7.1428571428571423</v>
      </c>
      <c r="J23" s="4">
        <f t="shared" si="7"/>
        <v>0</v>
      </c>
      <c r="K23" s="5">
        <f>100-K18</f>
        <v>98.333333333333329</v>
      </c>
      <c r="L23" s="5">
        <f t="shared" ref="L23:M23" si="12">100-L18</f>
        <v>96.428571428571431</v>
      </c>
      <c r="M23" s="5">
        <f t="shared" si="12"/>
        <v>100</v>
      </c>
      <c r="N23" s="2" t="s">
        <v>26</v>
      </c>
      <c r="O23" s="1">
        <v>21</v>
      </c>
      <c r="P23" s="1">
        <v>12</v>
      </c>
      <c r="Q23" s="1">
        <v>9</v>
      </c>
      <c r="R23" s="1">
        <v>6</v>
      </c>
      <c r="S23" s="1">
        <v>1</v>
      </c>
      <c r="T23" s="1">
        <v>5</v>
      </c>
      <c r="U23" s="1">
        <v>2</v>
      </c>
      <c r="V23" s="1">
        <v>0</v>
      </c>
      <c r="W23" s="1">
        <v>2</v>
      </c>
    </row>
    <row r="24" spans="1:23" x14ac:dyDescent="0.4">
      <c r="A24" s="2" t="s">
        <v>144</v>
      </c>
      <c r="H24" s="4">
        <f>SUM(H16:H22)*5</f>
        <v>737.14770435467597</v>
      </c>
      <c r="I24" s="4">
        <f>SUM(I16:I22)*5</f>
        <v>759.55025511437839</v>
      </c>
      <c r="J24" s="4">
        <f>SUM(J16:J22)*5</f>
        <v>729.52009344964199</v>
      </c>
      <c r="K24" s="7">
        <f>K22/K23</f>
        <v>21.903196993437383</v>
      </c>
      <c r="L24" s="7">
        <f t="shared" ref="L24:M24" si="13">L22/L23</f>
        <v>21.580521164149108</v>
      </c>
      <c r="M24" s="7">
        <f t="shared" si="13"/>
        <v>22.295200934496421</v>
      </c>
      <c r="N24" s="2" t="s">
        <v>144</v>
      </c>
    </row>
    <row r="25" spans="1:23" x14ac:dyDescent="0.4">
      <c r="A25" s="2" t="s">
        <v>142</v>
      </c>
      <c r="N25" s="2" t="s">
        <v>142</v>
      </c>
    </row>
    <row r="26" spans="1:23" x14ac:dyDescent="0.4">
      <c r="A26" s="2" t="s">
        <v>0</v>
      </c>
      <c r="B26" s="1">
        <v>1168</v>
      </c>
      <c r="C26" s="1">
        <v>548</v>
      </c>
      <c r="D26" s="1">
        <v>620</v>
      </c>
      <c r="E26" s="1">
        <v>327</v>
      </c>
      <c r="F26" s="1">
        <v>167</v>
      </c>
      <c r="G26" s="1">
        <v>160</v>
      </c>
      <c r="N26" s="2" t="s">
        <v>0</v>
      </c>
      <c r="O26" s="1">
        <v>736</v>
      </c>
      <c r="P26" s="1">
        <v>356</v>
      </c>
      <c r="Q26" s="1">
        <v>380</v>
      </c>
      <c r="R26" s="1">
        <v>53</v>
      </c>
      <c r="S26" s="1">
        <v>11</v>
      </c>
      <c r="T26" s="1">
        <v>42</v>
      </c>
      <c r="U26" s="1">
        <v>51</v>
      </c>
      <c r="V26" s="1">
        <v>14</v>
      </c>
      <c r="W26" s="1">
        <v>37</v>
      </c>
    </row>
    <row r="27" spans="1:23" x14ac:dyDescent="0.4">
      <c r="A27" s="2" t="s">
        <v>19</v>
      </c>
      <c r="B27" s="1">
        <v>258</v>
      </c>
      <c r="C27" s="1">
        <v>107</v>
      </c>
      <c r="D27" s="1">
        <v>151</v>
      </c>
      <c r="E27" s="1">
        <v>217</v>
      </c>
      <c r="F27" s="1">
        <v>100</v>
      </c>
      <c r="G27" s="1">
        <v>117</v>
      </c>
      <c r="H27" s="4">
        <f t="shared" ref="H27:J34" si="14">E27/B27*100</f>
        <v>84.108527131782949</v>
      </c>
      <c r="I27" s="4">
        <f t="shared" si="14"/>
        <v>93.45794392523365</v>
      </c>
      <c r="J27" s="4">
        <f t="shared" si="14"/>
        <v>77.483443708609272</v>
      </c>
      <c r="K27" s="5">
        <f>H35+1500</f>
        <v>2255.5895711785306</v>
      </c>
      <c r="L27" s="5">
        <f t="shared" ref="L27:M27" si="15">I35+1500</f>
        <v>2383.0282476155362</v>
      </c>
      <c r="M27" s="5">
        <f t="shared" si="15"/>
        <v>2149.4817582399146</v>
      </c>
      <c r="N27" s="2" t="s">
        <v>19</v>
      </c>
      <c r="O27" s="1">
        <v>36</v>
      </c>
      <c r="P27" s="1">
        <v>6</v>
      </c>
      <c r="Q27" s="1">
        <v>30</v>
      </c>
      <c r="R27" s="1">
        <v>3</v>
      </c>
      <c r="S27" s="1">
        <v>1</v>
      </c>
      <c r="T27" s="1">
        <v>2</v>
      </c>
      <c r="U27" s="1">
        <v>2</v>
      </c>
      <c r="V27" s="1">
        <v>0</v>
      </c>
      <c r="W27" s="1">
        <v>2</v>
      </c>
    </row>
    <row r="28" spans="1:23" x14ac:dyDescent="0.4">
      <c r="A28" s="2" t="s">
        <v>20</v>
      </c>
      <c r="B28" s="1">
        <v>181</v>
      </c>
      <c r="C28" s="1">
        <v>94</v>
      </c>
      <c r="D28" s="1">
        <v>87</v>
      </c>
      <c r="E28" s="1">
        <v>60</v>
      </c>
      <c r="F28" s="1">
        <v>37</v>
      </c>
      <c r="G28" s="1">
        <v>23</v>
      </c>
      <c r="H28" s="4">
        <f t="shared" si="14"/>
        <v>33.149171270718227</v>
      </c>
      <c r="I28" s="4">
        <f t="shared" si="14"/>
        <v>39.361702127659576</v>
      </c>
      <c r="J28" s="4">
        <f t="shared" si="14"/>
        <v>26.436781609195403</v>
      </c>
      <c r="K28" s="6"/>
      <c r="L28" s="6"/>
      <c r="M28" s="6"/>
      <c r="N28" s="2" t="s">
        <v>20</v>
      </c>
      <c r="O28" s="1">
        <v>107</v>
      </c>
      <c r="P28" s="1">
        <v>55</v>
      </c>
      <c r="Q28" s="1">
        <v>52</v>
      </c>
      <c r="R28" s="1">
        <v>1</v>
      </c>
      <c r="S28" s="1">
        <v>0</v>
      </c>
      <c r="T28" s="1">
        <v>1</v>
      </c>
      <c r="U28" s="1">
        <v>13</v>
      </c>
      <c r="V28" s="1">
        <v>2</v>
      </c>
      <c r="W28" s="1">
        <v>11</v>
      </c>
    </row>
    <row r="29" spans="1:23" x14ac:dyDescent="0.4">
      <c r="A29" s="2" t="s">
        <v>21</v>
      </c>
      <c r="B29" s="1">
        <v>158</v>
      </c>
      <c r="C29" s="1">
        <v>76</v>
      </c>
      <c r="D29" s="1">
        <v>82</v>
      </c>
      <c r="E29" s="1">
        <v>21</v>
      </c>
      <c r="F29" s="1">
        <v>17</v>
      </c>
      <c r="G29" s="1">
        <v>4</v>
      </c>
      <c r="H29" s="4">
        <f t="shared" si="14"/>
        <v>13.291139240506327</v>
      </c>
      <c r="I29" s="4">
        <f t="shared" si="14"/>
        <v>22.368421052631579</v>
      </c>
      <c r="J29" s="4">
        <f t="shared" si="14"/>
        <v>4.8780487804878048</v>
      </c>
      <c r="K29" s="5">
        <f>(H33+H34)/2</f>
        <v>1.6129032258064515</v>
      </c>
      <c r="L29" s="5">
        <f t="shared" ref="L29:M29" si="16">(I33+I34)/2</f>
        <v>1.1363636363636365</v>
      </c>
      <c r="M29" s="5">
        <f t="shared" si="16"/>
        <v>2.0408163265306123</v>
      </c>
      <c r="N29" s="2" t="s">
        <v>21</v>
      </c>
      <c r="O29" s="1">
        <v>125</v>
      </c>
      <c r="P29" s="1">
        <v>57</v>
      </c>
      <c r="Q29" s="1">
        <v>68</v>
      </c>
      <c r="R29" s="1">
        <v>6</v>
      </c>
      <c r="S29" s="1">
        <v>2</v>
      </c>
      <c r="T29" s="1">
        <v>4</v>
      </c>
      <c r="U29" s="1">
        <v>6</v>
      </c>
      <c r="V29" s="1">
        <v>0</v>
      </c>
      <c r="W29" s="1">
        <v>6</v>
      </c>
    </row>
    <row r="30" spans="1:23" x14ac:dyDescent="0.4">
      <c r="A30" s="2" t="s">
        <v>22</v>
      </c>
      <c r="B30" s="1">
        <v>127</v>
      </c>
      <c r="C30" s="1">
        <v>50</v>
      </c>
      <c r="D30" s="1">
        <v>77</v>
      </c>
      <c r="E30" s="1">
        <v>14</v>
      </c>
      <c r="F30" s="1">
        <v>7</v>
      </c>
      <c r="G30" s="1">
        <v>7</v>
      </c>
      <c r="H30" s="4">
        <f t="shared" si="14"/>
        <v>11.023622047244094</v>
      </c>
      <c r="I30" s="4">
        <f t="shared" si="14"/>
        <v>14.000000000000002</v>
      </c>
      <c r="J30" s="4">
        <f t="shared" si="14"/>
        <v>9.0909090909090917</v>
      </c>
      <c r="K30" s="5"/>
      <c r="L30" s="5"/>
      <c r="M30" s="5"/>
      <c r="N30" s="2" t="s">
        <v>22</v>
      </c>
      <c r="O30" s="1">
        <v>109</v>
      </c>
      <c r="P30" s="1">
        <v>42</v>
      </c>
      <c r="Q30" s="1">
        <v>67</v>
      </c>
      <c r="R30" s="1">
        <v>1</v>
      </c>
      <c r="S30" s="1">
        <v>0</v>
      </c>
      <c r="T30" s="1">
        <v>1</v>
      </c>
      <c r="U30" s="1">
        <v>3</v>
      </c>
      <c r="V30" s="1">
        <v>1</v>
      </c>
      <c r="W30" s="1">
        <v>2</v>
      </c>
    </row>
    <row r="31" spans="1:23" x14ac:dyDescent="0.4">
      <c r="A31" s="2" t="s">
        <v>23</v>
      </c>
      <c r="B31" s="1">
        <v>140</v>
      </c>
      <c r="C31" s="1">
        <v>78</v>
      </c>
      <c r="D31" s="1">
        <v>62</v>
      </c>
      <c r="E31" s="1">
        <v>7</v>
      </c>
      <c r="F31" s="1">
        <v>3</v>
      </c>
      <c r="G31" s="1">
        <v>4</v>
      </c>
      <c r="H31" s="4">
        <f t="shared" si="14"/>
        <v>5</v>
      </c>
      <c r="I31" s="4">
        <f t="shared" si="14"/>
        <v>3.8461538461538463</v>
      </c>
      <c r="J31" s="4">
        <f t="shared" si="14"/>
        <v>6.4516129032258061</v>
      </c>
      <c r="K31" s="5">
        <f>K29*50</f>
        <v>80.645161290322577</v>
      </c>
      <c r="L31" s="5">
        <f t="shared" ref="L31:M31" si="17">L29*50</f>
        <v>56.81818181818182</v>
      </c>
      <c r="M31" s="5">
        <f t="shared" si="17"/>
        <v>102.04081632653062</v>
      </c>
      <c r="N31" s="2" t="s">
        <v>23</v>
      </c>
      <c r="O31" s="1">
        <v>119</v>
      </c>
      <c r="P31" s="1">
        <v>71</v>
      </c>
      <c r="Q31" s="1">
        <v>48</v>
      </c>
      <c r="R31" s="1">
        <v>10</v>
      </c>
      <c r="S31" s="1">
        <v>2</v>
      </c>
      <c r="T31" s="1">
        <v>8</v>
      </c>
      <c r="U31" s="1">
        <v>4</v>
      </c>
      <c r="V31" s="1">
        <v>2</v>
      </c>
      <c r="W31" s="1">
        <v>2</v>
      </c>
    </row>
    <row r="32" spans="1:23" x14ac:dyDescent="0.4">
      <c r="A32" s="2" t="s">
        <v>24</v>
      </c>
      <c r="B32" s="1">
        <v>110</v>
      </c>
      <c r="C32" s="1">
        <v>56</v>
      </c>
      <c r="D32" s="1">
        <v>54</v>
      </c>
      <c r="E32" s="1">
        <v>5</v>
      </c>
      <c r="F32" s="1">
        <v>2</v>
      </c>
      <c r="G32" s="1">
        <v>3</v>
      </c>
      <c r="H32" s="4">
        <f t="shared" si="14"/>
        <v>4.5454545454545459</v>
      </c>
      <c r="I32" s="4">
        <f t="shared" si="14"/>
        <v>3.5714285714285712</v>
      </c>
      <c r="J32" s="4">
        <f t="shared" si="14"/>
        <v>5.5555555555555554</v>
      </c>
      <c r="K32" s="5"/>
      <c r="L32" s="5"/>
      <c r="M32" s="5"/>
      <c r="N32" s="2" t="s">
        <v>24</v>
      </c>
      <c r="O32" s="1">
        <v>90</v>
      </c>
      <c r="P32" s="1">
        <v>48</v>
      </c>
      <c r="Q32" s="1">
        <v>42</v>
      </c>
      <c r="R32" s="1">
        <v>8</v>
      </c>
      <c r="S32" s="1">
        <v>2</v>
      </c>
      <c r="T32" s="1">
        <v>6</v>
      </c>
      <c r="U32" s="1">
        <v>7</v>
      </c>
      <c r="V32" s="1">
        <v>4</v>
      </c>
      <c r="W32" s="1">
        <v>3</v>
      </c>
    </row>
    <row r="33" spans="1:23" x14ac:dyDescent="0.4">
      <c r="A33" s="2" t="s">
        <v>25</v>
      </c>
      <c r="B33" s="1">
        <v>101</v>
      </c>
      <c r="C33" s="1">
        <v>43</v>
      </c>
      <c r="D33" s="1">
        <v>58</v>
      </c>
      <c r="E33" s="1">
        <v>0</v>
      </c>
      <c r="F33" s="1">
        <v>0</v>
      </c>
      <c r="G33" s="1">
        <v>0</v>
      </c>
      <c r="H33" s="4">
        <f t="shared" si="14"/>
        <v>0</v>
      </c>
      <c r="I33" s="4">
        <f t="shared" si="14"/>
        <v>0</v>
      </c>
      <c r="J33" s="4">
        <f t="shared" si="14"/>
        <v>0</v>
      </c>
      <c r="K33" s="5">
        <f>K27-K31</f>
        <v>2174.9444098882082</v>
      </c>
      <c r="L33" s="5">
        <f t="shared" ref="L33:M33" si="18">L27-L31</f>
        <v>2326.2100657973542</v>
      </c>
      <c r="M33" s="5">
        <f t="shared" si="18"/>
        <v>2047.440941913384</v>
      </c>
      <c r="N33" s="2" t="s">
        <v>25</v>
      </c>
      <c r="O33" s="1">
        <v>85</v>
      </c>
      <c r="P33" s="1">
        <v>39</v>
      </c>
      <c r="Q33" s="1">
        <v>46</v>
      </c>
      <c r="R33" s="1">
        <v>8</v>
      </c>
      <c r="S33" s="1">
        <v>1</v>
      </c>
      <c r="T33" s="1">
        <v>7</v>
      </c>
      <c r="U33" s="1">
        <v>8</v>
      </c>
      <c r="V33" s="1">
        <v>3</v>
      </c>
      <c r="W33" s="1">
        <v>5</v>
      </c>
    </row>
    <row r="34" spans="1:23" x14ac:dyDescent="0.4">
      <c r="A34" s="2" t="s">
        <v>26</v>
      </c>
      <c r="B34" s="1">
        <v>93</v>
      </c>
      <c r="C34" s="1">
        <v>44</v>
      </c>
      <c r="D34" s="1">
        <v>49</v>
      </c>
      <c r="E34" s="1">
        <v>3</v>
      </c>
      <c r="F34" s="1">
        <v>1</v>
      </c>
      <c r="G34" s="1">
        <v>2</v>
      </c>
      <c r="H34" s="4">
        <f t="shared" si="14"/>
        <v>3.225806451612903</v>
      </c>
      <c r="I34" s="4">
        <f t="shared" si="14"/>
        <v>2.2727272727272729</v>
      </c>
      <c r="J34" s="4">
        <f t="shared" si="14"/>
        <v>4.0816326530612246</v>
      </c>
      <c r="K34" s="5">
        <f>100-K29</f>
        <v>98.387096774193552</v>
      </c>
      <c r="L34" s="5">
        <f t="shared" ref="L34:M34" si="19">100-L29</f>
        <v>98.86363636363636</v>
      </c>
      <c r="M34" s="5">
        <f t="shared" si="19"/>
        <v>97.959183673469383</v>
      </c>
      <c r="N34" s="2" t="s">
        <v>26</v>
      </c>
      <c r="O34" s="1">
        <v>65</v>
      </c>
      <c r="P34" s="1">
        <v>38</v>
      </c>
      <c r="Q34" s="1">
        <v>27</v>
      </c>
      <c r="R34" s="1">
        <v>16</v>
      </c>
      <c r="S34" s="1">
        <v>3</v>
      </c>
      <c r="T34" s="1">
        <v>13</v>
      </c>
      <c r="U34" s="1">
        <v>8</v>
      </c>
      <c r="V34" s="1">
        <v>2</v>
      </c>
      <c r="W34" s="1">
        <v>6</v>
      </c>
    </row>
    <row r="35" spans="1:23" x14ac:dyDescent="0.4">
      <c r="A35" s="2" t="s">
        <v>145</v>
      </c>
      <c r="H35" s="4">
        <f>SUM(H27:H33)*5</f>
        <v>755.58957117853072</v>
      </c>
      <c r="I35" s="4">
        <f>SUM(I27:I33)*5</f>
        <v>883.0282476155362</v>
      </c>
      <c r="J35" s="4">
        <f>SUM(J27:J33)*5</f>
        <v>649.4817582399146</v>
      </c>
      <c r="K35" s="7">
        <f>K33/K34</f>
        <v>22.10599236279818</v>
      </c>
      <c r="L35" s="7">
        <f t="shared" ref="L35:M35" si="20">L33/L34</f>
        <v>23.529481125306571</v>
      </c>
      <c r="M35" s="7">
        <f t="shared" si="20"/>
        <v>20.900959615365796</v>
      </c>
      <c r="N35" s="2" t="s">
        <v>145</v>
      </c>
    </row>
    <row r="36" spans="1:23" x14ac:dyDescent="0.4">
      <c r="A36" s="2" t="s">
        <v>142</v>
      </c>
      <c r="N36" s="2" t="s">
        <v>142</v>
      </c>
    </row>
    <row r="37" spans="1:23" x14ac:dyDescent="0.4">
      <c r="A37" s="2" t="s">
        <v>0</v>
      </c>
      <c r="B37" s="1">
        <v>944</v>
      </c>
      <c r="C37" s="1">
        <v>444</v>
      </c>
      <c r="D37" s="1">
        <v>500</v>
      </c>
      <c r="E37" s="1">
        <v>232</v>
      </c>
      <c r="F37" s="1">
        <v>118</v>
      </c>
      <c r="G37" s="1">
        <v>114</v>
      </c>
      <c r="N37" s="2" t="s">
        <v>0</v>
      </c>
      <c r="O37" s="1">
        <v>662</v>
      </c>
      <c r="P37" s="1">
        <v>314</v>
      </c>
      <c r="Q37" s="1">
        <v>348</v>
      </c>
      <c r="R37" s="1">
        <v>25</v>
      </c>
      <c r="S37" s="1">
        <v>7</v>
      </c>
      <c r="T37" s="1">
        <v>18</v>
      </c>
      <c r="U37" s="1">
        <v>24</v>
      </c>
      <c r="V37" s="1">
        <v>5</v>
      </c>
      <c r="W37" s="1">
        <v>19</v>
      </c>
    </row>
    <row r="38" spans="1:23" x14ac:dyDescent="0.4">
      <c r="A38" s="2" t="s">
        <v>19</v>
      </c>
      <c r="B38" s="1">
        <v>178</v>
      </c>
      <c r="C38" s="1">
        <v>84</v>
      </c>
      <c r="D38" s="1">
        <v>94</v>
      </c>
      <c r="E38" s="1">
        <v>148</v>
      </c>
      <c r="F38" s="1">
        <v>79</v>
      </c>
      <c r="G38" s="1">
        <v>69</v>
      </c>
      <c r="H38" s="4">
        <f t="shared" ref="H38:J45" si="21">E38/B38*100</f>
        <v>83.146067415730343</v>
      </c>
      <c r="I38" s="4">
        <f t="shared" si="21"/>
        <v>94.047619047619051</v>
      </c>
      <c r="J38" s="4">
        <f t="shared" si="21"/>
        <v>73.40425531914893</v>
      </c>
      <c r="K38" s="5">
        <f>H46+1500</f>
        <v>2212.1570131135195</v>
      </c>
      <c r="L38" s="5">
        <f t="shared" ref="L38:M38" si="22">I46+1500</f>
        <v>2286.2981926025404</v>
      </c>
      <c r="M38" s="5">
        <f t="shared" si="22"/>
        <v>2157.6426410147496</v>
      </c>
      <c r="N38" s="2" t="s">
        <v>19</v>
      </c>
      <c r="O38" s="1">
        <v>28</v>
      </c>
      <c r="P38" s="1">
        <v>5</v>
      </c>
      <c r="Q38" s="1">
        <v>23</v>
      </c>
      <c r="R38" s="1">
        <v>0</v>
      </c>
      <c r="S38" s="1">
        <v>0</v>
      </c>
      <c r="T38" s="1">
        <v>0</v>
      </c>
      <c r="U38" s="1">
        <v>2</v>
      </c>
      <c r="V38" s="1">
        <v>0</v>
      </c>
      <c r="W38" s="1">
        <v>2</v>
      </c>
    </row>
    <row r="39" spans="1:23" x14ac:dyDescent="0.4">
      <c r="A39" s="2" t="s">
        <v>20</v>
      </c>
      <c r="B39" s="1">
        <v>159</v>
      </c>
      <c r="C39" s="1">
        <v>69</v>
      </c>
      <c r="D39" s="1">
        <v>90</v>
      </c>
      <c r="E39" s="1">
        <v>44</v>
      </c>
      <c r="F39" s="1">
        <v>20</v>
      </c>
      <c r="G39" s="1">
        <v>24</v>
      </c>
      <c r="H39" s="4">
        <f t="shared" si="21"/>
        <v>27.672955974842768</v>
      </c>
      <c r="I39" s="4">
        <f t="shared" si="21"/>
        <v>28.985507246376812</v>
      </c>
      <c r="J39" s="4">
        <f t="shared" si="21"/>
        <v>26.666666666666668</v>
      </c>
      <c r="K39" s="6"/>
      <c r="L39" s="6"/>
      <c r="M39" s="6"/>
      <c r="N39" s="2" t="s">
        <v>20</v>
      </c>
      <c r="O39" s="1">
        <v>109</v>
      </c>
      <c r="P39" s="1">
        <v>47</v>
      </c>
      <c r="Q39" s="1">
        <v>62</v>
      </c>
      <c r="R39" s="1">
        <v>1</v>
      </c>
      <c r="S39" s="1">
        <v>1</v>
      </c>
      <c r="T39" s="1">
        <v>0</v>
      </c>
      <c r="U39" s="1">
        <v>5</v>
      </c>
      <c r="V39" s="1">
        <v>1</v>
      </c>
      <c r="W39" s="1">
        <v>4</v>
      </c>
    </row>
    <row r="40" spans="1:23" x14ac:dyDescent="0.4">
      <c r="A40" s="2" t="s">
        <v>21</v>
      </c>
      <c r="B40" s="1">
        <v>132</v>
      </c>
      <c r="C40" s="1">
        <v>56</v>
      </c>
      <c r="D40" s="1">
        <v>76</v>
      </c>
      <c r="E40" s="1">
        <v>19</v>
      </c>
      <c r="F40" s="1">
        <v>10</v>
      </c>
      <c r="G40" s="1">
        <v>9</v>
      </c>
      <c r="H40" s="4">
        <f t="shared" si="21"/>
        <v>14.393939393939394</v>
      </c>
      <c r="I40" s="4">
        <f t="shared" si="21"/>
        <v>17.857142857142858</v>
      </c>
      <c r="J40" s="4">
        <f t="shared" si="21"/>
        <v>11.842105263157894</v>
      </c>
      <c r="K40" s="5">
        <f>(H44+H45)/2</f>
        <v>4.3266253869969038</v>
      </c>
      <c r="L40" s="5">
        <f t="shared" ref="L40:M40" si="23">(I44+I45)/2</f>
        <v>2.6334026334026333</v>
      </c>
      <c r="M40" s="5">
        <f t="shared" si="23"/>
        <v>5.8249721293199546</v>
      </c>
      <c r="N40" s="2" t="s">
        <v>21</v>
      </c>
      <c r="O40" s="1">
        <v>106</v>
      </c>
      <c r="P40" s="1">
        <v>45</v>
      </c>
      <c r="Q40" s="1">
        <v>61</v>
      </c>
      <c r="R40" s="1">
        <v>3</v>
      </c>
      <c r="S40" s="1">
        <v>1</v>
      </c>
      <c r="T40" s="1">
        <v>2</v>
      </c>
      <c r="U40" s="1">
        <v>3</v>
      </c>
      <c r="V40" s="1">
        <v>0</v>
      </c>
      <c r="W40" s="1">
        <v>3</v>
      </c>
    </row>
    <row r="41" spans="1:23" x14ac:dyDescent="0.4">
      <c r="A41" s="2" t="s">
        <v>22</v>
      </c>
      <c r="B41" s="1">
        <v>108</v>
      </c>
      <c r="C41" s="1">
        <v>50</v>
      </c>
      <c r="D41" s="1">
        <v>58</v>
      </c>
      <c r="E41" s="1">
        <v>7</v>
      </c>
      <c r="F41" s="1">
        <v>6</v>
      </c>
      <c r="G41" s="1">
        <v>1</v>
      </c>
      <c r="H41" s="4">
        <f t="shared" si="21"/>
        <v>6.481481481481481</v>
      </c>
      <c r="I41" s="4">
        <f t="shared" si="21"/>
        <v>12</v>
      </c>
      <c r="J41" s="4">
        <f t="shared" si="21"/>
        <v>1.7241379310344827</v>
      </c>
      <c r="K41" s="5"/>
      <c r="L41" s="5"/>
      <c r="M41" s="5"/>
      <c r="N41" s="2" t="s">
        <v>22</v>
      </c>
      <c r="O41" s="1">
        <v>99</v>
      </c>
      <c r="P41" s="1">
        <v>43</v>
      </c>
      <c r="Q41" s="1">
        <v>56</v>
      </c>
      <c r="R41" s="1">
        <v>1</v>
      </c>
      <c r="S41" s="1">
        <v>1</v>
      </c>
      <c r="T41" s="1">
        <v>0</v>
      </c>
      <c r="U41" s="1">
        <v>1</v>
      </c>
      <c r="V41" s="1">
        <v>0</v>
      </c>
      <c r="W41" s="1">
        <v>1</v>
      </c>
    </row>
    <row r="42" spans="1:23" x14ac:dyDescent="0.4">
      <c r="A42" s="2" t="s">
        <v>23</v>
      </c>
      <c r="B42" s="1">
        <v>117</v>
      </c>
      <c r="C42" s="1">
        <v>60</v>
      </c>
      <c r="D42" s="1">
        <v>57</v>
      </c>
      <c r="E42" s="1">
        <v>4</v>
      </c>
      <c r="F42" s="1">
        <v>1</v>
      </c>
      <c r="G42" s="1">
        <v>3</v>
      </c>
      <c r="H42" s="4">
        <f t="shared" si="21"/>
        <v>3.4188034188034191</v>
      </c>
      <c r="I42" s="4">
        <f t="shared" si="21"/>
        <v>1.6666666666666667</v>
      </c>
      <c r="J42" s="4">
        <f t="shared" si="21"/>
        <v>5.2631578947368416</v>
      </c>
      <c r="K42" s="5">
        <f>K40*50</f>
        <v>216.3312693498452</v>
      </c>
      <c r="L42" s="5">
        <f t="shared" ref="L42:M42" si="24">L40*50</f>
        <v>131.67013167013167</v>
      </c>
      <c r="M42" s="5">
        <f t="shared" si="24"/>
        <v>291.24860646599774</v>
      </c>
      <c r="N42" s="2" t="s">
        <v>23</v>
      </c>
      <c r="O42" s="1">
        <v>103</v>
      </c>
      <c r="P42" s="1">
        <v>57</v>
      </c>
      <c r="Q42" s="1">
        <v>46</v>
      </c>
      <c r="R42" s="1">
        <v>5</v>
      </c>
      <c r="S42" s="1">
        <v>0</v>
      </c>
      <c r="T42" s="1">
        <v>5</v>
      </c>
      <c r="U42" s="1">
        <v>5</v>
      </c>
      <c r="V42" s="1">
        <v>2</v>
      </c>
      <c r="W42" s="1">
        <v>3</v>
      </c>
    </row>
    <row r="43" spans="1:23" x14ac:dyDescent="0.4">
      <c r="A43" s="2" t="s">
        <v>24</v>
      </c>
      <c r="B43" s="1">
        <v>89</v>
      </c>
      <c r="C43" s="1">
        <v>49</v>
      </c>
      <c r="D43" s="1">
        <v>40</v>
      </c>
      <c r="E43" s="1">
        <v>3</v>
      </c>
      <c r="F43" s="1">
        <v>0</v>
      </c>
      <c r="G43" s="1">
        <v>3</v>
      </c>
      <c r="H43" s="4">
        <f t="shared" si="21"/>
        <v>3.3707865168539324</v>
      </c>
      <c r="I43" s="4">
        <f t="shared" si="21"/>
        <v>0</v>
      </c>
      <c r="J43" s="4">
        <f t="shared" si="21"/>
        <v>7.5</v>
      </c>
      <c r="K43" s="5"/>
      <c r="L43" s="5"/>
      <c r="M43" s="5"/>
      <c r="N43" s="2" t="s">
        <v>24</v>
      </c>
      <c r="O43" s="1">
        <v>83</v>
      </c>
      <c r="P43" s="1">
        <v>47</v>
      </c>
      <c r="Q43" s="1">
        <v>36</v>
      </c>
      <c r="R43" s="1">
        <v>0</v>
      </c>
      <c r="S43" s="1">
        <v>0</v>
      </c>
      <c r="T43" s="1">
        <v>0</v>
      </c>
      <c r="U43" s="1">
        <v>3</v>
      </c>
      <c r="V43" s="1">
        <v>2</v>
      </c>
      <c r="W43" s="1">
        <v>1</v>
      </c>
    </row>
    <row r="44" spans="1:23" x14ac:dyDescent="0.4">
      <c r="A44" s="2" t="s">
        <v>25</v>
      </c>
      <c r="B44" s="1">
        <v>76</v>
      </c>
      <c r="C44" s="1">
        <v>37</v>
      </c>
      <c r="D44" s="1">
        <v>39</v>
      </c>
      <c r="E44" s="1">
        <v>3</v>
      </c>
      <c r="F44" s="1">
        <v>1</v>
      </c>
      <c r="G44" s="1">
        <v>2</v>
      </c>
      <c r="H44" s="4">
        <f t="shared" si="21"/>
        <v>3.9473684210526314</v>
      </c>
      <c r="I44" s="4">
        <f t="shared" si="21"/>
        <v>2.7027027027027026</v>
      </c>
      <c r="J44" s="4">
        <f t="shared" si="21"/>
        <v>5.1282051282051277</v>
      </c>
      <c r="K44" s="5">
        <f>K38-K42</f>
        <v>1995.8257437636744</v>
      </c>
      <c r="L44" s="5">
        <f t="shared" ref="L44:M44" si="25">L38-L42</f>
        <v>2154.628060932409</v>
      </c>
      <c r="M44" s="5">
        <f t="shared" si="25"/>
        <v>1866.394034548752</v>
      </c>
      <c r="N44" s="2" t="s">
        <v>25</v>
      </c>
      <c r="O44" s="1">
        <v>63</v>
      </c>
      <c r="P44" s="1">
        <v>34</v>
      </c>
      <c r="Q44" s="1">
        <v>29</v>
      </c>
      <c r="R44" s="1">
        <v>7</v>
      </c>
      <c r="S44" s="1">
        <v>2</v>
      </c>
      <c r="T44" s="1">
        <v>5</v>
      </c>
      <c r="U44" s="1">
        <v>3</v>
      </c>
      <c r="V44" s="1">
        <v>0</v>
      </c>
      <c r="W44" s="1">
        <v>3</v>
      </c>
    </row>
    <row r="45" spans="1:23" x14ac:dyDescent="0.4">
      <c r="A45" s="2" t="s">
        <v>26</v>
      </c>
      <c r="B45" s="1">
        <v>85</v>
      </c>
      <c r="C45" s="1">
        <v>39</v>
      </c>
      <c r="D45" s="1">
        <v>46</v>
      </c>
      <c r="E45" s="1">
        <v>4</v>
      </c>
      <c r="F45" s="1">
        <v>1</v>
      </c>
      <c r="G45" s="1">
        <v>3</v>
      </c>
      <c r="H45" s="4">
        <f t="shared" si="21"/>
        <v>4.7058823529411766</v>
      </c>
      <c r="I45" s="4">
        <f t="shared" si="21"/>
        <v>2.5641025641025639</v>
      </c>
      <c r="J45" s="4">
        <f t="shared" si="21"/>
        <v>6.5217391304347823</v>
      </c>
      <c r="K45" s="5">
        <f>100-K40</f>
        <v>95.673374613003091</v>
      </c>
      <c r="L45" s="5">
        <f t="shared" ref="L45:M45" si="26">100-L40</f>
        <v>97.366597366597361</v>
      </c>
      <c r="M45" s="5">
        <f t="shared" si="26"/>
        <v>94.17502787068004</v>
      </c>
      <c r="N45" s="2" t="s">
        <v>26</v>
      </c>
      <c r="O45" s="1">
        <v>71</v>
      </c>
      <c r="P45" s="1">
        <v>36</v>
      </c>
      <c r="Q45" s="1">
        <v>35</v>
      </c>
      <c r="R45" s="1">
        <v>8</v>
      </c>
      <c r="S45" s="1">
        <v>2</v>
      </c>
      <c r="T45" s="1">
        <v>6</v>
      </c>
      <c r="U45" s="1">
        <v>2</v>
      </c>
      <c r="V45" s="1">
        <v>0</v>
      </c>
      <c r="W45" s="1">
        <v>2</v>
      </c>
    </row>
    <row r="46" spans="1:23" x14ac:dyDescent="0.4">
      <c r="A46" s="2" t="s">
        <v>146</v>
      </c>
      <c r="H46" s="4">
        <f>SUM(H38:H44)*5</f>
        <v>712.15701311351972</v>
      </c>
      <c r="I46" s="4">
        <f>SUM(I38:I44)*5</f>
        <v>786.29819260254044</v>
      </c>
      <c r="J46" s="4">
        <f>SUM(J38:J44)*5</f>
        <v>657.64264101474964</v>
      </c>
      <c r="K46" s="7">
        <f>K44/K45</f>
        <v>20.860827286972473</v>
      </c>
      <c r="L46" s="7">
        <f t="shared" ref="L46:M46" si="27">L44/L45</f>
        <v>22.129026988793356</v>
      </c>
      <c r="M46" s="7">
        <f t="shared" si="27"/>
        <v>19.818353938919568</v>
      </c>
      <c r="N46" s="2" t="s">
        <v>146</v>
      </c>
    </row>
    <row r="47" spans="1:23" x14ac:dyDescent="0.4">
      <c r="A47" s="2" t="s">
        <v>142</v>
      </c>
      <c r="N47" s="2" t="s">
        <v>142</v>
      </c>
    </row>
    <row r="48" spans="1:23" x14ac:dyDescent="0.4">
      <c r="A48" s="2" t="s">
        <v>0</v>
      </c>
      <c r="B48" s="1">
        <v>1439</v>
      </c>
      <c r="C48" s="1">
        <v>715</v>
      </c>
      <c r="D48" s="1">
        <v>724</v>
      </c>
      <c r="E48" s="1">
        <v>411</v>
      </c>
      <c r="F48" s="1">
        <v>247</v>
      </c>
      <c r="G48" s="1">
        <v>164</v>
      </c>
      <c r="N48" s="2" t="s">
        <v>0</v>
      </c>
      <c r="O48" s="1">
        <v>958</v>
      </c>
      <c r="P48" s="1">
        <v>454</v>
      </c>
      <c r="Q48" s="1">
        <v>504</v>
      </c>
      <c r="R48" s="1">
        <v>48</v>
      </c>
      <c r="S48" s="1">
        <v>5</v>
      </c>
      <c r="T48" s="1">
        <v>43</v>
      </c>
      <c r="U48" s="1">
        <v>18</v>
      </c>
      <c r="V48" s="1">
        <v>6</v>
      </c>
      <c r="W48" s="1">
        <v>12</v>
      </c>
    </row>
    <row r="49" spans="1:23" x14ac:dyDescent="0.4">
      <c r="A49" s="2" t="s">
        <v>19</v>
      </c>
      <c r="B49" s="1">
        <v>339</v>
      </c>
      <c r="C49" s="1">
        <v>182</v>
      </c>
      <c r="D49" s="1">
        <v>157</v>
      </c>
      <c r="E49" s="1">
        <v>268</v>
      </c>
      <c r="F49" s="1">
        <v>162</v>
      </c>
      <c r="G49" s="1">
        <v>106</v>
      </c>
      <c r="H49" s="4">
        <f t="shared" ref="H49:J56" si="28">E49/B49*100</f>
        <v>79.056047197640126</v>
      </c>
      <c r="I49" s="4">
        <f t="shared" si="28"/>
        <v>89.010989010989007</v>
      </c>
      <c r="J49" s="4">
        <f t="shared" si="28"/>
        <v>67.515923566878982</v>
      </c>
      <c r="K49" s="5">
        <f>H57+1500</f>
        <v>2240.3551450559971</v>
      </c>
      <c r="L49" s="5">
        <f t="shared" ref="L49:M49" si="29">I57+1500</f>
        <v>2389.4949054968629</v>
      </c>
      <c r="M49" s="5">
        <f t="shared" si="29"/>
        <v>2100.213121032506</v>
      </c>
      <c r="N49" s="2" t="s">
        <v>19</v>
      </c>
      <c r="O49" s="1">
        <v>68</v>
      </c>
      <c r="P49" s="1">
        <v>19</v>
      </c>
      <c r="Q49" s="1">
        <v>49</v>
      </c>
      <c r="R49" s="1">
        <v>0</v>
      </c>
      <c r="S49" s="1">
        <v>0</v>
      </c>
      <c r="T49" s="1">
        <v>0</v>
      </c>
      <c r="U49" s="1">
        <v>2</v>
      </c>
      <c r="V49" s="1">
        <v>1</v>
      </c>
      <c r="W49" s="1">
        <v>1</v>
      </c>
    </row>
    <row r="50" spans="1:23" x14ac:dyDescent="0.4">
      <c r="A50" s="2" t="s">
        <v>20</v>
      </c>
      <c r="B50" s="1">
        <v>232</v>
      </c>
      <c r="C50" s="1">
        <v>108</v>
      </c>
      <c r="D50" s="1">
        <v>124</v>
      </c>
      <c r="E50" s="1">
        <v>81</v>
      </c>
      <c r="F50" s="1">
        <v>48</v>
      </c>
      <c r="G50" s="1">
        <v>33</v>
      </c>
      <c r="H50" s="4">
        <f t="shared" si="28"/>
        <v>34.913793103448278</v>
      </c>
      <c r="I50" s="4">
        <f t="shared" si="28"/>
        <v>44.444444444444443</v>
      </c>
      <c r="J50" s="4">
        <f t="shared" si="28"/>
        <v>26.612903225806448</v>
      </c>
      <c r="K50" s="6"/>
      <c r="L50" s="6"/>
      <c r="M50" s="6"/>
      <c r="N50" s="2" t="s">
        <v>20</v>
      </c>
      <c r="O50" s="1">
        <v>144</v>
      </c>
      <c r="P50" s="1">
        <v>59</v>
      </c>
      <c r="Q50" s="1">
        <v>85</v>
      </c>
      <c r="R50" s="1">
        <v>3</v>
      </c>
      <c r="S50" s="1">
        <v>0</v>
      </c>
      <c r="T50" s="1">
        <v>3</v>
      </c>
      <c r="U50" s="1">
        <v>4</v>
      </c>
      <c r="V50" s="1">
        <v>1</v>
      </c>
      <c r="W50" s="1">
        <v>3</v>
      </c>
    </row>
    <row r="51" spans="1:23" x14ac:dyDescent="0.4">
      <c r="A51" s="2" t="s">
        <v>21</v>
      </c>
      <c r="B51" s="1">
        <v>197</v>
      </c>
      <c r="C51" s="1">
        <v>88</v>
      </c>
      <c r="D51" s="1">
        <v>109</v>
      </c>
      <c r="E51" s="1">
        <v>28</v>
      </c>
      <c r="F51" s="1">
        <v>18</v>
      </c>
      <c r="G51" s="1">
        <v>10</v>
      </c>
      <c r="H51" s="4">
        <f t="shared" si="28"/>
        <v>14.213197969543149</v>
      </c>
      <c r="I51" s="4">
        <f t="shared" si="28"/>
        <v>20.454545454545457</v>
      </c>
      <c r="J51" s="4">
        <f t="shared" si="28"/>
        <v>9.1743119266055047</v>
      </c>
      <c r="K51" s="5">
        <f>(H55+H56)/2</f>
        <v>5.7449147883452447</v>
      </c>
      <c r="L51" s="5">
        <f t="shared" ref="L51:M51" si="30">(I55+I56)/2</f>
        <v>4.1995902838747439</v>
      </c>
      <c r="M51" s="5">
        <f t="shared" si="30"/>
        <v>7.4175824175824179</v>
      </c>
      <c r="N51" s="2" t="s">
        <v>21</v>
      </c>
      <c r="O51" s="1">
        <v>157</v>
      </c>
      <c r="P51" s="1">
        <v>69</v>
      </c>
      <c r="Q51" s="1">
        <v>88</v>
      </c>
      <c r="R51" s="1">
        <v>9</v>
      </c>
      <c r="S51" s="1">
        <v>0</v>
      </c>
      <c r="T51" s="1">
        <v>9</v>
      </c>
      <c r="U51" s="1">
        <v>2</v>
      </c>
      <c r="V51" s="1">
        <v>0</v>
      </c>
      <c r="W51" s="1">
        <v>2</v>
      </c>
    </row>
    <row r="52" spans="1:23" x14ac:dyDescent="0.4">
      <c r="A52" s="2" t="s">
        <v>22</v>
      </c>
      <c r="B52" s="1">
        <v>138</v>
      </c>
      <c r="C52" s="1">
        <v>61</v>
      </c>
      <c r="D52" s="1">
        <v>77</v>
      </c>
      <c r="E52" s="1">
        <v>9</v>
      </c>
      <c r="F52" s="1">
        <v>6</v>
      </c>
      <c r="G52" s="1">
        <v>3</v>
      </c>
      <c r="H52" s="4">
        <f t="shared" si="28"/>
        <v>6.5217391304347823</v>
      </c>
      <c r="I52" s="4">
        <f t="shared" si="28"/>
        <v>9.8360655737704921</v>
      </c>
      <c r="J52" s="4">
        <f t="shared" si="28"/>
        <v>3.8961038961038961</v>
      </c>
      <c r="K52" s="5"/>
      <c r="L52" s="5"/>
      <c r="M52" s="5"/>
      <c r="N52" s="2" t="s">
        <v>22</v>
      </c>
      <c r="O52" s="1">
        <v>122</v>
      </c>
      <c r="P52" s="1">
        <v>55</v>
      </c>
      <c r="Q52" s="1">
        <v>67</v>
      </c>
      <c r="R52" s="1">
        <v>5</v>
      </c>
      <c r="S52" s="1">
        <v>0</v>
      </c>
      <c r="T52" s="1">
        <v>5</v>
      </c>
      <c r="U52" s="1">
        <v>2</v>
      </c>
      <c r="V52" s="1">
        <v>0</v>
      </c>
      <c r="W52" s="1">
        <v>2</v>
      </c>
    </row>
    <row r="53" spans="1:23" x14ac:dyDescent="0.4">
      <c r="A53" s="2" t="s">
        <v>23</v>
      </c>
      <c r="B53" s="1">
        <v>170</v>
      </c>
      <c r="C53" s="1">
        <v>88</v>
      </c>
      <c r="D53" s="1">
        <v>82</v>
      </c>
      <c r="E53" s="1">
        <v>9</v>
      </c>
      <c r="F53" s="1">
        <v>6</v>
      </c>
      <c r="G53" s="1">
        <v>3</v>
      </c>
      <c r="H53" s="4">
        <f t="shared" si="28"/>
        <v>5.2941176470588234</v>
      </c>
      <c r="I53" s="4">
        <f t="shared" si="28"/>
        <v>6.8181818181818175</v>
      </c>
      <c r="J53" s="4">
        <f t="shared" si="28"/>
        <v>3.6585365853658534</v>
      </c>
      <c r="K53" s="5">
        <f>K51*50</f>
        <v>287.24573941726226</v>
      </c>
      <c r="L53" s="5">
        <f t="shared" ref="L53:M53" si="31">L51*50</f>
        <v>209.9795141937372</v>
      </c>
      <c r="M53" s="5">
        <f t="shared" si="31"/>
        <v>370.87912087912088</v>
      </c>
      <c r="N53" s="2" t="s">
        <v>23</v>
      </c>
      <c r="O53" s="1">
        <v>151</v>
      </c>
      <c r="P53" s="1">
        <v>79</v>
      </c>
      <c r="Q53" s="1">
        <v>72</v>
      </c>
      <c r="R53" s="1">
        <v>7</v>
      </c>
      <c r="S53" s="1">
        <v>2</v>
      </c>
      <c r="T53" s="1">
        <v>5</v>
      </c>
      <c r="U53" s="1">
        <v>3</v>
      </c>
      <c r="V53" s="1">
        <v>1</v>
      </c>
      <c r="W53" s="1">
        <v>2</v>
      </c>
    </row>
    <row r="54" spans="1:23" x14ac:dyDescent="0.4">
      <c r="A54" s="2" t="s">
        <v>24</v>
      </c>
      <c r="B54" s="1">
        <v>137</v>
      </c>
      <c r="C54" s="1">
        <v>70</v>
      </c>
      <c r="D54" s="1">
        <v>67</v>
      </c>
      <c r="E54" s="1">
        <v>3</v>
      </c>
      <c r="F54" s="1">
        <v>2</v>
      </c>
      <c r="G54" s="1">
        <v>1</v>
      </c>
      <c r="H54" s="4">
        <f t="shared" si="28"/>
        <v>2.1897810218978102</v>
      </c>
      <c r="I54" s="4">
        <f t="shared" si="28"/>
        <v>2.8571428571428572</v>
      </c>
      <c r="J54" s="4">
        <f t="shared" si="28"/>
        <v>1.4925373134328357</v>
      </c>
      <c r="K54" s="5"/>
      <c r="L54" s="5"/>
      <c r="M54" s="5"/>
      <c r="N54" s="2" t="s">
        <v>24</v>
      </c>
      <c r="O54" s="1">
        <v>128</v>
      </c>
      <c r="P54" s="1">
        <v>67</v>
      </c>
      <c r="Q54" s="1">
        <v>61</v>
      </c>
      <c r="R54" s="1">
        <v>5</v>
      </c>
      <c r="S54" s="1">
        <v>0</v>
      </c>
      <c r="T54" s="1">
        <v>5</v>
      </c>
      <c r="U54" s="1">
        <v>0</v>
      </c>
      <c r="V54" s="1">
        <v>0</v>
      </c>
      <c r="W54" s="1">
        <v>0</v>
      </c>
    </row>
    <row r="55" spans="1:23" x14ac:dyDescent="0.4">
      <c r="A55" s="2" t="s">
        <v>25</v>
      </c>
      <c r="B55" s="1">
        <v>119</v>
      </c>
      <c r="C55" s="1">
        <v>67</v>
      </c>
      <c r="D55" s="1">
        <v>52</v>
      </c>
      <c r="E55" s="1">
        <v>7</v>
      </c>
      <c r="F55" s="1">
        <v>3</v>
      </c>
      <c r="G55" s="1">
        <v>4</v>
      </c>
      <c r="H55" s="4">
        <f t="shared" si="28"/>
        <v>5.8823529411764701</v>
      </c>
      <c r="I55" s="4">
        <f t="shared" si="28"/>
        <v>4.4776119402985071</v>
      </c>
      <c r="J55" s="4">
        <f t="shared" si="28"/>
        <v>7.6923076923076925</v>
      </c>
      <c r="K55" s="5">
        <f>K49-K53</f>
        <v>1953.1094056387349</v>
      </c>
      <c r="L55" s="5">
        <f t="shared" ref="L55:M55" si="32">L49-L53</f>
        <v>2179.5153913031259</v>
      </c>
      <c r="M55" s="5">
        <f t="shared" si="32"/>
        <v>1729.3340001533852</v>
      </c>
      <c r="N55" s="2" t="s">
        <v>25</v>
      </c>
      <c r="O55" s="1">
        <v>106</v>
      </c>
      <c r="P55" s="1">
        <v>61</v>
      </c>
      <c r="Q55" s="1">
        <v>45</v>
      </c>
      <c r="R55" s="1">
        <v>4</v>
      </c>
      <c r="S55" s="1">
        <v>1</v>
      </c>
      <c r="T55" s="1">
        <v>3</v>
      </c>
      <c r="U55" s="1">
        <v>2</v>
      </c>
      <c r="V55" s="1">
        <v>2</v>
      </c>
      <c r="W55" s="1">
        <v>0</v>
      </c>
    </row>
    <row r="56" spans="1:23" x14ac:dyDescent="0.4">
      <c r="A56" s="2" t="s">
        <v>26</v>
      </c>
      <c r="B56" s="1">
        <v>107</v>
      </c>
      <c r="C56" s="1">
        <v>51</v>
      </c>
      <c r="D56" s="1">
        <v>56</v>
      </c>
      <c r="E56" s="1">
        <v>6</v>
      </c>
      <c r="F56" s="1">
        <v>2</v>
      </c>
      <c r="G56" s="1">
        <v>4</v>
      </c>
      <c r="H56" s="4">
        <f t="shared" si="28"/>
        <v>5.6074766355140184</v>
      </c>
      <c r="I56" s="4">
        <f t="shared" si="28"/>
        <v>3.9215686274509802</v>
      </c>
      <c r="J56" s="4">
        <f t="shared" si="28"/>
        <v>7.1428571428571423</v>
      </c>
      <c r="K56" s="5">
        <f>100-K51</f>
        <v>94.255085211654759</v>
      </c>
      <c r="L56" s="5">
        <f t="shared" ref="L56:M56" si="33">100-L51</f>
        <v>95.800409716125259</v>
      </c>
      <c r="M56" s="5">
        <f t="shared" si="33"/>
        <v>92.582417582417577</v>
      </c>
      <c r="N56" s="2" t="s">
        <v>26</v>
      </c>
      <c r="O56" s="1">
        <v>82</v>
      </c>
      <c r="P56" s="1">
        <v>45</v>
      </c>
      <c r="Q56" s="1">
        <v>37</v>
      </c>
      <c r="R56" s="1">
        <v>15</v>
      </c>
      <c r="S56" s="1">
        <v>2</v>
      </c>
      <c r="T56" s="1">
        <v>13</v>
      </c>
      <c r="U56" s="1">
        <v>3</v>
      </c>
      <c r="V56" s="1">
        <v>1</v>
      </c>
      <c r="W56" s="1">
        <v>2</v>
      </c>
    </row>
    <row r="57" spans="1:23" x14ac:dyDescent="0.4">
      <c r="A57" s="2" t="s">
        <v>147</v>
      </c>
      <c r="H57" s="4">
        <f>SUM(H49:H55)*5</f>
        <v>740.35514505599713</v>
      </c>
      <c r="I57" s="4">
        <f>SUM(I49:I55)*5</f>
        <v>889.494905496863</v>
      </c>
      <c r="J57" s="4">
        <f>SUM(J49:J55)*5</f>
        <v>600.21312103250602</v>
      </c>
      <c r="K57" s="7">
        <f>K55/K56</f>
        <v>20.721528193974095</v>
      </c>
      <c r="L57" s="7">
        <f t="shared" ref="L57:M57" si="34">L55/L56</f>
        <v>22.750585282061344</v>
      </c>
      <c r="M57" s="7">
        <f t="shared" si="34"/>
        <v>18.678859823615202</v>
      </c>
      <c r="N57" s="2" t="s">
        <v>147</v>
      </c>
    </row>
    <row r="58" spans="1:23" x14ac:dyDescent="0.4">
      <c r="A58" s="2" t="s">
        <v>142</v>
      </c>
      <c r="N58" s="2" t="s">
        <v>142</v>
      </c>
    </row>
    <row r="59" spans="1:23" x14ac:dyDescent="0.4">
      <c r="A59" s="2" t="s">
        <v>0</v>
      </c>
      <c r="B59" s="1">
        <v>6478</v>
      </c>
      <c r="C59" s="1">
        <v>3273</v>
      </c>
      <c r="D59" s="1">
        <v>3205</v>
      </c>
      <c r="E59" s="1">
        <v>2313</v>
      </c>
      <c r="F59" s="1">
        <v>1361</v>
      </c>
      <c r="G59" s="1">
        <v>952</v>
      </c>
      <c r="N59" s="2" t="s">
        <v>0</v>
      </c>
      <c r="O59" s="1">
        <v>3791</v>
      </c>
      <c r="P59" s="1">
        <v>1824</v>
      </c>
      <c r="Q59" s="1">
        <v>1967</v>
      </c>
      <c r="R59" s="1">
        <v>188</v>
      </c>
      <c r="S59" s="1">
        <v>39</v>
      </c>
      <c r="T59" s="1">
        <v>149</v>
      </c>
      <c r="U59" s="1">
        <v>170</v>
      </c>
      <c r="V59" s="1">
        <v>40</v>
      </c>
      <c r="W59" s="1">
        <v>130</v>
      </c>
    </row>
    <row r="60" spans="1:23" x14ac:dyDescent="0.4">
      <c r="A60" s="2" t="s">
        <v>19</v>
      </c>
      <c r="B60" s="1">
        <v>1633</v>
      </c>
      <c r="C60" s="1">
        <v>821</v>
      </c>
      <c r="D60" s="1">
        <v>812</v>
      </c>
      <c r="E60" s="1">
        <v>1382</v>
      </c>
      <c r="F60" s="1">
        <v>759</v>
      </c>
      <c r="G60" s="1">
        <v>623</v>
      </c>
      <c r="H60" s="4">
        <f t="shared" ref="H60:J67" si="35">E60/B60*100</f>
        <v>84.629516227801588</v>
      </c>
      <c r="I60" s="4">
        <f t="shared" si="35"/>
        <v>92.448233861144942</v>
      </c>
      <c r="J60" s="4">
        <f t="shared" si="35"/>
        <v>76.724137931034491</v>
      </c>
      <c r="K60" s="5">
        <f>H68+1500</f>
        <v>2381.8621346919863</v>
      </c>
      <c r="L60" s="5">
        <f t="shared" ref="L60:M60" si="36">I68+1500</f>
        <v>2537.1904183640308</v>
      </c>
      <c r="M60" s="5">
        <f t="shared" si="36"/>
        <v>2219.9472675723841</v>
      </c>
      <c r="N60" s="2" t="s">
        <v>19</v>
      </c>
      <c r="O60" s="1">
        <v>221</v>
      </c>
      <c r="P60" s="1">
        <v>58</v>
      </c>
      <c r="Q60" s="1">
        <v>163</v>
      </c>
      <c r="R60" s="1">
        <v>8</v>
      </c>
      <c r="S60" s="1">
        <v>1</v>
      </c>
      <c r="T60" s="1">
        <v>7</v>
      </c>
      <c r="U60" s="1">
        <v>21</v>
      </c>
      <c r="V60" s="1">
        <v>3</v>
      </c>
      <c r="W60" s="1">
        <v>18</v>
      </c>
    </row>
    <row r="61" spans="1:23" x14ac:dyDescent="0.4">
      <c r="A61" s="2" t="s">
        <v>20</v>
      </c>
      <c r="B61" s="1">
        <v>1215</v>
      </c>
      <c r="C61" s="1">
        <v>639</v>
      </c>
      <c r="D61" s="1">
        <v>576</v>
      </c>
      <c r="E61" s="1">
        <v>575</v>
      </c>
      <c r="F61" s="1">
        <v>378</v>
      </c>
      <c r="G61" s="1">
        <v>197</v>
      </c>
      <c r="H61" s="4">
        <f t="shared" si="35"/>
        <v>47.325102880658434</v>
      </c>
      <c r="I61" s="4">
        <f t="shared" si="35"/>
        <v>59.154929577464785</v>
      </c>
      <c r="J61" s="4">
        <f t="shared" si="35"/>
        <v>34.201388888888893</v>
      </c>
      <c r="K61" s="6"/>
      <c r="L61" s="6"/>
      <c r="M61" s="6"/>
      <c r="N61" s="2" t="s">
        <v>20</v>
      </c>
      <c r="O61" s="1">
        <v>590</v>
      </c>
      <c r="P61" s="1">
        <v>251</v>
      </c>
      <c r="Q61" s="1">
        <v>339</v>
      </c>
      <c r="R61" s="1">
        <v>9</v>
      </c>
      <c r="S61" s="1">
        <v>1</v>
      </c>
      <c r="T61" s="1">
        <v>8</v>
      </c>
      <c r="U61" s="1">
        <v>36</v>
      </c>
      <c r="V61" s="1">
        <v>5</v>
      </c>
      <c r="W61" s="1">
        <v>31</v>
      </c>
    </row>
    <row r="62" spans="1:23" x14ac:dyDescent="0.4">
      <c r="A62" s="2" t="s">
        <v>21</v>
      </c>
      <c r="B62" s="1">
        <v>892</v>
      </c>
      <c r="C62" s="1">
        <v>447</v>
      </c>
      <c r="D62" s="1">
        <v>445</v>
      </c>
      <c r="E62" s="1">
        <v>178</v>
      </c>
      <c r="F62" s="1">
        <v>122</v>
      </c>
      <c r="G62" s="1">
        <v>56</v>
      </c>
      <c r="H62" s="4">
        <f t="shared" si="35"/>
        <v>19.955156950672645</v>
      </c>
      <c r="I62" s="4">
        <f t="shared" si="35"/>
        <v>27.293064876957494</v>
      </c>
      <c r="J62" s="4">
        <f t="shared" si="35"/>
        <v>12.584269662921349</v>
      </c>
      <c r="K62" s="5">
        <f>(H66+H67)/2</f>
        <v>5.8815304645348068</v>
      </c>
      <c r="L62" s="5">
        <f t="shared" ref="L62:M62" si="37">(I66+I67)/2</f>
        <v>5.7286072323666311</v>
      </c>
      <c r="M62" s="5">
        <f t="shared" si="37"/>
        <v>6.0416128198500907</v>
      </c>
      <c r="N62" s="2" t="s">
        <v>21</v>
      </c>
      <c r="O62" s="1">
        <v>682</v>
      </c>
      <c r="P62" s="1">
        <v>319</v>
      </c>
      <c r="Q62" s="1">
        <v>363</v>
      </c>
      <c r="R62" s="1">
        <v>9</v>
      </c>
      <c r="S62" s="1">
        <v>2</v>
      </c>
      <c r="T62" s="1">
        <v>7</v>
      </c>
      <c r="U62" s="1">
        <v>22</v>
      </c>
      <c r="V62" s="1">
        <v>3</v>
      </c>
      <c r="W62" s="1">
        <v>19</v>
      </c>
    </row>
    <row r="63" spans="1:23" x14ac:dyDescent="0.4">
      <c r="A63" s="2" t="s">
        <v>22</v>
      </c>
      <c r="B63" s="1">
        <v>676</v>
      </c>
      <c r="C63" s="1">
        <v>330</v>
      </c>
      <c r="D63" s="1">
        <v>346</v>
      </c>
      <c r="E63" s="1">
        <v>57</v>
      </c>
      <c r="F63" s="1">
        <v>37</v>
      </c>
      <c r="G63" s="1">
        <v>20</v>
      </c>
      <c r="H63" s="4">
        <f t="shared" si="35"/>
        <v>8.4319526627218941</v>
      </c>
      <c r="I63" s="4">
        <f t="shared" si="35"/>
        <v>11.212121212121213</v>
      </c>
      <c r="J63" s="4">
        <f t="shared" si="35"/>
        <v>5.7803468208092488</v>
      </c>
      <c r="K63" s="5"/>
      <c r="L63" s="5"/>
      <c r="M63" s="5"/>
      <c r="N63" s="2" t="s">
        <v>22</v>
      </c>
      <c r="O63" s="1">
        <v>571</v>
      </c>
      <c r="P63" s="1">
        <v>273</v>
      </c>
      <c r="Q63" s="1">
        <v>298</v>
      </c>
      <c r="R63" s="1">
        <v>17</v>
      </c>
      <c r="S63" s="1">
        <v>6</v>
      </c>
      <c r="T63" s="1">
        <v>11</v>
      </c>
      <c r="U63" s="1">
        <v>29</v>
      </c>
      <c r="V63" s="1">
        <v>12</v>
      </c>
      <c r="W63" s="1">
        <v>17</v>
      </c>
    </row>
    <row r="64" spans="1:23" x14ac:dyDescent="0.4">
      <c r="A64" s="2" t="s">
        <v>23</v>
      </c>
      <c r="B64" s="1">
        <v>731</v>
      </c>
      <c r="C64" s="1">
        <v>371</v>
      </c>
      <c r="D64" s="1">
        <v>360</v>
      </c>
      <c r="E64" s="1">
        <v>55</v>
      </c>
      <c r="F64" s="1">
        <v>31</v>
      </c>
      <c r="G64" s="1">
        <v>24</v>
      </c>
      <c r="H64" s="4">
        <f t="shared" si="35"/>
        <v>7.5239398084815319</v>
      </c>
      <c r="I64" s="4">
        <f t="shared" si="35"/>
        <v>8.355795148247978</v>
      </c>
      <c r="J64" s="4">
        <f t="shared" si="35"/>
        <v>6.666666666666667</v>
      </c>
      <c r="K64" s="5">
        <f>K62*50</f>
        <v>294.07652322674033</v>
      </c>
      <c r="L64" s="5">
        <f t="shared" ref="L64:M64" si="38">L62*50</f>
        <v>286.43036161833157</v>
      </c>
      <c r="M64" s="5">
        <f t="shared" si="38"/>
        <v>302.08064099250453</v>
      </c>
      <c r="N64" s="2" t="s">
        <v>23</v>
      </c>
      <c r="O64" s="1">
        <v>632</v>
      </c>
      <c r="P64" s="1">
        <v>327</v>
      </c>
      <c r="Q64" s="1">
        <v>305</v>
      </c>
      <c r="R64" s="1">
        <v>21</v>
      </c>
      <c r="S64" s="1">
        <v>6</v>
      </c>
      <c r="T64" s="1">
        <v>15</v>
      </c>
      <c r="U64" s="1">
        <v>20</v>
      </c>
      <c r="V64" s="1">
        <v>5</v>
      </c>
      <c r="W64" s="1">
        <v>15</v>
      </c>
    </row>
    <row r="65" spans="1:23" x14ac:dyDescent="0.4">
      <c r="A65" s="2" t="s">
        <v>24</v>
      </c>
      <c r="B65" s="1">
        <v>476</v>
      </c>
      <c r="C65" s="1">
        <v>241</v>
      </c>
      <c r="D65" s="1">
        <v>235</v>
      </c>
      <c r="E65" s="1">
        <v>16</v>
      </c>
      <c r="F65" s="1">
        <v>10</v>
      </c>
      <c r="G65" s="1">
        <v>6</v>
      </c>
      <c r="H65" s="4">
        <f t="shared" si="35"/>
        <v>3.3613445378151261</v>
      </c>
      <c r="I65" s="4">
        <f t="shared" si="35"/>
        <v>4.1493775933609953</v>
      </c>
      <c r="J65" s="4">
        <f t="shared" si="35"/>
        <v>2.5531914893617018</v>
      </c>
      <c r="K65" s="5"/>
      <c r="L65" s="5"/>
      <c r="M65" s="5"/>
      <c r="N65" s="2" t="s">
        <v>24</v>
      </c>
      <c r="O65" s="1">
        <v>410</v>
      </c>
      <c r="P65" s="1">
        <v>218</v>
      </c>
      <c r="Q65" s="1">
        <v>192</v>
      </c>
      <c r="R65" s="1">
        <v>27</v>
      </c>
      <c r="S65" s="1">
        <v>6</v>
      </c>
      <c r="T65" s="1">
        <v>21</v>
      </c>
      <c r="U65" s="1">
        <v>22</v>
      </c>
      <c r="V65" s="1">
        <v>7</v>
      </c>
      <c r="W65" s="1">
        <v>15</v>
      </c>
    </row>
    <row r="66" spans="1:23" x14ac:dyDescent="0.4">
      <c r="A66" s="2" t="s">
        <v>25</v>
      </c>
      <c r="B66" s="1">
        <v>447</v>
      </c>
      <c r="C66" s="1">
        <v>228</v>
      </c>
      <c r="D66" s="1">
        <v>219</v>
      </c>
      <c r="E66" s="1">
        <v>23</v>
      </c>
      <c r="F66" s="1">
        <v>11</v>
      </c>
      <c r="G66" s="1">
        <v>12</v>
      </c>
      <c r="H66" s="4">
        <f t="shared" si="35"/>
        <v>5.1454138702460845</v>
      </c>
      <c r="I66" s="4">
        <f t="shared" si="35"/>
        <v>4.8245614035087714</v>
      </c>
      <c r="J66" s="4">
        <f t="shared" si="35"/>
        <v>5.4794520547945202</v>
      </c>
      <c r="K66" s="5">
        <f>K60-K64</f>
        <v>2087.7856114652459</v>
      </c>
      <c r="L66" s="5">
        <f t="shared" ref="L66:M66" si="39">L60-L64</f>
        <v>2250.7600567456993</v>
      </c>
      <c r="M66" s="5">
        <f t="shared" si="39"/>
        <v>1917.8666265798797</v>
      </c>
      <c r="N66" s="2" t="s">
        <v>25</v>
      </c>
      <c r="O66" s="1">
        <v>379</v>
      </c>
      <c r="P66" s="1">
        <v>212</v>
      </c>
      <c r="Q66" s="1">
        <v>167</v>
      </c>
      <c r="R66" s="1">
        <v>35</v>
      </c>
      <c r="S66" s="1">
        <v>4</v>
      </c>
      <c r="T66" s="1">
        <v>31</v>
      </c>
      <c r="U66" s="1">
        <v>9</v>
      </c>
      <c r="V66" s="1">
        <v>1</v>
      </c>
      <c r="W66" s="1">
        <v>8</v>
      </c>
    </row>
    <row r="67" spans="1:23" x14ac:dyDescent="0.4">
      <c r="A67" s="2" t="s">
        <v>26</v>
      </c>
      <c r="B67" s="1">
        <v>408</v>
      </c>
      <c r="C67" s="1">
        <v>196</v>
      </c>
      <c r="D67" s="1">
        <v>212</v>
      </c>
      <c r="E67" s="1">
        <v>27</v>
      </c>
      <c r="F67" s="1">
        <v>13</v>
      </c>
      <c r="G67" s="1">
        <v>14</v>
      </c>
      <c r="H67" s="4">
        <f t="shared" si="35"/>
        <v>6.6176470588235299</v>
      </c>
      <c r="I67" s="4">
        <f t="shared" si="35"/>
        <v>6.6326530612244898</v>
      </c>
      <c r="J67" s="4">
        <f t="shared" si="35"/>
        <v>6.6037735849056602</v>
      </c>
      <c r="K67" s="5">
        <f>100-K62</f>
        <v>94.118469535465195</v>
      </c>
      <c r="L67" s="5">
        <f t="shared" ref="L67:M67" si="40">100-L62</f>
        <v>94.271392767633373</v>
      </c>
      <c r="M67" s="5">
        <f t="shared" si="40"/>
        <v>93.958387180149913</v>
      </c>
      <c r="N67" s="2" t="s">
        <v>26</v>
      </c>
      <c r="O67" s="1">
        <v>306</v>
      </c>
      <c r="P67" s="1">
        <v>166</v>
      </c>
      <c r="Q67" s="1">
        <v>140</v>
      </c>
      <c r="R67" s="1">
        <v>62</v>
      </c>
      <c r="S67" s="1">
        <v>13</v>
      </c>
      <c r="T67" s="1">
        <v>49</v>
      </c>
      <c r="U67" s="1">
        <v>11</v>
      </c>
      <c r="V67" s="1">
        <v>4</v>
      </c>
      <c r="W67" s="1">
        <v>7</v>
      </c>
    </row>
    <row r="68" spans="1:23" x14ac:dyDescent="0.4">
      <c r="A68" s="2" t="s">
        <v>148</v>
      </c>
      <c r="H68" s="4">
        <f>SUM(H60:H66)*5</f>
        <v>881.86213469198628</v>
      </c>
      <c r="I68" s="4">
        <f>SUM(I60:I66)*5</f>
        <v>1037.1904183640308</v>
      </c>
      <c r="J68" s="4">
        <f>SUM(J60:J66)*5</f>
        <v>719.94726757238425</v>
      </c>
      <c r="K68" s="7">
        <f>K66/K67</f>
        <v>22.182528272822566</v>
      </c>
      <c r="L68" s="7">
        <f t="shared" ref="L68:M68" si="41">L66/L67</f>
        <v>23.875324111244733</v>
      </c>
      <c r="M68" s="7">
        <f t="shared" si="41"/>
        <v>20.411872576129714</v>
      </c>
      <c r="N68" s="2" t="s">
        <v>148</v>
      </c>
    </row>
    <row r="69" spans="1:23" x14ac:dyDescent="0.4">
      <c r="A69" s="2" t="s">
        <v>142</v>
      </c>
      <c r="N69" s="2" t="s">
        <v>142</v>
      </c>
    </row>
    <row r="70" spans="1:23" x14ac:dyDescent="0.4">
      <c r="A70" s="2" t="s">
        <v>0</v>
      </c>
      <c r="B70" s="1">
        <v>744</v>
      </c>
      <c r="C70" s="1">
        <v>353</v>
      </c>
      <c r="D70" s="1">
        <v>391</v>
      </c>
      <c r="E70" s="1">
        <v>166</v>
      </c>
      <c r="F70" s="1">
        <v>91</v>
      </c>
      <c r="G70" s="1">
        <v>75</v>
      </c>
      <c r="N70" s="2" t="s">
        <v>0</v>
      </c>
      <c r="O70" s="1">
        <v>529</v>
      </c>
      <c r="P70" s="1">
        <v>249</v>
      </c>
      <c r="Q70" s="1">
        <v>280</v>
      </c>
      <c r="R70" s="1">
        <v>20</v>
      </c>
      <c r="S70" s="1">
        <v>7</v>
      </c>
      <c r="T70" s="1">
        <v>13</v>
      </c>
      <c r="U70" s="1">
        <v>29</v>
      </c>
      <c r="V70" s="1">
        <v>6</v>
      </c>
      <c r="W70" s="1">
        <v>23</v>
      </c>
    </row>
    <row r="71" spans="1:23" x14ac:dyDescent="0.4">
      <c r="A71" s="2" t="s">
        <v>19</v>
      </c>
      <c r="B71" s="1">
        <v>166</v>
      </c>
      <c r="C71" s="1">
        <v>71</v>
      </c>
      <c r="D71" s="1">
        <v>95</v>
      </c>
      <c r="E71" s="1">
        <v>107</v>
      </c>
      <c r="F71" s="1">
        <v>56</v>
      </c>
      <c r="G71" s="1">
        <v>51</v>
      </c>
      <c r="H71" s="4">
        <f t="shared" ref="H71:J78" si="42">E71/B71*100</f>
        <v>64.457831325301214</v>
      </c>
      <c r="I71" s="4">
        <f t="shared" si="42"/>
        <v>78.873239436619713</v>
      </c>
      <c r="J71" s="4">
        <f t="shared" si="42"/>
        <v>53.684210526315788</v>
      </c>
      <c r="K71" s="5">
        <f>H79+1500</f>
        <v>2172.2454766053297</v>
      </c>
      <c r="L71" s="5">
        <f t="shared" ref="L71:M71" si="43">I79+1500</f>
        <v>2339.5906863029363</v>
      </c>
      <c r="M71" s="5">
        <f t="shared" si="43"/>
        <v>2016.0846683909076</v>
      </c>
      <c r="N71" s="2" t="s">
        <v>19</v>
      </c>
      <c r="O71" s="1">
        <v>55</v>
      </c>
      <c r="P71" s="1">
        <v>15</v>
      </c>
      <c r="Q71" s="1">
        <v>40</v>
      </c>
      <c r="R71" s="1">
        <v>0</v>
      </c>
      <c r="S71" s="1">
        <v>0</v>
      </c>
      <c r="T71" s="1">
        <v>0</v>
      </c>
      <c r="U71" s="1">
        <v>4</v>
      </c>
      <c r="V71" s="1">
        <v>0</v>
      </c>
      <c r="W71" s="1">
        <v>4</v>
      </c>
    </row>
    <row r="72" spans="1:23" x14ac:dyDescent="0.4">
      <c r="A72" s="2" t="s">
        <v>20</v>
      </c>
      <c r="B72" s="1">
        <v>77</v>
      </c>
      <c r="C72" s="1">
        <v>40</v>
      </c>
      <c r="D72" s="1">
        <v>37</v>
      </c>
      <c r="E72" s="1">
        <v>26</v>
      </c>
      <c r="F72" s="1">
        <v>23</v>
      </c>
      <c r="G72" s="1">
        <v>3</v>
      </c>
      <c r="H72" s="4">
        <f t="shared" si="42"/>
        <v>33.766233766233768</v>
      </c>
      <c r="I72" s="4">
        <f t="shared" si="42"/>
        <v>57.499999999999993</v>
      </c>
      <c r="J72" s="4">
        <f t="shared" si="42"/>
        <v>8.1081081081081088</v>
      </c>
      <c r="K72" s="6"/>
      <c r="L72" s="6"/>
      <c r="M72" s="6"/>
      <c r="N72" s="2" t="s">
        <v>20</v>
      </c>
      <c r="O72" s="1">
        <v>46</v>
      </c>
      <c r="P72" s="1">
        <v>17</v>
      </c>
      <c r="Q72" s="1">
        <v>29</v>
      </c>
      <c r="R72" s="1">
        <v>0</v>
      </c>
      <c r="S72" s="1">
        <v>0</v>
      </c>
      <c r="T72" s="1">
        <v>0</v>
      </c>
      <c r="U72" s="1">
        <v>5</v>
      </c>
      <c r="V72" s="1">
        <v>0</v>
      </c>
      <c r="W72" s="1">
        <v>5</v>
      </c>
    </row>
    <row r="73" spans="1:23" x14ac:dyDescent="0.4">
      <c r="A73" s="2" t="s">
        <v>21</v>
      </c>
      <c r="B73" s="1">
        <v>94</v>
      </c>
      <c r="C73" s="1">
        <v>43</v>
      </c>
      <c r="D73" s="1">
        <v>51</v>
      </c>
      <c r="E73" s="1">
        <v>9</v>
      </c>
      <c r="F73" s="1">
        <v>4</v>
      </c>
      <c r="G73" s="1">
        <v>5</v>
      </c>
      <c r="H73" s="4">
        <f t="shared" si="42"/>
        <v>9.5744680851063837</v>
      </c>
      <c r="I73" s="4">
        <f t="shared" si="42"/>
        <v>9.3023255813953494</v>
      </c>
      <c r="J73" s="4">
        <f t="shared" si="42"/>
        <v>9.8039215686274517</v>
      </c>
      <c r="K73" s="5">
        <f>(H77+H78)/2</f>
        <v>7.6999558108705255</v>
      </c>
      <c r="L73" s="5">
        <f t="shared" ref="L73:M73" si="44">(I77+I78)/2</f>
        <v>3.5714285714285712</v>
      </c>
      <c r="M73" s="5">
        <f t="shared" si="44"/>
        <v>11.519607843137255</v>
      </c>
      <c r="N73" s="2" t="s">
        <v>21</v>
      </c>
      <c r="O73" s="1">
        <v>80</v>
      </c>
      <c r="P73" s="1">
        <v>37</v>
      </c>
      <c r="Q73" s="1">
        <v>43</v>
      </c>
      <c r="R73" s="1">
        <v>0</v>
      </c>
      <c r="S73" s="1">
        <v>0</v>
      </c>
      <c r="T73" s="1">
        <v>0</v>
      </c>
      <c r="U73" s="1">
        <v>5</v>
      </c>
      <c r="V73" s="1">
        <v>2</v>
      </c>
      <c r="W73" s="1">
        <v>3</v>
      </c>
    </row>
    <row r="74" spans="1:23" x14ac:dyDescent="0.4">
      <c r="A74" s="2" t="s">
        <v>22</v>
      </c>
      <c r="B74" s="1">
        <v>113</v>
      </c>
      <c r="C74" s="1">
        <v>54</v>
      </c>
      <c r="D74" s="1">
        <v>59</v>
      </c>
      <c r="E74" s="1">
        <v>6</v>
      </c>
      <c r="F74" s="1">
        <v>3</v>
      </c>
      <c r="G74" s="1">
        <v>3</v>
      </c>
      <c r="H74" s="4">
        <f t="shared" si="42"/>
        <v>5.3097345132743365</v>
      </c>
      <c r="I74" s="4">
        <f t="shared" si="42"/>
        <v>5.5555555555555554</v>
      </c>
      <c r="J74" s="4">
        <f t="shared" si="42"/>
        <v>5.0847457627118651</v>
      </c>
      <c r="K74" s="5"/>
      <c r="L74" s="5"/>
      <c r="M74" s="5"/>
      <c r="N74" s="2" t="s">
        <v>22</v>
      </c>
      <c r="O74" s="1">
        <v>98</v>
      </c>
      <c r="P74" s="1">
        <v>49</v>
      </c>
      <c r="Q74" s="1">
        <v>49</v>
      </c>
      <c r="R74" s="1">
        <v>2</v>
      </c>
      <c r="S74" s="1">
        <v>0</v>
      </c>
      <c r="T74" s="1">
        <v>2</v>
      </c>
      <c r="U74" s="1">
        <v>7</v>
      </c>
      <c r="V74" s="1">
        <v>2</v>
      </c>
      <c r="W74" s="1">
        <v>5</v>
      </c>
    </row>
    <row r="75" spans="1:23" x14ac:dyDescent="0.4">
      <c r="A75" s="2" t="s">
        <v>23</v>
      </c>
      <c r="B75" s="1">
        <v>99</v>
      </c>
      <c r="C75" s="1">
        <v>54</v>
      </c>
      <c r="D75" s="1">
        <v>45</v>
      </c>
      <c r="E75" s="1">
        <v>5</v>
      </c>
      <c r="F75" s="1">
        <v>1</v>
      </c>
      <c r="G75" s="1">
        <v>4</v>
      </c>
      <c r="H75" s="4">
        <f t="shared" si="42"/>
        <v>5.0505050505050502</v>
      </c>
      <c r="I75" s="4">
        <f t="shared" si="42"/>
        <v>1.8518518518518516</v>
      </c>
      <c r="J75" s="4">
        <f t="shared" si="42"/>
        <v>8.8888888888888893</v>
      </c>
      <c r="K75" s="5">
        <f>K73*50</f>
        <v>384.99779054352626</v>
      </c>
      <c r="L75" s="5">
        <f t="shared" ref="L75:M75" si="45">L73*50</f>
        <v>178.57142857142856</v>
      </c>
      <c r="M75" s="5">
        <f t="shared" si="45"/>
        <v>575.98039215686276</v>
      </c>
      <c r="N75" s="2" t="s">
        <v>23</v>
      </c>
      <c r="O75" s="1">
        <v>88</v>
      </c>
      <c r="P75" s="1">
        <v>49</v>
      </c>
      <c r="Q75" s="1">
        <v>39</v>
      </c>
      <c r="R75" s="1">
        <v>4</v>
      </c>
      <c r="S75" s="1">
        <v>4</v>
      </c>
      <c r="T75" s="1">
        <v>0</v>
      </c>
      <c r="U75" s="1">
        <v>2</v>
      </c>
      <c r="V75" s="1">
        <v>0</v>
      </c>
      <c r="W75" s="1">
        <v>2</v>
      </c>
    </row>
    <row r="76" spans="1:23" x14ac:dyDescent="0.4">
      <c r="A76" s="2" t="s">
        <v>24</v>
      </c>
      <c r="B76" s="1">
        <v>60</v>
      </c>
      <c r="C76" s="1">
        <v>26</v>
      </c>
      <c r="D76" s="1">
        <v>34</v>
      </c>
      <c r="E76" s="1">
        <v>3</v>
      </c>
      <c r="F76" s="1">
        <v>2</v>
      </c>
      <c r="G76" s="1">
        <v>1</v>
      </c>
      <c r="H76" s="4">
        <f t="shared" si="42"/>
        <v>5</v>
      </c>
      <c r="I76" s="4">
        <f t="shared" si="42"/>
        <v>7.6923076923076925</v>
      </c>
      <c r="J76" s="4">
        <f t="shared" si="42"/>
        <v>2.9411764705882351</v>
      </c>
      <c r="K76" s="5"/>
      <c r="L76" s="5"/>
      <c r="M76" s="5"/>
      <c r="N76" s="2" t="s">
        <v>24</v>
      </c>
      <c r="O76" s="1">
        <v>56</v>
      </c>
      <c r="P76" s="1">
        <v>24</v>
      </c>
      <c r="Q76" s="1">
        <v>32</v>
      </c>
      <c r="R76" s="1">
        <v>0</v>
      </c>
      <c r="S76" s="1">
        <v>0</v>
      </c>
      <c r="T76" s="1">
        <v>0</v>
      </c>
      <c r="U76" s="1">
        <v>1</v>
      </c>
      <c r="V76" s="1">
        <v>0</v>
      </c>
      <c r="W76" s="1">
        <v>1</v>
      </c>
    </row>
    <row r="77" spans="1:23" x14ac:dyDescent="0.4">
      <c r="A77" s="2" t="s">
        <v>25</v>
      </c>
      <c r="B77" s="1">
        <v>62</v>
      </c>
      <c r="C77" s="1">
        <v>28</v>
      </c>
      <c r="D77" s="1">
        <v>34</v>
      </c>
      <c r="E77" s="1">
        <v>7</v>
      </c>
      <c r="F77" s="1">
        <v>2</v>
      </c>
      <c r="G77" s="1">
        <v>5</v>
      </c>
      <c r="H77" s="4">
        <f t="shared" si="42"/>
        <v>11.29032258064516</v>
      </c>
      <c r="I77" s="4">
        <f t="shared" si="42"/>
        <v>7.1428571428571423</v>
      </c>
      <c r="J77" s="4">
        <f t="shared" si="42"/>
        <v>14.705882352941178</v>
      </c>
      <c r="K77" s="5">
        <f>K71-K75</f>
        <v>1787.2476860618035</v>
      </c>
      <c r="L77" s="5">
        <f t="shared" ref="L77:M77" si="46">L71-L75</f>
        <v>2161.0192577315079</v>
      </c>
      <c r="M77" s="5">
        <f t="shared" si="46"/>
        <v>1440.1042762340448</v>
      </c>
      <c r="N77" s="2" t="s">
        <v>25</v>
      </c>
      <c r="O77" s="1">
        <v>49</v>
      </c>
      <c r="P77" s="1">
        <v>25</v>
      </c>
      <c r="Q77" s="1">
        <v>24</v>
      </c>
      <c r="R77" s="1">
        <v>5</v>
      </c>
      <c r="S77" s="1">
        <v>1</v>
      </c>
      <c r="T77" s="1">
        <v>4</v>
      </c>
      <c r="U77" s="1">
        <v>1</v>
      </c>
      <c r="V77" s="1">
        <v>0</v>
      </c>
      <c r="W77" s="1">
        <v>1</v>
      </c>
    </row>
    <row r="78" spans="1:23" x14ac:dyDescent="0.4">
      <c r="A78" s="2" t="s">
        <v>26</v>
      </c>
      <c r="B78" s="1">
        <v>73</v>
      </c>
      <c r="C78" s="1">
        <v>37</v>
      </c>
      <c r="D78" s="1">
        <v>36</v>
      </c>
      <c r="E78" s="1">
        <v>3</v>
      </c>
      <c r="F78" s="1">
        <v>0</v>
      </c>
      <c r="G78" s="1">
        <v>3</v>
      </c>
      <c r="H78" s="4">
        <f t="shared" si="42"/>
        <v>4.10958904109589</v>
      </c>
      <c r="I78" s="4">
        <f t="shared" si="42"/>
        <v>0</v>
      </c>
      <c r="J78" s="4">
        <f t="shared" si="42"/>
        <v>8.3333333333333321</v>
      </c>
      <c r="K78" s="5">
        <f>100-K73</f>
        <v>92.30004418912948</v>
      </c>
      <c r="L78" s="5">
        <f t="shared" ref="L78:M78" si="47">100-L73</f>
        <v>96.428571428571431</v>
      </c>
      <c r="M78" s="5">
        <f t="shared" si="47"/>
        <v>88.480392156862749</v>
      </c>
      <c r="N78" s="2" t="s">
        <v>26</v>
      </c>
      <c r="O78" s="1">
        <v>57</v>
      </c>
      <c r="P78" s="1">
        <v>33</v>
      </c>
      <c r="Q78" s="1">
        <v>24</v>
      </c>
      <c r="R78" s="1">
        <v>9</v>
      </c>
      <c r="S78" s="1">
        <v>2</v>
      </c>
      <c r="T78" s="1">
        <v>7</v>
      </c>
      <c r="U78" s="1">
        <v>4</v>
      </c>
      <c r="V78" s="1">
        <v>2</v>
      </c>
      <c r="W78" s="1">
        <v>2</v>
      </c>
    </row>
    <row r="79" spans="1:23" x14ac:dyDescent="0.4">
      <c r="A79" s="2" t="s">
        <v>149</v>
      </c>
      <c r="H79" s="4">
        <f>SUM(H71:H77)*5</f>
        <v>672.2454766053296</v>
      </c>
      <c r="I79" s="4">
        <f>SUM(I71:I77)*5</f>
        <v>839.59068630293632</v>
      </c>
      <c r="J79" s="4">
        <f>SUM(J71:J77)*5</f>
        <v>516.0846683909075</v>
      </c>
      <c r="K79" s="7">
        <f>K77/K78</f>
        <v>19.36345428393949</v>
      </c>
      <c r="L79" s="7">
        <f t="shared" ref="L79:M79" si="48">L77/L78</f>
        <v>22.410570080178601</v>
      </c>
      <c r="M79" s="7">
        <f t="shared" si="48"/>
        <v>16.275970767409703</v>
      </c>
      <c r="N79" s="2" t="s">
        <v>149</v>
      </c>
    </row>
    <row r="80" spans="1:23" x14ac:dyDescent="0.4">
      <c r="A80" s="2" t="s">
        <v>142</v>
      </c>
      <c r="N80" s="2" t="s">
        <v>142</v>
      </c>
    </row>
    <row r="81" spans="1:23" x14ac:dyDescent="0.4">
      <c r="A81" s="2" t="s">
        <v>0</v>
      </c>
      <c r="B81" s="1">
        <v>895</v>
      </c>
      <c r="C81" s="1">
        <v>399</v>
      </c>
      <c r="D81" s="1">
        <v>496</v>
      </c>
      <c r="E81" s="1">
        <v>234</v>
      </c>
      <c r="F81" s="1">
        <v>118</v>
      </c>
      <c r="G81" s="1">
        <v>116</v>
      </c>
      <c r="N81" s="2" t="s">
        <v>0</v>
      </c>
      <c r="O81" s="1">
        <v>591</v>
      </c>
      <c r="P81" s="1">
        <v>267</v>
      </c>
      <c r="Q81" s="1">
        <v>324</v>
      </c>
      <c r="R81" s="1">
        <v>42</v>
      </c>
      <c r="S81" s="1">
        <v>6</v>
      </c>
      <c r="T81" s="1">
        <v>36</v>
      </c>
      <c r="U81" s="1">
        <v>26</v>
      </c>
      <c r="V81" s="1">
        <v>6</v>
      </c>
      <c r="W81" s="1">
        <v>20</v>
      </c>
    </row>
    <row r="82" spans="1:23" x14ac:dyDescent="0.4">
      <c r="A82" s="2" t="s">
        <v>19</v>
      </c>
      <c r="B82" s="1">
        <v>202</v>
      </c>
      <c r="C82" s="1">
        <v>100</v>
      </c>
      <c r="D82" s="1">
        <v>102</v>
      </c>
      <c r="E82" s="1">
        <v>158</v>
      </c>
      <c r="F82" s="1">
        <v>84</v>
      </c>
      <c r="G82" s="1">
        <v>74</v>
      </c>
      <c r="H82" s="4">
        <f t="shared" ref="H82:J89" si="49">E82/B82*100</f>
        <v>78.21782178217822</v>
      </c>
      <c r="I82" s="4">
        <f t="shared" si="49"/>
        <v>84</v>
      </c>
      <c r="J82" s="4">
        <f t="shared" si="49"/>
        <v>72.549019607843135</v>
      </c>
      <c r="K82" s="5">
        <f>H90+1500</f>
        <v>2185.3829355442822</v>
      </c>
      <c r="L82" s="5">
        <f t="shared" ref="L82:M82" si="50">I90+1500</f>
        <v>2195.2179229900912</v>
      </c>
      <c r="M82" s="5">
        <f t="shared" si="50"/>
        <v>2166.8418412140977</v>
      </c>
      <c r="N82" s="2" t="s">
        <v>19</v>
      </c>
      <c r="O82" s="1">
        <v>39</v>
      </c>
      <c r="P82" s="1">
        <v>16</v>
      </c>
      <c r="Q82" s="1">
        <v>23</v>
      </c>
      <c r="R82" s="1">
        <v>2</v>
      </c>
      <c r="S82" s="1">
        <v>0</v>
      </c>
      <c r="T82" s="1">
        <v>2</v>
      </c>
      <c r="U82" s="1">
        <v>3</v>
      </c>
      <c r="V82" s="1">
        <v>0</v>
      </c>
      <c r="W82" s="1">
        <v>3</v>
      </c>
    </row>
    <row r="83" spans="1:23" x14ac:dyDescent="0.4">
      <c r="A83" s="2" t="s">
        <v>20</v>
      </c>
      <c r="B83" s="1">
        <v>151</v>
      </c>
      <c r="C83" s="1">
        <v>67</v>
      </c>
      <c r="D83" s="1">
        <v>84</v>
      </c>
      <c r="E83" s="1">
        <v>40</v>
      </c>
      <c r="F83" s="1">
        <v>24</v>
      </c>
      <c r="G83" s="1">
        <v>16</v>
      </c>
      <c r="H83" s="4">
        <f t="shared" si="49"/>
        <v>26.490066225165563</v>
      </c>
      <c r="I83" s="4">
        <f t="shared" si="49"/>
        <v>35.820895522388057</v>
      </c>
      <c r="J83" s="4">
        <f t="shared" si="49"/>
        <v>19.047619047619047</v>
      </c>
      <c r="K83" s="6"/>
      <c r="L83" s="6"/>
      <c r="M83" s="6"/>
      <c r="N83" s="2" t="s">
        <v>20</v>
      </c>
      <c r="O83" s="1">
        <v>104</v>
      </c>
      <c r="P83" s="1">
        <v>41</v>
      </c>
      <c r="Q83" s="1">
        <v>63</v>
      </c>
      <c r="R83" s="1">
        <v>4</v>
      </c>
      <c r="S83" s="1">
        <v>0</v>
      </c>
      <c r="T83" s="1">
        <v>4</v>
      </c>
      <c r="U83" s="1">
        <v>2</v>
      </c>
      <c r="V83" s="1">
        <v>1</v>
      </c>
      <c r="W83" s="1">
        <v>1</v>
      </c>
    </row>
    <row r="84" spans="1:23" x14ac:dyDescent="0.4">
      <c r="A84" s="2" t="s">
        <v>21</v>
      </c>
      <c r="B84" s="1">
        <v>126</v>
      </c>
      <c r="C84" s="1">
        <v>51</v>
      </c>
      <c r="D84" s="1">
        <v>75</v>
      </c>
      <c r="E84" s="1">
        <v>15</v>
      </c>
      <c r="F84" s="1">
        <v>1</v>
      </c>
      <c r="G84" s="1">
        <v>14</v>
      </c>
      <c r="H84" s="4">
        <f t="shared" si="49"/>
        <v>11.904761904761903</v>
      </c>
      <c r="I84" s="4">
        <f t="shared" si="49"/>
        <v>1.9607843137254901</v>
      </c>
      <c r="J84" s="4">
        <f t="shared" si="49"/>
        <v>18.666666666666668</v>
      </c>
      <c r="K84" s="5">
        <f>(H88+H89)/2</f>
        <v>4.6530951391773989</v>
      </c>
      <c r="L84" s="5">
        <f t="shared" ref="L84:M84" si="51">(I88+I89)/2</f>
        <v>7.5625</v>
      </c>
      <c r="M84" s="5">
        <f t="shared" si="51"/>
        <v>2.4955436720142603</v>
      </c>
      <c r="N84" s="2" t="s">
        <v>21</v>
      </c>
      <c r="O84" s="1">
        <v>100</v>
      </c>
      <c r="P84" s="1">
        <v>48</v>
      </c>
      <c r="Q84" s="1">
        <v>52</v>
      </c>
      <c r="R84" s="1">
        <v>4</v>
      </c>
      <c r="S84" s="1">
        <v>0</v>
      </c>
      <c r="T84" s="1">
        <v>4</v>
      </c>
      <c r="U84" s="1">
        <v>6</v>
      </c>
      <c r="V84" s="1">
        <v>1</v>
      </c>
      <c r="W84" s="1">
        <v>5</v>
      </c>
    </row>
    <row r="85" spans="1:23" x14ac:dyDescent="0.4">
      <c r="A85" s="2" t="s">
        <v>22</v>
      </c>
      <c r="B85" s="1">
        <v>90</v>
      </c>
      <c r="C85" s="1">
        <v>42</v>
      </c>
      <c r="D85" s="1">
        <v>48</v>
      </c>
      <c r="E85" s="1">
        <v>6</v>
      </c>
      <c r="F85" s="1">
        <v>2</v>
      </c>
      <c r="G85" s="1">
        <v>4</v>
      </c>
      <c r="H85" s="4">
        <f t="shared" si="49"/>
        <v>6.666666666666667</v>
      </c>
      <c r="I85" s="4">
        <f t="shared" si="49"/>
        <v>4.7619047619047619</v>
      </c>
      <c r="J85" s="4">
        <f t="shared" si="49"/>
        <v>8.3333333333333321</v>
      </c>
      <c r="K85" s="5"/>
      <c r="L85" s="5"/>
      <c r="M85" s="5"/>
      <c r="N85" s="2" t="s">
        <v>22</v>
      </c>
      <c r="O85" s="1">
        <v>81</v>
      </c>
      <c r="P85" s="1">
        <v>40</v>
      </c>
      <c r="Q85" s="1">
        <v>41</v>
      </c>
      <c r="R85" s="1">
        <v>3</v>
      </c>
      <c r="S85" s="1">
        <v>0</v>
      </c>
      <c r="T85" s="1">
        <v>3</v>
      </c>
      <c r="U85" s="1">
        <v>0</v>
      </c>
      <c r="V85" s="1">
        <v>0</v>
      </c>
      <c r="W85" s="1">
        <v>0</v>
      </c>
    </row>
    <row r="86" spans="1:23" x14ac:dyDescent="0.4">
      <c r="A86" s="2" t="s">
        <v>23</v>
      </c>
      <c r="B86" s="1">
        <v>117</v>
      </c>
      <c r="C86" s="1">
        <v>50</v>
      </c>
      <c r="D86" s="1">
        <v>67</v>
      </c>
      <c r="E86" s="1">
        <v>3</v>
      </c>
      <c r="F86" s="1">
        <v>0</v>
      </c>
      <c r="G86" s="1">
        <v>3</v>
      </c>
      <c r="H86" s="4">
        <f t="shared" si="49"/>
        <v>2.5641025641025639</v>
      </c>
      <c r="I86" s="4">
        <f t="shared" si="49"/>
        <v>0</v>
      </c>
      <c r="J86" s="4">
        <f t="shared" si="49"/>
        <v>4.4776119402985071</v>
      </c>
      <c r="K86" s="5">
        <f>K84*50</f>
        <v>232.65475695886994</v>
      </c>
      <c r="L86" s="5">
        <f t="shared" ref="L86:M86" si="52">L84*50</f>
        <v>378.125</v>
      </c>
      <c r="M86" s="5">
        <f t="shared" si="52"/>
        <v>124.77718360071302</v>
      </c>
      <c r="N86" s="2" t="s">
        <v>23</v>
      </c>
      <c r="O86" s="1">
        <v>103</v>
      </c>
      <c r="P86" s="1">
        <v>47</v>
      </c>
      <c r="Q86" s="1">
        <v>56</v>
      </c>
      <c r="R86" s="1">
        <v>5</v>
      </c>
      <c r="S86" s="1">
        <v>2</v>
      </c>
      <c r="T86" s="1">
        <v>3</v>
      </c>
      <c r="U86" s="1">
        <v>6</v>
      </c>
      <c r="V86" s="1">
        <v>1</v>
      </c>
      <c r="W86" s="1">
        <v>5</v>
      </c>
    </row>
    <row r="87" spans="1:23" x14ac:dyDescent="0.4">
      <c r="A87" s="2" t="s">
        <v>24</v>
      </c>
      <c r="B87" s="1">
        <v>68</v>
      </c>
      <c r="C87" s="1">
        <v>32</v>
      </c>
      <c r="D87" s="1">
        <v>36</v>
      </c>
      <c r="E87" s="1">
        <v>6</v>
      </c>
      <c r="F87" s="1">
        <v>3</v>
      </c>
      <c r="G87" s="1">
        <v>3</v>
      </c>
      <c r="H87" s="4">
        <f t="shared" si="49"/>
        <v>8.8235294117647065</v>
      </c>
      <c r="I87" s="4">
        <f t="shared" si="49"/>
        <v>9.375</v>
      </c>
      <c r="J87" s="4">
        <f t="shared" si="49"/>
        <v>8.3333333333333321</v>
      </c>
      <c r="K87" s="5"/>
      <c r="L87" s="5"/>
      <c r="M87" s="5"/>
      <c r="N87" s="2" t="s">
        <v>24</v>
      </c>
      <c r="O87" s="1">
        <v>51</v>
      </c>
      <c r="P87" s="1">
        <v>26</v>
      </c>
      <c r="Q87" s="1">
        <v>25</v>
      </c>
      <c r="R87" s="1">
        <v>8</v>
      </c>
      <c r="S87" s="1">
        <v>2</v>
      </c>
      <c r="T87" s="1">
        <v>6</v>
      </c>
      <c r="U87" s="1">
        <v>3</v>
      </c>
      <c r="V87" s="1">
        <v>1</v>
      </c>
      <c r="W87" s="1">
        <v>2</v>
      </c>
    </row>
    <row r="88" spans="1:23" x14ac:dyDescent="0.4">
      <c r="A88" s="2" t="s">
        <v>25</v>
      </c>
      <c r="B88" s="1">
        <v>83</v>
      </c>
      <c r="C88" s="1">
        <v>32</v>
      </c>
      <c r="D88" s="1">
        <v>51</v>
      </c>
      <c r="E88" s="1">
        <v>2</v>
      </c>
      <c r="F88" s="1">
        <v>1</v>
      </c>
      <c r="G88" s="1">
        <v>1</v>
      </c>
      <c r="H88" s="4">
        <f t="shared" si="49"/>
        <v>2.4096385542168677</v>
      </c>
      <c r="I88" s="4">
        <f t="shared" si="49"/>
        <v>3.125</v>
      </c>
      <c r="J88" s="4">
        <f t="shared" si="49"/>
        <v>1.9607843137254901</v>
      </c>
      <c r="K88" s="5">
        <f>K82-K86</f>
        <v>1952.7281785854123</v>
      </c>
      <c r="L88" s="5">
        <f t="shared" ref="L88:M88" si="53">L82-L86</f>
        <v>1817.0929229900912</v>
      </c>
      <c r="M88" s="5">
        <f t="shared" si="53"/>
        <v>2042.0646576133847</v>
      </c>
      <c r="N88" s="2" t="s">
        <v>25</v>
      </c>
      <c r="O88" s="1">
        <v>69</v>
      </c>
      <c r="P88" s="1">
        <v>30</v>
      </c>
      <c r="Q88" s="1">
        <v>39</v>
      </c>
      <c r="R88" s="1">
        <v>8</v>
      </c>
      <c r="S88" s="1">
        <v>0</v>
      </c>
      <c r="T88" s="1">
        <v>8</v>
      </c>
      <c r="U88" s="1">
        <v>4</v>
      </c>
      <c r="V88" s="1">
        <v>1</v>
      </c>
      <c r="W88" s="1">
        <v>3</v>
      </c>
    </row>
    <row r="89" spans="1:23" x14ac:dyDescent="0.4">
      <c r="A89" s="2" t="s">
        <v>26</v>
      </c>
      <c r="B89" s="1">
        <v>58</v>
      </c>
      <c r="C89" s="1">
        <v>25</v>
      </c>
      <c r="D89" s="1">
        <v>33</v>
      </c>
      <c r="E89" s="1">
        <v>4</v>
      </c>
      <c r="F89" s="1">
        <v>3</v>
      </c>
      <c r="G89" s="1">
        <v>1</v>
      </c>
      <c r="H89" s="4">
        <f t="shared" si="49"/>
        <v>6.8965517241379306</v>
      </c>
      <c r="I89" s="4">
        <f t="shared" si="49"/>
        <v>12</v>
      </c>
      <c r="J89" s="4">
        <f t="shared" si="49"/>
        <v>3.0303030303030303</v>
      </c>
      <c r="K89" s="5">
        <f>100-K84</f>
        <v>95.346904860822605</v>
      </c>
      <c r="L89" s="5">
        <f t="shared" ref="L89:M89" si="54">100-L84</f>
        <v>92.4375</v>
      </c>
      <c r="M89" s="5">
        <f t="shared" si="54"/>
        <v>97.504456327985736</v>
      </c>
      <c r="N89" s="2" t="s">
        <v>26</v>
      </c>
      <c r="O89" s="1">
        <v>44</v>
      </c>
      <c r="P89" s="1">
        <v>19</v>
      </c>
      <c r="Q89" s="1">
        <v>25</v>
      </c>
      <c r="R89" s="1">
        <v>8</v>
      </c>
      <c r="S89" s="1">
        <v>2</v>
      </c>
      <c r="T89" s="1">
        <v>6</v>
      </c>
      <c r="U89" s="1">
        <v>2</v>
      </c>
      <c r="V89" s="1">
        <v>1</v>
      </c>
      <c r="W89" s="1">
        <v>1</v>
      </c>
    </row>
    <row r="90" spans="1:23" x14ac:dyDescent="0.4">
      <c r="A90" s="2" t="s">
        <v>150</v>
      </c>
      <c r="H90" s="4">
        <f>SUM(H82:H88)*5</f>
        <v>685.38293554428242</v>
      </c>
      <c r="I90" s="4">
        <f>SUM(I82:I88)*5</f>
        <v>695.21792299009144</v>
      </c>
      <c r="J90" s="4">
        <f>SUM(J82:J88)*5</f>
        <v>666.8418412140976</v>
      </c>
      <c r="K90" s="7">
        <f>K88/K89</f>
        <v>20.48024717148186</v>
      </c>
      <c r="L90" s="7">
        <f t="shared" ref="L90:M90" si="55">L88/L89</f>
        <v>19.657529930927289</v>
      </c>
      <c r="M90" s="7">
        <f t="shared" si="55"/>
        <v>20.943295665833801</v>
      </c>
      <c r="N90" s="2" t="s">
        <v>150</v>
      </c>
    </row>
    <row r="91" spans="1:23" x14ac:dyDescent="0.4">
      <c r="A91" s="2" t="s">
        <v>142</v>
      </c>
      <c r="N91" s="2" t="s">
        <v>142</v>
      </c>
    </row>
    <row r="92" spans="1:23" x14ac:dyDescent="0.4">
      <c r="A92" s="2" t="s">
        <v>0</v>
      </c>
      <c r="B92" s="1">
        <v>428</v>
      </c>
      <c r="C92" s="1">
        <v>204</v>
      </c>
      <c r="D92" s="1">
        <v>224</v>
      </c>
      <c r="E92" s="1">
        <v>130</v>
      </c>
      <c r="F92" s="1">
        <v>66</v>
      </c>
      <c r="G92" s="1">
        <v>64</v>
      </c>
      <c r="N92" s="2" t="s">
        <v>0</v>
      </c>
      <c r="O92" s="1">
        <v>276</v>
      </c>
      <c r="P92" s="1">
        <v>134</v>
      </c>
      <c r="Q92" s="1">
        <v>142</v>
      </c>
      <c r="R92" s="1">
        <v>12</v>
      </c>
      <c r="S92" s="1">
        <v>1</v>
      </c>
      <c r="T92" s="1">
        <v>11</v>
      </c>
      <c r="U92" s="1">
        <v>10</v>
      </c>
      <c r="V92" s="1">
        <v>3</v>
      </c>
      <c r="W92" s="1">
        <v>7</v>
      </c>
    </row>
    <row r="93" spans="1:23" x14ac:dyDescent="0.4">
      <c r="A93" s="2" t="s">
        <v>19</v>
      </c>
      <c r="B93" s="1">
        <v>101</v>
      </c>
      <c r="C93" s="1">
        <v>44</v>
      </c>
      <c r="D93" s="1">
        <v>57</v>
      </c>
      <c r="E93" s="1">
        <v>85</v>
      </c>
      <c r="F93" s="1">
        <v>41</v>
      </c>
      <c r="G93" s="1">
        <v>44</v>
      </c>
      <c r="H93" s="4">
        <f t="shared" ref="H93:J100" si="56">E93/B93*100</f>
        <v>84.158415841584159</v>
      </c>
      <c r="I93" s="4">
        <f t="shared" si="56"/>
        <v>93.181818181818173</v>
      </c>
      <c r="J93" s="4">
        <f t="shared" si="56"/>
        <v>77.192982456140342</v>
      </c>
      <c r="K93" s="5">
        <f>H101+1500</f>
        <v>2312.1947271404197</v>
      </c>
      <c r="L93" s="5">
        <f t="shared" ref="L93:M93" si="57">I101+1500</f>
        <v>2414.1755587865646</v>
      </c>
      <c r="M93" s="5">
        <f t="shared" si="57"/>
        <v>2220.2987396851813</v>
      </c>
      <c r="N93" s="2" t="s">
        <v>19</v>
      </c>
      <c r="O93" s="1">
        <v>15</v>
      </c>
      <c r="P93" s="1">
        <v>3</v>
      </c>
      <c r="Q93" s="1">
        <v>12</v>
      </c>
      <c r="R93" s="1">
        <v>1</v>
      </c>
      <c r="S93" s="1">
        <v>0</v>
      </c>
      <c r="T93" s="1">
        <v>1</v>
      </c>
      <c r="U93" s="1">
        <v>0</v>
      </c>
      <c r="V93" s="1">
        <v>0</v>
      </c>
      <c r="W93" s="1">
        <v>0</v>
      </c>
    </row>
    <row r="94" spans="1:23" x14ac:dyDescent="0.4">
      <c r="A94" s="2" t="s">
        <v>20</v>
      </c>
      <c r="B94" s="1">
        <v>67</v>
      </c>
      <c r="C94" s="1">
        <v>34</v>
      </c>
      <c r="D94" s="1">
        <v>33</v>
      </c>
      <c r="E94" s="1">
        <v>29</v>
      </c>
      <c r="F94" s="1">
        <v>16</v>
      </c>
      <c r="G94" s="1">
        <v>13</v>
      </c>
      <c r="H94" s="4">
        <f t="shared" si="56"/>
        <v>43.283582089552233</v>
      </c>
      <c r="I94" s="4">
        <f t="shared" si="56"/>
        <v>47.058823529411761</v>
      </c>
      <c r="J94" s="4">
        <f t="shared" si="56"/>
        <v>39.393939393939391</v>
      </c>
      <c r="K94" s="6"/>
      <c r="L94" s="6"/>
      <c r="M94" s="6"/>
      <c r="N94" s="2" t="s">
        <v>20</v>
      </c>
      <c r="O94" s="1">
        <v>36</v>
      </c>
      <c r="P94" s="1">
        <v>18</v>
      </c>
      <c r="Q94" s="1">
        <v>18</v>
      </c>
      <c r="R94" s="1">
        <v>1</v>
      </c>
      <c r="S94" s="1">
        <v>0</v>
      </c>
      <c r="T94" s="1">
        <v>1</v>
      </c>
      <c r="U94" s="1">
        <v>1</v>
      </c>
      <c r="V94" s="1">
        <v>0</v>
      </c>
      <c r="W94" s="1">
        <v>1</v>
      </c>
    </row>
    <row r="95" spans="1:23" x14ac:dyDescent="0.4">
      <c r="A95" s="2" t="s">
        <v>21</v>
      </c>
      <c r="B95" s="1">
        <v>39</v>
      </c>
      <c r="C95" s="1">
        <v>14</v>
      </c>
      <c r="D95" s="1">
        <v>25</v>
      </c>
      <c r="E95" s="1">
        <v>8</v>
      </c>
      <c r="F95" s="1">
        <v>3</v>
      </c>
      <c r="G95" s="1">
        <v>5</v>
      </c>
      <c r="H95" s="4">
        <f t="shared" si="56"/>
        <v>20.512820512820511</v>
      </c>
      <c r="I95" s="4">
        <f t="shared" si="56"/>
        <v>21.428571428571427</v>
      </c>
      <c r="J95" s="4">
        <f t="shared" si="56"/>
        <v>20</v>
      </c>
      <c r="K95" s="5">
        <f>(H99+H100)/2</f>
        <v>0</v>
      </c>
      <c r="L95" s="5">
        <f t="shared" ref="L95:M95" si="58">(I99+I100)/2</f>
        <v>0</v>
      </c>
      <c r="M95" s="5">
        <f t="shared" si="58"/>
        <v>0</v>
      </c>
      <c r="N95" s="2" t="s">
        <v>21</v>
      </c>
      <c r="O95" s="1">
        <v>30</v>
      </c>
      <c r="P95" s="1">
        <v>11</v>
      </c>
      <c r="Q95" s="1">
        <v>19</v>
      </c>
      <c r="R95" s="1">
        <v>0</v>
      </c>
      <c r="S95" s="1">
        <v>0</v>
      </c>
      <c r="T95" s="1">
        <v>0</v>
      </c>
      <c r="U95" s="1">
        <v>1</v>
      </c>
      <c r="V95" s="1">
        <v>0</v>
      </c>
      <c r="W95" s="1">
        <v>1</v>
      </c>
    </row>
    <row r="96" spans="1:23" x14ac:dyDescent="0.4">
      <c r="A96" s="2" t="s">
        <v>22</v>
      </c>
      <c r="B96" s="1">
        <v>54</v>
      </c>
      <c r="C96" s="1">
        <v>28</v>
      </c>
      <c r="D96" s="1">
        <v>26</v>
      </c>
      <c r="E96" s="1">
        <v>3</v>
      </c>
      <c r="F96" s="1">
        <v>3</v>
      </c>
      <c r="G96" s="1">
        <v>0</v>
      </c>
      <c r="H96" s="4">
        <f t="shared" si="56"/>
        <v>5.5555555555555554</v>
      </c>
      <c r="I96" s="4">
        <f t="shared" si="56"/>
        <v>10.714285714285714</v>
      </c>
      <c r="J96" s="4">
        <f t="shared" si="56"/>
        <v>0</v>
      </c>
      <c r="K96" s="5"/>
      <c r="L96" s="5"/>
      <c r="M96" s="5"/>
      <c r="N96" s="2" t="s">
        <v>22</v>
      </c>
      <c r="O96" s="1">
        <v>49</v>
      </c>
      <c r="P96" s="1">
        <v>25</v>
      </c>
      <c r="Q96" s="1">
        <v>24</v>
      </c>
      <c r="R96" s="1">
        <v>2</v>
      </c>
      <c r="S96" s="1">
        <v>0</v>
      </c>
      <c r="T96" s="1">
        <v>2</v>
      </c>
      <c r="U96" s="1">
        <v>0</v>
      </c>
      <c r="V96" s="1">
        <v>0</v>
      </c>
      <c r="W96" s="1">
        <v>0</v>
      </c>
    </row>
    <row r="97" spans="1:23" x14ac:dyDescent="0.4">
      <c r="A97" s="2" t="s">
        <v>23</v>
      </c>
      <c r="B97" s="1">
        <v>63</v>
      </c>
      <c r="C97" s="1">
        <v>31</v>
      </c>
      <c r="D97" s="1">
        <v>32</v>
      </c>
      <c r="E97" s="1">
        <v>3</v>
      </c>
      <c r="F97" s="1">
        <v>2</v>
      </c>
      <c r="G97" s="1">
        <v>1</v>
      </c>
      <c r="H97" s="4">
        <f t="shared" si="56"/>
        <v>4.7619047619047619</v>
      </c>
      <c r="I97" s="4">
        <f t="shared" si="56"/>
        <v>6.4516129032258061</v>
      </c>
      <c r="J97" s="4">
        <f t="shared" si="56"/>
        <v>3.125</v>
      </c>
      <c r="K97" s="5">
        <f>K95*50</f>
        <v>0</v>
      </c>
      <c r="L97" s="5">
        <f t="shared" ref="L97:M97" si="59">L95*50</f>
        <v>0</v>
      </c>
      <c r="M97" s="5">
        <f t="shared" si="59"/>
        <v>0</v>
      </c>
      <c r="N97" s="2" t="s">
        <v>23</v>
      </c>
      <c r="O97" s="1">
        <v>58</v>
      </c>
      <c r="P97" s="1">
        <v>28</v>
      </c>
      <c r="Q97" s="1">
        <v>30</v>
      </c>
      <c r="R97" s="1">
        <v>1</v>
      </c>
      <c r="S97" s="1">
        <v>0</v>
      </c>
      <c r="T97" s="1">
        <v>1</v>
      </c>
      <c r="U97" s="1">
        <v>1</v>
      </c>
      <c r="V97" s="1">
        <v>1</v>
      </c>
      <c r="W97" s="1">
        <v>0</v>
      </c>
    </row>
    <row r="98" spans="1:23" x14ac:dyDescent="0.4">
      <c r="A98" s="2" t="s">
        <v>24</v>
      </c>
      <c r="B98" s="1">
        <v>48</v>
      </c>
      <c r="C98" s="1">
        <v>25</v>
      </c>
      <c r="D98" s="1">
        <v>23</v>
      </c>
      <c r="E98" s="1">
        <v>2</v>
      </c>
      <c r="F98" s="1">
        <v>1</v>
      </c>
      <c r="G98" s="1">
        <v>1</v>
      </c>
      <c r="H98" s="4">
        <f t="shared" si="56"/>
        <v>4.1666666666666661</v>
      </c>
      <c r="I98" s="4">
        <f t="shared" si="56"/>
        <v>4</v>
      </c>
      <c r="J98" s="4">
        <f t="shared" si="56"/>
        <v>4.3478260869565215</v>
      </c>
      <c r="K98" s="5"/>
      <c r="L98" s="5"/>
      <c r="M98" s="5"/>
      <c r="N98" s="2" t="s">
        <v>24</v>
      </c>
      <c r="O98" s="1">
        <v>39</v>
      </c>
      <c r="P98" s="1">
        <v>22</v>
      </c>
      <c r="Q98" s="1">
        <v>17</v>
      </c>
      <c r="R98" s="1">
        <v>4</v>
      </c>
      <c r="S98" s="1">
        <v>1</v>
      </c>
      <c r="T98" s="1">
        <v>3</v>
      </c>
      <c r="U98" s="1">
        <v>3</v>
      </c>
      <c r="V98" s="1">
        <v>1</v>
      </c>
      <c r="W98" s="1">
        <v>2</v>
      </c>
    </row>
    <row r="99" spans="1:23" x14ac:dyDescent="0.4">
      <c r="A99" s="2" t="s">
        <v>25</v>
      </c>
      <c r="B99" s="1">
        <v>33</v>
      </c>
      <c r="C99" s="1">
        <v>17</v>
      </c>
      <c r="D99" s="1">
        <v>16</v>
      </c>
      <c r="E99" s="1">
        <v>0</v>
      </c>
      <c r="F99" s="1">
        <v>0</v>
      </c>
      <c r="G99" s="1">
        <v>0</v>
      </c>
      <c r="H99" s="4">
        <f t="shared" si="56"/>
        <v>0</v>
      </c>
      <c r="I99" s="4">
        <f t="shared" si="56"/>
        <v>0</v>
      </c>
      <c r="J99" s="4">
        <f t="shared" si="56"/>
        <v>0</v>
      </c>
      <c r="K99" s="5">
        <f>K93-K97</f>
        <v>2312.1947271404197</v>
      </c>
      <c r="L99" s="5">
        <f t="shared" ref="L99:M99" si="60">L93-L97</f>
        <v>2414.1755587865646</v>
      </c>
      <c r="M99" s="5">
        <f t="shared" si="60"/>
        <v>2220.2987396851813</v>
      </c>
      <c r="N99" s="2" t="s">
        <v>25</v>
      </c>
      <c r="O99" s="1">
        <v>29</v>
      </c>
      <c r="P99" s="1">
        <v>17</v>
      </c>
      <c r="Q99" s="1">
        <v>12</v>
      </c>
      <c r="R99" s="1">
        <v>2</v>
      </c>
      <c r="S99" s="1">
        <v>0</v>
      </c>
      <c r="T99" s="1">
        <v>2</v>
      </c>
      <c r="U99" s="1">
        <v>2</v>
      </c>
      <c r="V99" s="1">
        <v>0</v>
      </c>
      <c r="W99" s="1">
        <v>2</v>
      </c>
    </row>
    <row r="100" spans="1:23" x14ac:dyDescent="0.4">
      <c r="A100" s="2" t="s">
        <v>26</v>
      </c>
      <c r="B100" s="1">
        <v>23</v>
      </c>
      <c r="C100" s="1">
        <v>11</v>
      </c>
      <c r="D100" s="1">
        <v>12</v>
      </c>
      <c r="E100" s="1">
        <v>0</v>
      </c>
      <c r="F100" s="1">
        <v>0</v>
      </c>
      <c r="G100" s="1">
        <v>0</v>
      </c>
      <c r="H100" s="4">
        <f t="shared" si="56"/>
        <v>0</v>
      </c>
      <c r="I100" s="4">
        <f t="shared" si="56"/>
        <v>0</v>
      </c>
      <c r="J100" s="4">
        <f t="shared" si="56"/>
        <v>0</v>
      </c>
      <c r="K100" s="5">
        <f>100-K95</f>
        <v>100</v>
      </c>
      <c r="L100" s="5">
        <f t="shared" ref="L100:M100" si="61">100-L95</f>
        <v>100</v>
      </c>
      <c r="M100" s="5">
        <f t="shared" si="61"/>
        <v>100</v>
      </c>
      <c r="N100" s="2" t="s">
        <v>26</v>
      </c>
      <c r="O100" s="1">
        <v>20</v>
      </c>
      <c r="P100" s="1">
        <v>10</v>
      </c>
      <c r="Q100" s="1">
        <v>10</v>
      </c>
      <c r="R100" s="1">
        <v>1</v>
      </c>
      <c r="S100" s="1">
        <v>0</v>
      </c>
      <c r="T100" s="1">
        <v>1</v>
      </c>
      <c r="U100" s="1">
        <v>2</v>
      </c>
      <c r="V100" s="1">
        <v>1</v>
      </c>
      <c r="W100" s="1">
        <v>1</v>
      </c>
    </row>
    <row r="101" spans="1:23" x14ac:dyDescent="0.4">
      <c r="A101" s="2" t="s">
        <v>151</v>
      </c>
      <c r="H101" s="4">
        <f>SUM(H93:H99)*5</f>
        <v>812.19472714041945</v>
      </c>
      <c r="I101" s="4">
        <f>SUM(I93:I99)*5</f>
        <v>914.17555878656435</v>
      </c>
      <c r="J101" s="4">
        <f>SUM(J93:J99)*5</f>
        <v>720.29873968518132</v>
      </c>
      <c r="K101" s="7">
        <f>K99/K100</f>
        <v>23.121947271404196</v>
      </c>
      <c r="L101" s="7">
        <f t="shared" ref="L101:M101" si="62">L99/L100</f>
        <v>24.141755587865646</v>
      </c>
      <c r="M101" s="7">
        <f t="shared" si="62"/>
        <v>22.202987396851814</v>
      </c>
      <c r="N101" s="2" t="s">
        <v>151</v>
      </c>
    </row>
    <row r="102" spans="1:23" x14ac:dyDescent="0.4">
      <c r="A102" s="2" t="s">
        <v>142</v>
      </c>
      <c r="N102" s="2" t="s">
        <v>142</v>
      </c>
    </row>
    <row r="103" spans="1:23" x14ac:dyDescent="0.4">
      <c r="A103" s="2" t="s">
        <v>0</v>
      </c>
      <c r="B103" s="1">
        <v>316</v>
      </c>
      <c r="C103" s="1">
        <v>147</v>
      </c>
      <c r="D103" s="1">
        <v>169</v>
      </c>
      <c r="E103" s="1">
        <v>66</v>
      </c>
      <c r="F103" s="1">
        <v>39</v>
      </c>
      <c r="G103" s="1">
        <v>27</v>
      </c>
      <c r="N103" s="2" t="s">
        <v>0</v>
      </c>
      <c r="O103" s="1">
        <v>219</v>
      </c>
      <c r="P103" s="1">
        <v>104</v>
      </c>
      <c r="Q103" s="1">
        <v>115</v>
      </c>
      <c r="R103" s="1">
        <v>31</v>
      </c>
      <c r="S103" s="1">
        <v>4</v>
      </c>
      <c r="T103" s="1">
        <v>27</v>
      </c>
      <c r="U103" s="1">
        <v>0</v>
      </c>
      <c r="V103" s="1">
        <v>0</v>
      </c>
      <c r="W103" s="1">
        <v>0</v>
      </c>
    </row>
    <row r="104" spans="1:23" x14ac:dyDescent="0.4">
      <c r="A104" s="2" t="s">
        <v>19</v>
      </c>
      <c r="B104" s="1">
        <v>62</v>
      </c>
      <c r="C104" s="1">
        <v>36</v>
      </c>
      <c r="D104" s="1">
        <v>26</v>
      </c>
      <c r="E104" s="1">
        <v>47</v>
      </c>
      <c r="F104" s="1">
        <v>29</v>
      </c>
      <c r="G104" s="1">
        <v>18</v>
      </c>
      <c r="H104" s="4">
        <f t="shared" ref="H104:J111" si="63">E104/B104*100</f>
        <v>75.806451612903231</v>
      </c>
      <c r="I104" s="4">
        <f t="shared" si="63"/>
        <v>80.555555555555557</v>
      </c>
      <c r="J104" s="4">
        <f t="shared" si="63"/>
        <v>69.230769230769226</v>
      </c>
      <c r="K104" s="5">
        <f>H112+1500</f>
        <v>2081.7470964176523</v>
      </c>
      <c r="L104" s="5">
        <f t="shared" ref="L104:M104" si="64">I112+1500</f>
        <v>2139.6464646464647</v>
      </c>
      <c r="M104" s="5">
        <f t="shared" si="64"/>
        <v>2026.2390115331291</v>
      </c>
      <c r="N104" s="2" t="s">
        <v>19</v>
      </c>
      <c r="O104" s="1">
        <v>14</v>
      </c>
      <c r="P104" s="1">
        <v>6</v>
      </c>
      <c r="Q104" s="1">
        <v>8</v>
      </c>
      <c r="R104" s="1">
        <v>1</v>
      </c>
      <c r="S104" s="1">
        <v>1</v>
      </c>
      <c r="T104" s="1">
        <v>0</v>
      </c>
      <c r="U104" s="1">
        <v>0</v>
      </c>
      <c r="V104" s="1">
        <v>0</v>
      </c>
      <c r="W104" s="1">
        <v>0</v>
      </c>
    </row>
    <row r="105" spans="1:23" x14ac:dyDescent="0.4">
      <c r="A105" s="2" t="s">
        <v>20</v>
      </c>
      <c r="B105" s="1">
        <v>55</v>
      </c>
      <c r="C105" s="1">
        <v>22</v>
      </c>
      <c r="D105" s="1">
        <v>33</v>
      </c>
      <c r="E105" s="1">
        <v>9</v>
      </c>
      <c r="F105" s="1">
        <v>7</v>
      </c>
      <c r="G105" s="1">
        <v>2</v>
      </c>
      <c r="H105" s="4">
        <f t="shared" si="63"/>
        <v>16.363636363636363</v>
      </c>
      <c r="I105" s="4">
        <f t="shared" si="63"/>
        <v>31.818181818181817</v>
      </c>
      <c r="J105" s="4">
        <f t="shared" si="63"/>
        <v>6.0606060606060606</v>
      </c>
      <c r="K105" s="6"/>
      <c r="L105" s="6"/>
      <c r="M105" s="6"/>
      <c r="N105" s="2" t="s">
        <v>20</v>
      </c>
      <c r="O105" s="1">
        <v>42</v>
      </c>
      <c r="P105" s="1">
        <v>14</v>
      </c>
      <c r="Q105" s="1">
        <v>28</v>
      </c>
      <c r="R105" s="1">
        <v>4</v>
      </c>
      <c r="S105" s="1">
        <v>1</v>
      </c>
      <c r="T105" s="1">
        <v>3</v>
      </c>
      <c r="U105" s="1">
        <v>0</v>
      </c>
      <c r="V105" s="1">
        <v>0</v>
      </c>
      <c r="W105" s="1">
        <v>0</v>
      </c>
    </row>
    <row r="106" spans="1:23" x14ac:dyDescent="0.4">
      <c r="A106" s="2" t="s">
        <v>21</v>
      </c>
      <c r="B106" s="1">
        <v>47</v>
      </c>
      <c r="C106" s="1">
        <v>20</v>
      </c>
      <c r="D106" s="1">
        <v>27</v>
      </c>
      <c r="E106" s="1">
        <v>7</v>
      </c>
      <c r="F106" s="1">
        <v>2</v>
      </c>
      <c r="G106" s="1">
        <v>5</v>
      </c>
      <c r="H106" s="4">
        <f t="shared" si="63"/>
        <v>14.893617021276595</v>
      </c>
      <c r="I106" s="4">
        <f t="shared" si="63"/>
        <v>10</v>
      </c>
      <c r="J106" s="4">
        <f t="shared" si="63"/>
        <v>18.518518518518519</v>
      </c>
      <c r="K106" s="5">
        <f>(H110+H111)/2</f>
        <v>0</v>
      </c>
      <c r="L106" s="5">
        <f t="shared" ref="L106:M106" si="65">(I110+I111)/2</f>
        <v>0</v>
      </c>
      <c r="M106" s="5">
        <f t="shared" si="65"/>
        <v>0</v>
      </c>
      <c r="N106" s="2" t="s">
        <v>21</v>
      </c>
      <c r="O106" s="1">
        <v>33</v>
      </c>
      <c r="P106" s="1">
        <v>18</v>
      </c>
      <c r="Q106" s="1">
        <v>15</v>
      </c>
      <c r="R106" s="1">
        <v>7</v>
      </c>
      <c r="S106" s="1">
        <v>0</v>
      </c>
      <c r="T106" s="1">
        <v>7</v>
      </c>
      <c r="U106" s="1">
        <v>0</v>
      </c>
      <c r="V106" s="1">
        <v>0</v>
      </c>
      <c r="W106" s="1">
        <v>0</v>
      </c>
    </row>
    <row r="107" spans="1:23" x14ac:dyDescent="0.4">
      <c r="A107" s="2" t="s">
        <v>22</v>
      </c>
      <c r="B107" s="1">
        <v>28</v>
      </c>
      <c r="C107" s="1">
        <v>10</v>
      </c>
      <c r="D107" s="1">
        <v>18</v>
      </c>
      <c r="E107" s="1">
        <v>1</v>
      </c>
      <c r="F107" s="1">
        <v>0</v>
      </c>
      <c r="G107" s="1">
        <v>1</v>
      </c>
      <c r="H107" s="4">
        <f t="shared" si="63"/>
        <v>3.5714285714285712</v>
      </c>
      <c r="I107" s="4">
        <f t="shared" si="63"/>
        <v>0</v>
      </c>
      <c r="J107" s="4">
        <f t="shared" si="63"/>
        <v>5.5555555555555554</v>
      </c>
      <c r="K107" s="5"/>
      <c r="L107" s="5"/>
      <c r="M107" s="5"/>
      <c r="N107" s="2" t="s">
        <v>22</v>
      </c>
      <c r="O107" s="1">
        <v>25</v>
      </c>
      <c r="P107" s="1">
        <v>10</v>
      </c>
      <c r="Q107" s="1">
        <v>15</v>
      </c>
      <c r="R107" s="1">
        <v>2</v>
      </c>
      <c r="S107" s="1">
        <v>0</v>
      </c>
      <c r="T107" s="1">
        <v>2</v>
      </c>
      <c r="U107" s="1">
        <v>0</v>
      </c>
      <c r="V107" s="1">
        <v>0</v>
      </c>
      <c r="W107" s="1">
        <v>0</v>
      </c>
    </row>
    <row r="108" spans="1:23" x14ac:dyDescent="0.4">
      <c r="A108" s="2" t="s">
        <v>23</v>
      </c>
      <c r="B108" s="1">
        <v>35</v>
      </c>
      <c r="C108" s="1">
        <v>18</v>
      </c>
      <c r="D108" s="1">
        <v>17</v>
      </c>
      <c r="E108" s="1">
        <v>2</v>
      </c>
      <c r="F108" s="1">
        <v>1</v>
      </c>
      <c r="G108" s="1">
        <v>1</v>
      </c>
      <c r="H108" s="4">
        <f t="shared" si="63"/>
        <v>5.7142857142857144</v>
      </c>
      <c r="I108" s="4">
        <f t="shared" si="63"/>
        <v>5.5555555555555554</v>
      </c>
      <c r="J108" s="4">
        <f t="shared" si="63"/>
        <v>5.8823529411764701</v>
      </c>
      <c r="K108" s="5">
        <f>K106*50</f>
        <v>0</v>
      </c>
      <c r="L108" s="5">
        <f t="shared" ref="L108:M108" si="66">L106*50</f>
        <v>0</v>
      </c>
      <c r="M108" s="5">
        <f t="shared" si="66"/>
        <v>0</v>
      </c>
      <c r="N108" s="2" t="s">
        <v>23</v>
      </c>
      <c r="O108" s="1">
        <v>30</v>
      </c>
      <c r="P108" s="1">
        <v>16</v>
      </c>
      <c r="Q108" s="1">
        <v>14</v>
      </c>
      <c r="R108" s="1">
        <v>3</v>
      </c>
      <c r="S108" s="1">
        <v>1</v>
      </c>
      <c r="T108" s="1">
        <v>2</v>
      </c>
      <c r="U108" s="1">
        <v>0</v>
      </c>
      <c r="V108" s="1">
        <v>0</v>
      </c>
      <c r="W108" s="1">
        <v>0</v>
      </c>
    </row>
    <row r="109" spans="1:23" x14ac:dyDescent="0.4">
      <c r="A109" s="2" t="s">
        <v>24</v>
      </c>
      <c r="B109" s="1">
        <v>27</v>
      </c>
      <c r="C109" s="1">
        <v>10</v>
      </c>
      <c r="D109" s="1">
        <v>17</v>
      </c>
      <c r="E109" s="1">
        <v>0</v>
      </c>
      <c r="F109" s="1">
        <v>0</v>
      </c>
      <c r="G109" s="1">
        <v>0</v>
      </c>
      <c r="H109" s="4">
        <f t="shared" si="63"/>
        <v>0</v>
      </c>
      <c r="I109" s="4">
        <f t="shared" si="63"/>
        <v>0</v>
      </c>
      <c r="J109" s="4">
        <f t="shared" si="63"/>
        <v>0</v>
      </c>
      <c r="K109" s="5"/>
      <c r="L109" s="5"/>
      <c r="M109" s="5"/>
      <c r="N109" s="2" t="s">
        <v>24</v>
      </c>
      <c r="O109" s="1">
        <v>24</v>
      </c>
      <c r="P109" s="1">
        <v>10</v>
      </c>
      <c r="Q109" s="1">
        <v>14</v>
      </c>
      <c r="R109" s="1">
        <v>3</v>
      </c>
      <c r="S109" s="1">
        <v>0</v>
      </c>
      <c r="T109" s="1">
        <v>3</v>
      </c>
      <c r="U109" s="1">
        <v>0</v>
      </c>
      <c r="V109" s="1">
        <v>0</v>
      </c>
      <c r="W109" s="1">
        <v>0</v>
      </c>
    </row>
    <row r="110" spans="1:23" x14ac:dyDescent="0.4">
      <c r="A110" s="2" t="s">
        <v>25</v>
      </c>
      <c r="B110" s="1">
        <v>35</v>
      </c>
      <c r="C110" s="1">
        <v>17</v>
      </c>
      <c r="D110" s="1">
        <v>18</v>
      </c>
      <c r="E110" s="1">
        <v>0</v>
      </c>
      <c r="F110" s="1">
        <v>0</v>
      </c>
      <c r="G110" s="1">
        <v>0</v>
      </c>
      <c r="H110" s="4">
        <f t="shared" si="63"/>
        <v>0</v>
      </c>
      <c r="I110" s="4">
        <f t="shared" si="63"/>
        <v>0</v>
      </c>
      <c r="J110" s="4">
        <f t="shared" si="63"/>
        <v>0</v>
      </c>
      <c r="K110" s="5">
        <f>K104-K108</f>
        <v>2081.7470964176523</v>
      </c>
      <c r="L110" s="5">
        <f t="shared" ref="L110:M110" si="67">L104-L108</f>
        <v>2139.6464646464647</v>
      </c>
      <c r="M110" s="5">
        <f t="shared" si="67"/>
        <v>2026.2390115331291</v>
      </c>
      <c r="N110" s="2" t="s">
        <v>25</v>
      </c>
      <c r="O110" s="1">
        <v>26</v>
      </c>
      <c r="P110" s="1">
        <v>16</v>
      </c>
      <c r="Q110" s="1">
        <v>10</v>
      </c>
      <c r="R110" s="1">
        <v>9</v>
      </c>
      <c r="S110" s="1">
        <v>1</v>
      </c>
      <c r="T110" s="1">
        <v>8</v>
      </c>
      <c r="U110" s="1">
        <v>0</v>
      </c>
      <c r="V110" s="1">
        <v>0</v>
      </c>
      <c r="W110" s="1">
        <v>0</v>
      </c>
    </row>
    <row r="111" spans="1:23" x14ac:dyDescent="0.4">
      <c r="A111" s="2" t="s">
        <v>26</v>
      </c>
      <c r="B111" s="1">
        <v>27</v>
      </c>
      <c r="C111" s="1">
        <v>14</v>
      </c>
      <c r="D111" s="1">
        <v>13</v>
      </c>
      <c r="E111" s="1">
        <v>0</v>
      </c>
      <c r="F111" s="1">
        <v>0</v>
      </c>
      <c r="G111" s="1">
        <v>0</v>
      </c>
      <c r="H111" s="4">
        <f t="shared" si="63"/>
        <v>0</v>
      </c>
      <c r="I111" s="4">
        <f t="shared" si="63"/>
        <v>0</v>
      </c>
      <c r="J111" s="4">
        <f t="shared" si="63"/>
        <v>0</v>
      </c>
      <c r="K111" s="5">
        <f>100-K106</f>
        <v>100</v>
      </c>
      <c r="L111" s="5">
        <f t="shared" ref="L111:M111" si="68">100-L106</f>
        <v>100</v>
      </c>
      <c r="M111" s="5">
        <f t="shared" si="68"/>
        <v>100</v>
      </c>
      <c r="N111" s="2" t="s">
        <v>26</v>
      </c>
      <c r="O111" s="1">
        <v>25</v>
      </c>
      <c r="P111" s="1">
        <v>14</v>
      </c>
      <c r="Q111" s="1">
        <v>11</v>
      </c>
      <c r="R111" s="1">
        <v>2</v>
      </c>
      <c r="S111" s="1">
        <v>0</v>
      </c>
      <c r="T111" s="1">
        <v>2</v>
      </c>
      <c r="U111" s="1">
        <v>0</v>
      </c>
      <c r="V111" s="1">
        <v>0</v>
      </c>
      <c r="W111" s="1">
        <v>0</v>
      </c>
    </row>
    <row r="112" spans="1:23" x14ac:dyDescent="0.4">
      <c r="A112" s="2" t="s">
        <v>152</v>
      </c>
      <c r="H112" s="4">
        <f>SUM(H104:H110)*5</f>
        <v>581.7470964176523</v>
      </c>
      <c r="I112" s="4">
        <f>SUM(I104:I110)*5</f>
        <v>639.64646464646466</v>
      </c>
      <c r="J112" s="4">
        <f>SUM(J104:J110)*5</f>
        <v>526.23901153312909</v>
      </c>
      <c r="K112" s="7">
        <f>K110/K111</f>
        <v>20.817470964176522</v>
      </c>
      <c r="L112" s="7">
        <f t="shared" ref="L112:M112" si="69">L110/L111</f>
        <v>21.396464646464647</v>
      </c>
      <c r="M112" s="7">
        <f t="shared" si="69"/>
        <v>20.262390115331289</v>
      </c>
      <c r="N112" s="2" t="s">
        <v>152</v>
      </c>
    </row>
    <row r="113" spans="1:23" x14ac:dyDescent="0.4">
      <c r="A113" s="2" t="s">
        <v>142</v>
      </c>
      <c r="N113" s="2" t="s">
        <v>142</v>
      </c>
    </row>
    <row r="114" spans="1:23" x14ac:dyDescent="0.4">
      <c r="A114" s="2" t="s">
        <v>0</v>
      </c>
      <c r="B114" s="1">
        <v>1046</v>
      </c>
      <c r="C114" s="1">
        <v>490</v>
      </c>
      <c r="D114" s="1">
        <v>556</v>
      </c>
      <c r="E114" s="1">
        <v>244</v>
      </c>
      <c r="F114" s="1">
        <v>145</v>
      </c>
      <c r="G114" s="1">
        <v>99</v>
      </c>
      <c r="N114" s="2" t="s">
        <v>0</v>
      </c>
      <c r="O114" s="1">
        <v>722</v>
      </c>
      <c r="P114" s="1">
        <v>330</v>
      </c>
      <c r="Q114" s="1">
        <v>392</v>
      </c>
      <c r="R114" s="1">
        <v>56</v>
      </c>
      <c r="S114" s="1">
        <v>10</v>
      </c>
      <c r="T114" s="1">
        <v>46</v>
      </c>
      <c r="U114" s="1">
        <v>24</v>
      </c>
      <c r="V114" s="1">
        <v>5</v>
      </c>
      <c r="W114" s="1">
        <v>19</v>
      </c>
    </row>
    <row r="115" spans="1:23" x14ac:dyDescent="0.4">
      <c r="A115" s="2" t="s">
        <v>19</v>
      </c>
      <c r="B115" s="1">
        <v>198</v>
      </c>
      <c r="C115" s="1">
        <v>89</v>
      </c>
      <c r="D115" s="1">
        <v>109</v>
      </c>
      <c r="E115" s="1">
        <v>150</v>
      </c>
      <c r="F115" s="1">
        <v>83</v>
      </c>
      <c r="G115" s="1">
        <v>67</v>
      </c>
      <c r="H115" s="4">
        <f t="shared" ref="H115:J122" si="70">E115/B115*100</f>
        <v>75.757575757575751</v>
      </c>
      <c r="I115" s="4">
        <f t="shared" si="70"/>
        <v>93.258426966292134</v>
      </c>
      <c r="J115" s="4">
        <f t="shared" si="70"/>
        <v>61.467889908256879</v>
      </c>
      <c r="K115" s="5">
        <f>H123+1500</f>
        <v>2208.4165287786118</v>
      </c>
      <c r="L115" s="5">
        <f t="shared" ref="L115:M115" si="71">I123+1500</f>
        <v>2467.5083308520066</v>
      </c>
      <c r="M115" s="5">
        <f t="shared" si="71"/>
        <v>2000.1490106698111</v>
      </c>
      <c r="N115" s="2" t="s">
        <v>19</v>
      </c>
      <c r="O115" s="1">
        <v>42</v>
      </c>
      <c r="P115" s="1">
        <v>6</v>
      </c>
      <c r="Q115" s="1">
        <v>36</v>
      </c>
      <c r="R115" s="1">
        <v>4</v>
      </c>
      <c r="S115" s="1">
        <v>0</v>
      </c>
      <c r="T115" s="1">
        <v>4</v>
      </c>
      <c r="U115" s="1">
        <v>2</v>
      </c>
      <c r="V115" s="1">
        <v>0</v>
      </c>
      <c r="W115" s="1">
        <v>2</v>
      </c>
    </row>
    <row r="116" spans="1:23" x14ac:dyDescent="0.4">
      <c r="A116" s="2" t="s">
        <v>20</v>
      </c>
      <c r="B116" s="1">
        <v>162</v>
      </c>
      <c r="C116" s="1">
        <v>74</v>
      </c>
      <c r="D116" s="1">
        <v>88</v>
      </c>
      <c r="E116" s="1">
        <v>51</v>
      </c>
      <c r="F116" s="1">
        <v>33</v>
      </c>
      <c r="G116" s="1">
        <v>18</v>
      </c>
      <c r="H116" s="4">
        <f t="shared" si="70"/>
        <v>31.481481481481481</v>
      </c>
      <c r="I116" s="4">
        <f t="shared" si="70"/>
        <v>44.594594594594597</v>
      </c>
      <c r="J116" s="4">
        <f t="shared" si="70"/>
        <v>20.454545454545457</v>
      </c>
      <c r="K116" s="6"/>
      <c r="L116" s="6"/>
      <c r="M116" s="6"/>
      <c r="N116" s="2" t="s">
        <v>20</v>
      </c>
      <c r="O116" s="1">
        <v>98</v>
      </c>
      <c r="P116" s="1">
        <v>40</v>
      </c>
      <c r="Q116" s="1">
        <v>58</v>
      </c>
      <c r="R116" s="1">
        <v>8</v>
      </c>
      <c r="S116" s="1">
        <v>1</v>
      </c>
      <c r="T116" s="1">
        <v>7</v>
      </c>
      <c r="U116" s="1">
        <v>5</v>
      </c>
      <c r="V116" s="1">
        <v>0</v>
      </c>
      <c r="W116" s="1">
        <v>5</v>
      </c>
    </row>
    <row r="117" spans="1:23" x14ac:dyDescent="0.4">
      <c r="A117" s="2" t="s">
        <v>21</v>
      </c>
      <c r="B117" s="1">
        <v>144</v>
      </c>
      <c r="C117" s="1">
        <v>64</v>
      </c>
      <c r="D117" s="1">
        <v>80</v>
      </c>
      <c r="E117" s="1">
        <v>16</v>
      </c>
      <c r="F117" s="1">
        <v>13</v>
      </c>
      <c r="G117" s="1">
        <v>3</v>
      </c>
      <c r="H117" s="4">
        <f t="shared" si="70"/>
        <v>11.111111111111111</v>
      </c>
      <c r="I117" s="4">
        <f t="shared" si="70"/>
        <v>20.3125</v>
      </c>
      <c r="J117" s="4">
        <f t="shared" si="70"/>
        <v>3.75</v>
      </c>
      <c r="K117" s="5">
        <f>(H121+H122)/2</f>
        <v>3.1171442936148819</v>
      </c>
      <c r="L117" s="5">
        <f t="shared" ref="L117:M117" si="72">(I121+I122)/2</f>
        <v>2.6315789473684208</v>
      </c>
      <c r="M117" s="5">
        <f t="shared" si="72"/>
        <v>3.4523809523809526</v>
      </c>
      <c r="N117" s="2" t="s">
        <v>21</v>
      </c>
      <c r="O117" s="1">
        <v>121</v>
      </c>
      <c r="P117" s="1">
        <v>51</v>
      </c>
      <c r="Q117" s="1">
        <v>70</v>
      </c>
      <c r="R117" s="1">
        <v>5</v>
      </c>
      <c r="S117" s="1">
        <v>0</v>
      </c>
      <c r="T117" s="1">
        <v>5</v>
      </c>
      <c r="U117" s="1">
        <v>2</v>
      </c>
      <c r="V117" s="1">
        <v>0</v>
      </c>
      <c r="W117" s="1">
        <v>2</v>
      </c>
    </row>
    <row r="118" spans="1:23" x14ac:dyDescent="0.4">
      <c r="A118" s="2" t="s">
        <v>22</v>
      </c>
      <c r="B118" s="1">
        <v>131</v>
      </c>
      <c r="C118" s="1">
        <v>65</v>
      </c>
      <c r="D118" s="1">
        <v>66</v>
      </c>
      <c r="E118" s="1">
        <v>11</v>
      </c>
      <c r="F118" s="1">
        <v>6</v>
      </c>
      <c r="G118" s="1">
        <v>5</v>
      </c>
      <c r="H118" s="4">
        <f t="shared" si="70"/>
        <v>8.3969465648854964</v>
      </c>
      <c r="I118" s="4">
        <f t="shared" si="70"/>
        <v>9.2307692307692317</v>
      </c>
      <c r="J118" s="4">
        <f t="shared" si="70"/>
        <v>7.5757575757575761</v>
      </c>
      <c r="K118" s="5"/>
      <c r="L118" s="5"/>
      <c r="M118" s="5"/>
      <c r="N118" s="2" t="s">
        <v>22</v>
      </c>
      <c r="O118" s="1">
        <v>110</v>
      </c>
      <c r="P118" s="1">
        <v>58</v>
      </c>
      <c r="Q118" s="1">
        <v>52</v>
      </c>
      <c r="R118" s="1">
        <v>8</v>
      </c>
      <c r="S118" s="1">
        <v>0</v>
      </c>
      <c r="T118" s="1">
        <v>8</v>
      </c>
      <c r="U118" s="1">
        <v>2</v>
      </c>
      <c r="V118" s="1">
        <v>1</v>
      </c>
      <c r="W118" s="1">
        <v>1</v>
      </c>
    </row>
    <row r="119" spans="1:23" x14ac:dyDescent="0.4">
      <c r="A119" s="2" t="s">
        <v>23</v>
      </c>
      <c r="B119" s="1">
        <v>125</v>
      </c>
      <c r="C119" s="1">
        <v>67</v>
      </c>
      <c r="D119" s="1">
        <v>58</v>
      </c>
      <c r="E119" s="1">
        <v>4</v>
      </c>
      <c r="F119" s="1">
        <v>2</v>
      </c>
      <c r="G119" s="1">
        <v>2</v>
      </c>
      <c r="H119" s="4">
        <f t="shared" si="70"/>
        <v>3.2</v>
      </c>
      <c r="I119" s="4">
        <f t="shared" si="70"/>
        <v>2.9850746268656714</v>
      </c>
      <c r="J119" s="4">
        <f t="shared" si="70"/>
        <v>3.4482758620689653</v>
      </c>
      <c r="K119" s="5">
        <f>K117*50</f>
        <v>155.85721468074411</v>
      </c>
      <c r="L119" s="5">
        <f t="shared" ref="L119:M119" si="73">L117*50</f>
        <v>131.57894736842104</v>
      </c>
      <c r="M119" s="5">
        <f t="shared" si="73"/>
        <v>172.61904761904762</v>
      </c>
      <c r="N119" s="2" t="s">
        <v>23</v>
      </c>
      <c r="O119" s="1">
        <v>110</v>
      </c>
      <c r="P119" s="1">
        <v>60</v>
      </c>
      <c r="Q119" s="1">
        <v>50</v>
      </c>
      <c r="R119" s="1">
        <v>7</v>
      </c>
      <c r="S119" s="1">
        <v>3</v>
      </c>
      <c r="T119" s="1">
        <v>4</v>
      </c>
      <c r="U119" s="1">
        <v>4</v>
      </c>
      <c r="V119" s="1">
        <v>2</v>
      </c>
      <c r="W119" s="1">
        <v>2</v>
      </c>
    </row>
    <row r="120" spans="1:23" x14ac:dyDescent="0.4">
      <c r="A120" s="2" t="s">
        <v>24</v>
      </c>
      <c r="B120" s="1">
        <v>67</v>
      </c>
      <c r="C120" s="1">
        <v>28</v>
      </c>
      <c r="D120" s="1">
        <v>39</v>
      </c>
      <c r="E120" s="1">
        <v>5</v>
      </c>
      <c r="F120" s="1">
        <v>5</v>
      </c>
      <c r="G120" s="1">
        <v>0</v>
      </c>
      <c r="H120" s="4">
        <f t="shared" si="70"/>
        <v>7.4626865671641784</v>
      </c>
      <c r="I120" s="4">
        <f t="shared" si="70"/>
        <v>17.857142857142858</v>
      </c>
      <c r="J120" s="4">
        <f t="shared" si="70"/>
        <v>0</v>
      </c>
      <c r="K120" s="5"/>
      <c r="L120" s="5"/>
      <c r="M120" s="5"/>
      <c r="N120" s="2" t="s">
        <v>24</v>
      </c>
      <c r="O120" s="1">
        <v>58</v>
      </c>
      <c r="P120" s="1">
        <v>22</v>
      </c>
      <c r="Q120" s="1">
        <v>36</v>
      </c>
      <c r="R120" s="1">
        <v>3</v>
      </c>
      <c r="S120" s="1">
        <v>1</v>
      </c>
      <c r="T120" s="1">
        <v>2</v>
      </c>
      <c r="U120" s="1">
        <v>1</v>
      </c>
      <c r="V120" s="1">
        <v>0</v>
      </c>
      <c r="W120" s="1">
        <v>1</v>
      </c>
    </row>
    <row r="121" spans="1:23" x14ac:dyDescent="0.4">
      <c r="A121" s="2" t="s">
        <v>25</v>
      </c>
      <c r="B121" s="1">
        <v>117</v>
      </c>
      <c r="C121" s="1">
        <v>57</v>
      </c>
      <c r="D121" s="1">
        <v>60</v>
      </c>
      <c r="E121" s="1">
        <v>5</v>
      </c>
      <c r="F121" s="1">
        <v>3</v>
      </c>
      <c r="G121" s="1">
        <v>2</v>
      </c>
      <c r="H121" s="4">
        <f t="shared" si="70"/>
        <v>4.2735042735042734</v>
      </c>
      <c r="I121" s="4">
        <f t="shared" si="70"/>
        <v>5.2631578947368416</v>
      </c>
      <c r="J121" s="4">
        <f t="shared" si="70"/>
        <v>3.3333333333333335</v>
      </c>
      <c r="K121" s="5">
        <f>K115-K119</f>
        <v>2052.5593140978676</v>
      </c>
      <c r="L121" s="5">
        <f t="shared" ref="L121:M121" si="74">L115-L119</f>
        <v>2335.9293834835853</v>
      </c>
      <c r="M121" s="5">
        <f t="shared" si="74"/>
        <v>1827.5299630507634</v>
      </c>
      <c r="N121" s="2" t="s">
        <v>25</v>
      </c>
      <c r="O121" s="1">
        <v>102</v>
      </c>
      <c r="P121" s="1">
        <v>51</v>
      </c>
      <c r="Q121" s="1">
        <v>51</v>
      </c>
      <c r="R121" s="1">
        <v>6</v>
      </c>
      <c r="S121" s="1">
        <v>2</v>
      </c>
      <c r="T121" s="1">
        <v>4</v>
      </c>
      <c r="U121" s="1">
        <v>4</v>
      </c>
      <c r="V121" s="1">
        <v>1</v>
      </c>
      <c r="W121" s="1">
        <v>3</v>
      </c>
    </row>
    <row r="122" spans="1:23" x14ac:dyDescent="0.4">
      <c r="A122" s="2" t="s">
        <v>26</v>
      </c>
      <c r="B122" s="1">
        <v>102</v>
      </c>
      <c r="C122" s="1">
        <v>46</v>
      </c>
      <c r="D122" s="1">
        <v>56</v>
      </c>
      <c r="E122" s="1">
        <v>2</v>
      </c>
      <c r="F122" s="1">
        <v>0</v>
      </c>
      <c r="G122" s="1">
        <v>2</v>
      </c>
      <c r="H122" s="4">
        <f t="shared" si="70"/>
        <v>1.9607843137254901</v>
      </c>
      <c r="I122" s="4">
        <f t="shared" si="70"/>
        <v>0</v>
      </c>
      <c r="J122" s="4">
        <f t="shared" si="70"/>
        <v>3.5714285714285712</v>
      </c>
      <c r="K122" s="5">
        <f>100-K117</f>
        <v>96.882855706385115</v>
      </c>
      <c r="L122" s="5">
        <f t="shared" ref="L122:M122" si="75">100-L117</f>
        <v>97.368421052631575</v>
      </c>
      <c r="M122" s="5">
        <f t="shared" si="75"/>
        <v>96.547619047619051</v>
      </c>
      <c r="N122" s="2" t="s">
        <v>26</v>
      </c>
      <c r="O122" s="1">
        <v>81</v>
      </c>
      <c r="P122" s="1">
        <v>42</v>
      </c>
      <c r="Q122" s="1">
        <v>39</v>
      </c>
      <c r="R122" s="1">
        <v>15</v>
      </c>
      <c r="S122" s="1">
        <v>3</v>
      </c>
      <c r="T122" s="1">
        <v>12</v>
      </c>
      <c r="U122" s="1">
        <v>4</v>
      </c>
      <c r="V122" s="1">
        <v>1</v>
      </c>
      <c r="W122" s="1">
        <v>3</v>
      </c>
    </row>
    <row r="123" spans="1:23" x14ac:dyDescent="0.4">
      <c r="A123" s="2" t="s">
        <v>153</v>
      </c>
      <c r="H123" s="4">
        <f>SUM(H115:H121)*5</f>
        <v>708.41652877861156</v>
      </c>
      <c r="I123" s="4">
        <f>SUM(I115:I121)*5</f>
        <v>967.50833085200668</v>
      </c>
      <c r="J123" s="4">
        <f>SUM(J115:J121)*5</f>
        <v>500.14901066981105</v>
      </c>
      <c r="K123" s="7">
        <f>K121/K122</f>
        <v>21.18599105210513</v>
      </c>
      <c r="L123" s="7">
        <f t="shared" ref="L123:M123" si="76">L121/L122</f>
        <v>23.990626100642228</v>
      </c>
      <c r="M123" s="7">
        <f t="shared" si="76"/>
        <v>18.928793698676216</v>
      </c>
      <c r="N123" s="2" t="s">
        <v>153</v>
      </c>
    </row>
    <row r="124" spans="1:23" x14ac:dyDescent="0.4">
      <c r="A124" s="2" t="s">
        <v>142</v>
      </c>
      <c r="N124" s="2" t="s">
        <v>142</v>
      </c>
    </row>
    <row r="125" spans="1:23" x14ac:dyDescent="0.4">
      <c r="A125" s="2" t="s">
        <v>0</v>
      </c>
      <c r="B125" s="1">
        <v>1883</v>
      </c>
      <c r="C125" s="1">
        <v>885</v>
      </c>
      <c r="D125" s="1">
        <v>998</v>
      </c>
      <c r="E125" s="1">
        <v>416</v>
      </c>
      <c r="F125" s="1">
        <v>247</v>
      </c>
      <c r="G125" s="1">
        <v>169</v>
      </c>
      <c r="N125" s="2" t="s">
        <v>0</v>
      </c>
      <c r="O125" s="1">
        <v>1261</v>
      </c>
      <c r="P125" s="1">
        <v>594</v>
      </c>
      <c r="Q125" s="1">
        <v>667</v>
      </c>
      <c r="R125" s="1">
        <v>125</v>
      </c>
      <c r="S125" s="1">
        <v>22</v>
      </c>
      <c r="T125" s="1">
        <v>103</v>
      </c>
      <c r="U125" s="1">
        <v>78</v>
      </c>
      <c r="V125" s="1">
        <v>22</v>
      </c>
      <c r="W125" s="1">
        <v>56</v>
      </c>
    </row>
    <row r="126" spans="1:23" x14ac:dyDescent="0.4">
      <c r="A126" s="2" t="s">
        <v>19</v>
      </c>
      <c r="B126" s="1">
        <v>374</v>
      </c>
      <c r="C126" s="1">
        <v>164</v>
      </c>
      <c r="D126" s="1">
        <v>210</v>
      </c>
      <c r="E126" s="1">
        <v>288</v>
      </c>
      <c r="F126" s="1">
        <v>151</v>
      </c>
      <c r="G126" s="1">
        <v>137</v>
      </c>
      <c r="H126" s="4">
        <f t="shared" ref="H126:J133" si="77">E126/B126*100</f>
        <v>77.005347593582883</v>
      </c>
      <c r="I126" s="4">
        <f t="shared" si="77"/>
        <v>92.073170731707322</v>
      </c>
      <c r="J126" s="4">
        <f t="shared" si="77"/>
        <v>65.238095238095241</v>
      </c>
      <c r="K126" s="5">
        <f>H134+1500</f>
        <v>2133.3764760920444</v>
      </c>
      <c r="L126" s="5">
        <f t="shared" ref="L126:M126" si="78">I134+1500</f>
        <v>2351.8949476544217</v>
      </c>
      <c r="M126" s="5">
        <f t="shared" si="78"/>
        <v>1943.1087591595156</v>
      </c>
      <c r="N126" s="2" t="s">
        <v>19</v>
      </c>
      <c r="O126" s="1">
        <v>66</v>
      </c>
      <c r="P126" s="1">
        <v>10</v>
      </c>
      <c r="Q126" s="1">
        <v>56</v>
      </c>
      <c r="R126" s="1">
        <v>9</v>
      </c>
      <c r="S126" s="1">
        <v>1</v>
      </c>
      <c r="T126" s="1">
        <v>8</v>
      </c>
      <c r="U126" s="1">
        <v>11</v>
      </c>
      <c r="V126" s="1">
        <v>2</v>
      </c>
      <c r="W126" s="1">
        <v>9</v>
      </c>
    </row>
    <row r="127" spans="1:23" x14ac:dyDescent="0.4">
      <c r="A127" s="2" t="s">
        <v>20</v>
      </c>
      <c r="B127" s="1">
        <v>269</v>
      </c>
      <c r="C127" s="1">
        <v>128</v>
      </c>
      <c r="D127" s="1">
        <v>141</v>
      </c>
      <c r="E127" s="1">
        <v>74</v>
      </c>
      <c r="F127" s="1">
        <v>54</v>
      </c>
      <c r="G127" s="1">
        <v>20</v>
      </c>
      <c r="H127" s="4">
        <f t="shared" si="77"/>
        <v>27.509293680297397</v>
      </c>
      <c r="I127" s="4">
        <f t="shared" si="77"/>
        <v>42.1875</v>
      </c>
      <c r="J127" s="4">
        <f t="shared" si="77"/>
        <v>14.184397163120568</v>
      </c>
      <c r="K127" s="6"/>
      <c r="L127" s="6"/>
      <c r="M127" s="6"/>
      <c r="N127" s="2" t="s">
        <v>20</v>
      </c>
      <c r="O127" s="1">
        <v>159</v>
      </c>
      <c r="P127" s="1">
        <v>66</v>
      </c>
      <c r="Q127" s="1">
        <v>93</v>
      </c>
      <c r="R127" s="1">
        <v>19</v>
      </c>
      <c r="S127" s="1">
        <v>4</v>
      </c>
      <c r="T127" s="1">
        <v>15</v>
      </c>
      <c r="U127" s="1">
        <v>17</v>
      </c>
      <c r="V127" s="1">
        <v>4</v>
      </c>
      <c r="W127" s="1">
        <v>13</v>
      </c>
    </row>
    <row r="128" spans="1:23" x14ac:dyDescent="0.4">
      <c r="A128" s="2" t="s">
        <v>21</v>
      </c>
      <c r="B128" s="1">
        <v>276</v>
      </c>
      <c r="C128" s="1">
        <v>127</v>
      </c>
      <c r="D128" s="1">
        <v>149</v>
      </c>
      <c r="E128" s="1">
        <v>30</v>
      </c>
      <c r="F128" s="1">
        <v>24</v>
      </c>
      <c r="G128" s="1">
        <v>6</v>
      </c>
      <c r="H128" s="4">
        <f t="shared" si="77"/>
        <v>10.869565217391305</v>
      </c>
      <c r="I128" s="4">
        <f t="shared" si="77"/>
        <v>18.897637795275589</v>
      </c>
      <c r="J128" s="4">
        <f t="shared" si="77"/>
        <v>4.0268456375838921</v>
      </c>
      <c r="K128" s="5">
        <f>(H132+H133)/2</f>
        <v>2.0586297760210801</v>
      </c>
      <c r="L128" s="5">
        <f t="shared" ref="L128:M128" si="79">(I132+I133)/2</f>
        <v>1.9314019314019313</v>
      </c>
      <c r="M128" s="5">
        <f t="shared" si="79"/>
        <v>2.1914276506606507</v>
      </c>
      <c r="N128" s="2" t="s">
        <v>21</v>
      </c>
      <c r="O128" s="1">
        <v>217</v>
      </c>
      <c r="P128" s="1">
        <v>96</v>
      </c>
      <c r="Q128" s="1">
        <v>121</v>
      </c>
      <c r="R128" s="1">
        <v>14</v>
      </c>
      <c r="S128" s="1">
        <v>1</v>
      </c>
      <c r="T128" s="1">
        <v>13</v>
      </c>
      <c r="U128" s="1">
        <v>14</v>
      </c>
      <c r="V128" s="1">
        <v>6</v>
      </c>
      <c r="W128" s="1">
        <v>8</v>
      </c>
    </row>
    <row r="129" spans="1:23" x14ac:dyDescent="0.4">
      <c r="A129" s="2" t="s">
        <v>22</v>
      </c>
      <c r="B129" s="1">
        <v>217</v>
      </c>
      <c r="C129" s="1">
        <v>101</v>
      </c>
      <c r="D129" s="1">
        <v>116</v>
      </c>
      <c r="E129" s="1">
        <v>6</v>
      </c>
      <c r="F129" s="1">
        <v>5</v>
      </c>
      <c r="G129" s="1">
        <v>1</v>
      </c>
      <c r="H129" s="4">
        <f t="shared" si="77"/>
        <v>2.7649769585253456</v>
      </c>
      <c r="I129" s="4">
        <f t="shared" si="77"/>
        <v>4.9504950495049505</v>
      </c>
      <c r="J129" s="4">
        <f t="shared" si="77"/>
        <v>0.86206896551724133</v>
      </c>
      <c r="K129" s="5"/>
      <c r="L129" s="5"/>
      <c r="M129" s="5"/>
      <c r="N129" s="2" t="s">
        <v>22</v>
      </c>
      <c r="O129" s="1">
        <v>194</v>
      </c>
      <c r="P129" s="1">
        <v>92</v>
      </c>
      <c r="Q129" s="1">
        <v>102</v>
      </c>
      <c r="R129" s="1">
        <v>12</v>
      </c>
      <c r="S129" s="1">
        <v>3</v>
      </c>
      <c r="T129" s="1">
        <v>9</v>
      </c>
      <c r="U129" s="1">
        <v>5</v>
      </c>
      <c r="V129" s="1">
        <v>1</v>
      </c>
      <c r="W129" s="1">
        <v>4</v>
      </c>
    </row>
    <row r="130" spans="1:23" x14ac:dyDescent="0.4">
      <c r="A130" s="2" t="s">
        <v>23</v>
      </c>
      <c r="B130" s="1">
        <v>249</v>
      </c>
      <c r="C130" s="1">
        <v>133</v>
      </c>
      <c r="D130" s="1">
        <v>116</v>
      </c>
      <c r="E130" s="1">
        <v>7</v>
      </c>
      <c r="F130" s="1">
        <v>6</v>
      </c>
      <c r="G130" s="1">
        <v>1</v>
      </c>
      <c r="H130" s="4">
        <f t="shared" si="77"/>
        <v>2.8112449799196786</v>
      </c>
      <c r="I130" s="4">
        <f t="shared" si="77"/>
        <v>4.5112781954887211</v>
      </c>
      <c r="J130" s="4">
        <f t="shared" si="77"/>
        <v>0.86206896551724133</v>
      </c>
      <c r="K130" s="5">
        <f>K128*50</f>
        <v>102.931488801054</v>
      </c>
      <c r="L130" s="5">
        <f t="shared" ref="L130:M130" si="80">L128*50</f>
        <v>96.570096570096567</v>
      </c>
      <c r="M130" s="5">
        <f t="shared" si="80"/>
        <v>109.57138253303253</v>
      </c>
      <c r="N130" s="2" t="s">
        <v>23</v>
      </c>
      <c r="O130" s="1">
        <v>217</v>
      </c>
      <c r="P130" s="1">
        <v>122</v>
      </c>
      <c r="Q130" s="1">
        <v>95</v>
      </c>
      <c r="R130" s="1">
        <v>15</v>
      </c>
      <c r="S130" s="1">
        <v>3</v>
      </c>
      <c r="T130" s="1">
        <v>12</v>
      </c>
      <c r="U130" s="1">
        <v>9</v>
      </c>
      <c r="V130" s="1">
        <v>2</v>
      </c>
      <c r="W130" s="1">
        <v>7</v>
      </c>
    </row>
    <row r="131" spans="1:23" x14ac:dyDescent="0.4">
      <c r="A131" s="2" t="s">
        <v>24</v>
      </c>
      <c r="B131" s="1">
        <v>149</v>
      </c>
      <c r="C131" s="1">
        <v>77</v>
      </c>
      <c r="D131" s="1">
        <v>72</v>
      </c>
      <c r="E131" s="1">
        <v>4</v>
      </c>
      <c r="F131" s="1">
        <v>4</v>
      </c>
      <c r="G131" s="1">
        <v>0</v>
      </c>
      <c r="H131" s="4">
        <f t="shared" si="77"/>
        <v>2.6845637583892619</v>
      </c>
      <c r="I131" s="4">
        <f t="shared" si="77"/>
        <v>5.1948051948051948</v>
      </c>
      <c r="J131" s="4">
        <f t="shared" si="77"/>
        <v>0</v>
      </c>
      <c r="K131" s="5"/>
      <c r="L131" s="5"/>
      <c r="M131" s="5"/>
      <c r="N131" s="2" t="s">
        <v>24</v>
      </c>
      <c r="O131" s="1">
        <v>123</v>
      </c>
      <c r="P131" s="1">
        <v>68</v>
      </c>
      <c r="Q131" s="1">
        <v>55</v>
      </c>
      <c r="R131" s="1">
        <v>14</v>
      </c>
      <c r="S131" s="1">
        <v>1</v>
      </c>
      <c r="T131" s="1">
        <v>13</v>
      </c>
      <c r="U131" s="1">
        <v>8</v>
      </c>
      <c r="V131" s="1">
        <v>4</v>
      </c>
      <c r="W131" s="1">
        <v>4</v>
      </c>
    </row>
    <row r="132" spans="1:23" x14ac:dyDescent="0.4">
      <c r="A132" s="2" t="s">
        <v>25</v>
      </c>
      <c r="B132" s="1">
        <v>165</v>
      </c>
      <c r="C132" s="1">
        <v>78</v>
      </c>
      <c r="D132" s="1">
        <v>87</v>
      </c>
      <c r="E132" s="1">
        <v>5</v>
      </c>
      <c r="F132" s="1">
        <v>2</v>
      </c>
      <c r="G132" s="1">
        <v>3</v>
      </c>
      <c r="H132" s="4">
        <f t="shared" si="77"/>
        <v>3.0303030303030303</v>
      </c>
      <c r="I132" s="4">
        <f t="shared" si="77"/>
        <v>2.5641025641025639</v>
      </c>
      <c r="J132" s="4">
        <f t="shared" si="77"/>
        <v>3.4482758620689653</v>
      </c>
      <c r="K132" s="5">
        <f>K126-K130</f>
        <v>2030.4449872909904</v>
      </c>
      <c r="L132" s="5">
        <f t="shared" ref="L132:M132" si="81">L126-L130</f>
        <v>2255.324851084325</v>
      </c>
      <c r="M132" s="5">
        <f t="shared" si="81"/>
        <v>1833.5373766264829</v>
      </c>
      <c r="N132" s="2" t="s">
        <v>25</v>
      </c>
      <c r="O132" s="1">
        <v>136</v>
      </c>
      <c r="P132" s="1">
        <v>71</v>
      </c>
      <c r="Q132" s="1">
        <v>65</v>
      </c>
      <c r="R132" s="1">
        <v>17</v>
      </c>
      <c r="S132" s="1">
        <v>3</v>
      </c>
      <c r="T132" s="1">
        <v>14</v>
      </c>
      <c r="U132" s="1">
        <v>6</v>
      </c>
      <c r="V132" s="1">
        <v>2</v>
      </c>
      <c r="W132" s="1">
        <v>4</v>
      </c>
    </row>
    <row r="133" spans="1:23" x14ac:dyDescent="0.4">
      <c r="A133" s="2" t="s">
        <v>26</v>
      </c>
      <c r="B133" s="1">
        <v>184</v>
      </c>
      <c r="C133" s="1">
        <v>77</v>
      </c>
      <c r="D133" s="1">
        <v>107</v>
      </c>
      <c r="E133" s="1">
        <v>2</v>
      </c>
      <c r="F133" s="1">
        <v>1</v>
      </c>
      <c r="G133" s="1">
        <v>1</v>
      </c>
      <c r="H133" s="4">
        <f t="shared" si="77"/>
        <v>1.0869565217391304</v>
      </c>
      <c r="I133" s="4">
        <f t="shared" si="77"/>
        <v>1.2987012987012987</v>
      </c>
      <c r="J133" s="4">
        <f t="shared" si="77"/>
        <v>0.93457943925233633</v>
      </c>
      <c r="K133" s="5">
        <f>100-K128</f>
        <v>97.941370223978922</v>
      </c>
      <c r="L133" s="5">
        <f t="shared" ref="L133:M133" si="82">100-L128</f>
        <v>98.068598068598064</v>
      </c>
      <c r="M133" s="5">
        <f t="shared" si="82"/>
        <v>97.808572349339343</v>
      </c>
      <c r="N133" s="2" t="s">
        <v>26</v>
      </c>
      <c r="O133" s="1">
        <v>149</v>
      </c>
      <c r="P133" s="1">
        <v>69</v>
      </c>
      <c r="Q133" s="1">
        <v>80</v>
      </c>
      <c r="R133" s="1">
        <v>25</v>
      </c>
      <c r="S133" s="1">
        <v>6</v>
      </c>
      <c r="T133" s="1">
        <v>19</v>
      </c>
      <c r="U133" s="1">
        <v>8</v>
      </c>
      <c r="V133" s="1">
        <v>1</v>
      </c>
      <c r="W133" s="1">
        <v>7</v>
      </c>
    </row>
    <row r="134" spans="1:23" x14ac:dyDescent="0.4">
      <c r="A134" s="2" t="s">
        <v>154</v>
      </c>
      <c r="H134" s="4">
        <f>SUM(H126:H132)*5</f>
        <v>633.37647609204453</v>
      </c>
      <c r="I134" s="4">
        <f>SUM(I126:I132)*5</f>
        <v>851.89494765442169</v>
      </c>
      <c r="J134" s="4">
        <f>SUM(J126:J132)*5</f>
        <v>443.10875915951567</v>
      </c>
      <c r="K134" s="7">
        <f>K132/K133</f>
        <v>20.731229128688234</v>
      </c>
      <c r="L134" s="7">
        <f t="shared" ref="L134:M134" si="83">L132/L133</f>
        <v>22.997421147050012</v>
      </c>
      <c r="M134" s="7">
        <f t="shared" si="83"/>
        <v>18.746182799578179</v>
      </c>
      <c r="N134" s="2" t="s">
        <v>154</v>
      </c>
    </row>
    <row r="135" spans="1:23" x14ac:dyDescent="0.4">
      <c r="A135" s="2" t="s">
        <v>142</v>
      </c>
      <c r="N135" s="2" t="s">
        <v>142</v>
      </c>
    </row>
    <row r="136" spans="1:23" x14ac:dyDescent="0.4">
      <c r="A136" s="2" t="s">
        <v>0</v>
      </c>
      <c r="B136" s="1">
        <v>1093</v>
      </c>
      <c r="C136" s="1">
        <v>544</v>
      </c>
      <c r="D136" s="1">
        <v>549</v>
      </c>
      <c r="E136" s="1">
        <v>356</v>
      </c>
      <c r="F136" s="1">
        <v>212</v>
      </c>
      <c r="G136" s="1">
        <v>144</v>
      </c>
      <c r="N136" s="2" t="s">
        <v>0</v>
      </c>
      <c r="O136" s="1">
        <v>678</v>
      </c>
      <c r="P136" s="1">
        <v>319</v>
      </c>
      <c r="Q136" s="1">
        <v>359</v>
      </c>
      <c r="R136" s="1">
        <v>51</v>
      </c>
      <c r="S136" s="1">
        <v>11</v>
      </c>
      <c r="T136" s="1">
        <v>40</v>
      </c>
      <c r="U136" s="1">
        <v>8</v>
      </c>
      <c r="V136" s="1">
        <v>2</v>
      </c>
      <c r="W136" s="1">
        <v>6</v>
      </c>
    </row>
    <row r="137" spans="1:23" x14ac:dyDescent="0.4">
      <c r="A137" s="2" t="s">
        <v>19</v>
      </c>
      <c r="B137" s="1">
        <v>322</v>
      </c>
      <c r="C137" s="1">
        <v>160</v>
      </c>
      <c r="D137" s="1">
        <v>162</v>
      </c>
      <c r="E137" s="1">
        <v>265</v>
      </c>
      <c r="F137" s="1">
        <v>150</v>
      </c>
      <c r="G137" s="1">
        <v>115</v>
      </c>
      <c r="H137" s="4">
        <f t="shared" ref="H137:J144" si="84">E137/B137*100</f>
        <v>82.298136645962742</v>
      </c>
      <c r="I137" s="4">
        <f t="shared" si="84"/>
        <v>93.75</v>
      </c>
      <c r="J137" s="4">
        <f t="shared" si="84"/>
        <v>70.987654320987659</v>
      </c>
      <c r="K137" s="5">
        <f>H145+1500</f>
        <v>2299.8586373812473</v>
      </c>
      <c r="L137" s="5">
        <f t="shared" ref="L137:M137" si="85">I145+1500</f>
        <v>2504.7019157904706</v>
      </c>
      <c r="M137" s="5">
        <f t="shared" si="85"/>
        <v>2093.2094089334296</v>
      </c>
      <c r="N137" s="2" t="s">
        <v>19</v>
      </c>
      <c r="O137" s="1">
        <v>56</v>
      </c>
      <c r="P137" s="1">
        <v>10</v>
      </c>
      <c r="Q137" s="1">
        <v>46</v>
      </c>
      <c r="R137" s="1">
        <v>0</v>
      </c>
      <c r="S137" s="1">
        <v>0</v>
      </c>
      <c r="T137" s="1">
        <v>0</v>
      </c>
      <c r="U137" s="1">
        <v>1</v>
      </c>
      <c r="V137" s="1">
        <v>0</v>
      </c>
      <c r="W137" s="1">
        <v>1</v>
      </c>
    </row>
    <row r="138" spans="1:23" x14ac:dyDescent="0.4">
      <c r="A138" s="2" t="s">
        <v>20</v>
      </c>
      <c r="B138" s="1">
        <v>118</v>
      </c>
      <c r="C138" s="1">
        <v>64</v>
      </c>
      <c r="D138" s="1">
        <v>54</v>
      </c>
      <c r="E138" s="1">
        <v>50</v>
      </c>
      <c r="F138" s="1">
        <v>38</v>
      </c>
      <c r="G138" s="1">
        <v>12</v>
      </c>
      <c r="H138" s="4">
        <f t="shared" si="84"/>
        <v>42.372881355932201</v>
      </c>
      <c r="I138" s="4">
        <f t="shared" si="84"/>
        <v>59.375</v>
      </c>
      <c r="J138" s="4">
        <f t="shared" si="84"/>
        <v>22.222222222222221</v>
      </c>
      <c r="K138" s="6"/>
      <c r="L138" s="6"/>
      <c r="M138" s="6"/>
      <c r="N138" s="2" t="s">
        <v>20</v>
      </c>
      <c r="O138" s="1">
        <v>65</v>
      </c>
      <c r="P138" s="1">
        <v>26</v>
      </c>
      <c r="Q138" s="1">
        <v>39</v>
      </c>
      <c r="R138" s="1">
        <v>3</v>
      </c>
      <c r="S138" s="1">
        <v>0</v>
      </c>
      <c r="T138" s="1">
        <v>3</v>
      </c>
      <c r="U138" s="1">
        <v>0</v>
      </c>
      <c r="V138" s="1">
        <v>0</v>
      </c>
      <c r="W138" s="1">
        <v>0</v>
      </c>
    </row>
    <row r="139" spans="1:23" x14ac:dyDescent="0.4">
      <c r="A139" s="2" t="s">
        <v>21</v>
      </c>
      <c r="B139" s="1">
        <v>107</v>
      </c>
      <c r="C139" s="1">
        <v>46</v>
      </c>
      <c r="D139" s="1">
        <v>61</v>
      </c>
      <c r="E139" s="1">
        <v>18</v>
      </c>
      <c r="F139" s="1">
        <v>10</v>
      </c>
      <c r="G139" s="1">
        <v>8</v>
      </c>
      <c r="H139" s="4">
        <f t="shared" si="84"/>
        <v>16.822429906542055</v>
      </c>
      <c r="I139" s="4">
        <f t="shared" si="84"/>
        <v>21.739130434782609</v>
      </c>
      <c r="J139" s="4">
        <f t="shared" si="84"/>
        <v>13.114754098360656</v>
      </c>
      <c r="K139" s="5">
        <f>(H143+H144)/2</f>
        <v>2.1665695981362845</v>
      </c>
      <c r="L139" s="5">
        <f t="shared" ref="L139:M139" si="86">(I143+I144)/2</f>
        <v>0.98039215686274506</v>
      </c>
      <c r="M139" s="5">
        <f t="shared" si="86"/>
        <v>3.4705882352941178</v>
      </c>
      <c r="N139" s="2" t="s">
        <v>21</v>
      </c>
      <c r="O139" s="1">
        <v>85</v>
      </c>
      <c r="P139" s="1">
        <v>36</v>
      </c>
      <c r="Q139" s="1">
        <v>49</v>
      </c>
      <c r="R139" s="1">
        <v>3</v>
      </c>
      <c r="S139" s="1">
        <v>0</v>
      </c>
      <c r="T139" s="1">
        <v>3</v>
      </c>
      <c r="U139" s="1">
        <v>1</v>
      </c>
      <c r="V139" s="1">
        <v>0</v>
      </c>
      <c r="W139" s="1">
        <v>1</v>
      </c>
    </row>
    <row r="140" spans="1:23" x14ac:dyDescent="0.4">
      <c r="A140" s="2" t="s">
        <v>22</v>
      </c>
      <c r="B140" s="1">
        <v>110</v>
      </c>
      <c r="C140" s="1">
        <v>50</v>
      </c>
      <c r="D140" s="1">
        <v>60</v>
      </c>
      <c r="E140" s="1">
        <v>10</v>
      </c>
      <c r="F140" s="1">
        <v>8</v>
      </c>
      <c r="G140" s="1">
        <v>2</v>
      </c>
      <c r="H140" s="4">
        <f t="shared" si="84"/>
        <v>9.0909090909090917</v>
      </c>
      <c r="I140" s="4">
        <f t="shared" si="84"/>
        <v>16</v>
      </c>
      <c r="J140" s="4">
        <f t="shared" si="84"/>
        <v>3.3333333333333335</v>
      </c>
      <c r="K140" s="5"/>
      <c r="L140" s="5"/>
      <c r="M140" s="5"/>
      <c r="N140" s="2" t="s">
        <v>22</v>
      </c>
      <c r="O140" s="1">
        <v>95</v>
      </c>
      <c r="P140" s="1">
        <v>40</v>
      </c>
      <c r="Q140" s="1">
        <v>55</v>
      </c>
      <c r="R140" s="1">
        <v>4</v>
      </c>
      <c r="S140" s="1">
        <v>1</v>
      </c>
      <c r="T140" s="1">
        <v>3</v>
      </c>
      <c r="U140" s="1">
        <v>1</v>
      </c>
      <c r="V140" s="1">
        <v>1</v>
      </c>
      <c r="W140" s="1">
        <v>0</v>
      </c>
    </row>
    <row r="141" spans="1:23" x14ac:dyDescent="0.4">
      <c r="A141" s="2" t="s">
        <v>23</v>
      </c>
      <c r="B141" s="1">
        <v>137</v>
      </c>
      <c r="C141" s="1">
        <v>68</v>
      </c>
      <c r="D141" s="1">
        <v>69</v>
      </c>
      <c r="E141" s="1">
        <v>6</v>
      </c>
      <c r="F141" s="1">
        <v>3</v>
      </c>
      <c r="G141" s="1">
        <v>3</v>
      </c>
      <c r="H141" s="4">
        <f t="shared" si="84"/>
        <v>4.3795620437956204</v>
      </c>
      <c r="I141" s="4">
        <f t="shared" si="84"/>
        <v>4.4117647058823533</v>
      </c>
      <c r="J141" s="4">
        <f t="shared" si="84"/>
        <v>4.3478260869565215</v>
      </c>
      <c r="K141" s="5">
        <f>K139*50</f>
        <v>108.32847990681422</v>
      </c>
      <c r="L141" s="5">
        <f t="shared" ref="L141:M141" si="87">L139*50</f>
        <v>49.019607843137251</v>
      </c>
      <c r="M141" s="5">
        <f t="shared" si="87"/>
        <v>173.52941176470588</v>
      </c>
      <c r="N141" s="2" t="s">
        <v>23</v>
      </c>
      <c r="O141" s="1">
        <v>121</v>
      </c>
      <c r="P141" s="1">
        <v>65</v>
      </c>
      <c r="Q141" s="1">
        <v>56</v>
      </c>
      <c r="R141" s="1">
        <v>8</v>
      </c>
      <c r="S141" s="1">
        <v>0</v>
      </c>
      <c r="T141" s="1">
        <v>8</v>
      </c>
      <c r="U141" s="1">
        <v>2</v>
      </c>
      <c r="V141" s="1">
        <v>0</v>
      </c>
      <c r="W141" s="1">
        <v>2</v>
      </c>
    </row>
    <row r="142" spans="1:23" x14ac:dyDescent="0.4">
      <c r="A142" s="2" t="s">
        <v>24</v>
      </c>
      <c r="B142" s="1">
        <v>113</v>
      </c>
      <c r="C142" s="1">
        <v>54</v>
      </c>
      <c r="D142" s="1">
        <v>59</v>
      </c>
      <c r="E142" s="1">
        <v>3</v>
      </c>
      <c r="F142" s="1">
        <v>2</v>
      </c>
      <c r="G142" s="1">
        <v>1</v>
      </c>
      <c r="H142" s="4">
        <f t="shared" si="84"/>
        <v>2.6548672566371683</v>
      </c>
      <c r="I142" s="4">
        <f t="shared" si="84"/>
        <v>3.7037037037037033</v>
      </c>
      <c r="J142" s="4">
        <f t="shared" si="84"/>
        <v>1.6949152542372881</v>
      </c>
      <c r="K142" s="5"/>
      <c r="L142" s="5"/>
      <c r="M142" s="5"/>
      <c r="N142" s="2" t="s">
        <v>24</v>
      </c>
      <c r="O142" s="1">
        <v>100</v>
      </c>
      <c r="P142" s="1">
        <v>49</v>
      </c>
      <c r="Q142" s="1">
        <v>51</v>
      </c>
      <c r="R142" s="1">
        <v>9</v>
      </c>
      <c r="S142" s="1">
        <v>3</v>
      </c>
      <c r="T142" s="1">
        <v>6</v>
      </c>
      <c r="U142" s="1">
        <v>1</v>
      </c>
      <c r="V142" s="1">
        <v>0</v>
      </c>
      <c r="W142" s="1">
        <v>1</v>
      </c>
    </row>
    <row r="143" spans="1:23" x14ac:dyDescent="0.4">
      <c r="A143" s="2" t="s">
        <v>25</v>
      </c>
      <c r="B143" s="1">
        <v>85</v>
      </c>
      <c r="C143" s="1">
        <v>51</v>
      </c>
      <c r="D143" s="1">
        <v>34</v>
      </c>
      <c r="E143" s="1">
        <v>2</v>
      </c>
      <c r="F143" s="1">
        <v>1</v>
      </c>
      <c r="G143" s="1">
        <v>1</v>
      </c>
      <c r="H143" s="4">
        <f t="shared" si="84"/>
        <v>2.3529411764705883</v>
      </c>
      <c r="I143" s="4">
        <f t="shared" si="84"/>
        <v>1.9607843137254901</v>
      </c>
      <c r="J143" s="4">
        <f t="shared" si="84"/>
        <v>2.9411764705882351</v>
      </c>
      <c r="K143" s="5">
        <f>K137-K141</f>
        <v>2191.5301574744331</v>
      </c>
      <c r="L143" s="5">
        <f t="shared" ref="L143:M143" si="88">L137-L141</f>
        <v>2455.6823079473334</v>
      </c>
      <c r="M143" s="5">
        <f t="shared" si="88"/>
        <v>1919.6799971687237</v>
      </c>
      <c r="N143" s="2" t="s">
        <v>25</v>
      </c>
      <c r="O143" s="1">
        <v>75</v>
      </c>
      <c r="P143" s="1">
        <v>48</v>
      </c>
      <c r="Q143" s="1">
        <v>27</v>
      </c>
      <c r="R143" s="1">
        <v>8</v>
      </c>
      <c r="S143" s="1">
        <v>2</v>
      </c>
      <c r="T143" s="1">
        <v>6</v>
      </c>
      <c r="U143" s="1">
        <v>0</v>
      </c>
      <c r="V143" s="1">
        <v>0</v>
      </c>
      <c r="W143" s="1">
        <v>0</v>
      </c>
    </row>
    <row r="144" spans="1:23" x14ac:dyDescent="0.4">
      <c r="A144" s="2" t="s">
        <v>26</v>
      </c>
      <c r="B144" s="1">
        <v>101</v>
      </c>
      <c r="C144" s="1">
        <v>51</v>
      </c>
      <c r="D144" s="1">
        <v>50</v>
      </c>
      <c r="E144" s="1">
        <v>2</v>
      </c>
      <c r="F144" s="1">
        <v>0</v>
      </c>
      <c r="G144" s="1">
        <v>2</v>
      </c>
      <c r="H144" s="4">
        <f t="shared" si="84"/>
        <v>1.9801980198019802</v>
      </c>
      <c r="I144" s="4">
        <f t="shared" si="84"/>
        <v>0</v>
      </c>
      <c r="J144" s="4">
        <f t="shared" si="84"/>
        <v>4</v>
      </c>
      <c r="K144" s="5">
        <f>100-K139</f>
        <v>97.833430401863723</v>
      </c>
      <c r="L144" s="5">
        <f t="shared" ref="L144:M144" si="89">100-L139</f>
        <v>99.019607843137251</v>
      </c>
      <c r="M144" s="5">
        <f t="shared" si="89"/>
        <v>96.529411764705884</v>
      </c>
      <c r="N144" s="2" t="s">
        <v>26</v>
      </c>
      <c r="O144" s="1">
        <v>81</v>
      </c>
      <c r="P144" s="1">
        <v>45</v>
      </c>
      <c r="Q144" s="1">
        <v>36</v>
      </c>
      <c r="R144" s="1">
        <v>16</v>
      </c>
      <c r="S144" s="1">
        <v>5</v>
      </c>
      <c r="T144" s="1">
        <v>11</v>
      </c>
      <c r="U144" s="1">
        <v>2</v>
      </c>
      <c r="V144" s="1">
        <v>1</v>
      </c>
      <c r="W144" s="1">
        <v>1</v>
      </c>
    </row>
    <row r="145" spans="1:23" x14ac:dyDescent="0.4">
      <c r="A145" s="2" t="s">
        <v>155</v>
      </c>
      <c r="H145" s="4">
        <f>SUM(H137:H143)*5</f>
        <v>799.85863738124738</v>
      </c>
      <c r="I145" s="4">
        <f>SUM(I137:I143)*5</f>
        <v>1004.7019157904708</v>
      </c>
      <c r="J145" s="4">
        <f>SUM(J137:J143)*5</f>
        <v>593.20940893342947</v>
      </c>
      <c r="K145" s="7">
        <f>K143/K144</f>
        <v>22.400626743562338</v>
      </c>
      <c r="L145" s="7">
        <f t="shared" ref="L145:M145" si="90">L143/L144</f>
        <v>24.799959941646339</v>
      </c>
      <c r="M145" s="7">
        <f t="shared" si="90"/>
        <v>19.886995704977636</v>
      </c>
      <c r="N145" s="2" t="s">
        <v>155</v>
      </c>
    </row>
    <row r="146" spans="1:23" x14ac:dyDescent="0.4">
      <c r="A146" s="2" t="s">
        <v>142</v>
      </c>
      <c r="N146" s="2" t="s">
        <v>142</v>
      </c>
    </row>
    <row r="147" spans="1:23" x14ac:dyDescent="0.4">
      <c r="A147" s="2" t="s">
        <v>0</v>
      </c>
      <c r="B147" s="1">
        <v>832</v>
      </c>
      <c r="C147" s="1">
        <v>400</v>
      </c>
      <c r="D147" s="1">
        <v>432</v>
      </c>
      <c r="E147" s="1">
        <v>180</v>
      </c>
      <c r="F147" s="1">
        <v>122</v>
      </c>
      <c r="G147" s="1">
        <v>58</v>
      </c>
      <c r="N147" s="2" t="s">
        <v>0</v>
      </c>
      <c r="O147" s="1">
        <v>591</v>
      </c>
      <c r="P147" s="1">
        <v>268</v>
      </c>
      <c r="Q147" s="1">
        <v>323</v>
      </c>
      <c r="R147" s="1">
        <v>40</v>
      </c>
      <c r="S147" s="1">
        <v>6</v>
      </c>
      <c r="T147" s="1">
        <v>34</v>
      </c>
      <c r="U147" s="1">
        <v>21</v>
      </c>
      <c r="V147" s="1">
        <v>4</v>
      </c>
      <c r="W147" s="1">
        <v>17</v>
      </c>
    </row>
    <row r="148" spans="1:23" x14ac:dyDescent="0.4">
      <c r="A148" s="2" t="s">
        <v>19</v>
      </c>
      <c r="B148" s="1">
        <v>142</v>
      </c>
      <c r="C148" s="1">
        <v>75</v>
      </c>
      <c r="D148" s="1">
        <v>67</v>
      </c>
      <c r="E148" s="1">
        <v>111</v>
      </c>
      <c r="F148" s="1">
        <v>72</v>
      </c>
      <c r="G148" s="1">
        <v>39</v>
      </c>
      <c r="H148" s="4">
        <f t="shared" ref="H148:J155" si="91">E148/B148*100</f>
        <v>78.16901408450704</v>
      </c>
      <c r="I148" s="4">
        <f t="shared" si="91"/>
        <v>96</v>
      </c>
      <c r="J148" s="4">
        <f t="shared" si="91"/>
        <v>58.208955223880601</v>
      </c>
      <c r="K148" s="5">
        <f>H156+1500</f>
        <v>2172.0342751285143</v>
      </c>
      <c r="L148" s="5">
        <f t="shared" ref="L148:M148" si="92">I156+1500</f>
        <v>2394.2883686361947</v>
      </c>
      <c r="M148" s="5">
        <f t="shared" si="92"/>
        <v>1945.6012700201593</v>
      </c>
      <c r="N148" s="2" t="s">
        <v>19</v>
      </c>
      <c r="O148" s="1">
        <v>29</v>
      </c>
      <c r="P148" s="1">
        <v>3</v>
      </c>
      <c r="Q148" s="1">
        <v>26</v>
      </c>
      <c r="R148" s="1">
        <v>2</v>
      </c>
      <c r="S148" s="1">
        <v>0</v>
      </c>
      <c r="T148" s="1">
        <v>2</v>
      </c>
      <c r="U148" s="1">
        <v>0</v>
      </c>
      <c r="V148" s="1">
        <v>0</v>
      </c>
      <c r="W148" s="1">
        <v>0</v>
      </c>
    </row>
    <row r="149" spans="1:23" x14ac:dyDescent="0.4">
      <c r="A149" s="2" t="s">
        <v>20</v>
      </c>
      <c r="B149" s="1">
        <v>137</v>
      </c>
      <c r="C149" s="1">
        <v>65</v>
      </c>
      <c r="D149" s="1">
        <v>72</v>
      </c>
      <c r="E149" s="1">
        <v>43</v>
      </c>
      <c r="F149" s="1">
        <v>33</v>
      </c>
      <c r="G149" s="1">
        <v>10</v>
      </c>
      <c r="H149" s="4">
        <f t="shared" si="91"/>
        <v>31.386861313868614</v>
      </c>
      <c r="I149" s="4">
        <f t="shared" si="91"/>
        <v>50.769230769230766</v>
      </c>
      <c r="J149" s="4">
        <f t="shared" si="91"/>
        <v>13.888888888888889</v>
      </c>
      <c r="K149" s="6"/>
      <c r="L149" s="6"/>
      <c r="M149" s="6"/>
      <c r="N149" s="2" t="s">
        <v>20</v>
      </c>
      <c r="O149" s="1">
        <v>89</v>
      </c>
      <c r="P149" s="1">
        <v>32</v>
      </c>
      <c r="Q149" s="1">
        <v>57</v>
      </c>
      <c r="R149" s="1">
        <v>2</v>
      </c>
      <c r="S149" s="1">
        <v>0</v>
      </c>
      <c r="T149" s="1">
        <v>2</v>
      </c>
      <c r="U149" s="1">
        <v>3</v>
      </c>
      <c r="V149" s="1">
        <v>0</v>
      </c>
      <c r="W149" s="1">
        <v>3</v>
      </c>
    </row>
    <row r="150" spans="1:23" x14ac:dyDescent="0.4">
      <c r="A150" s="2" t="s">
        <v>21</v>
      </c>
      <c r="B150" s="1">
        <v>121</v>
      </c>
      <c r="C150" s="1">
        <v>60</v>
      </c>
      <c r="D150" s="1">
        <v>61</v>
      </c>
      <c r="E150" s="1">
        <v>13</v>
      </c>
      <c r="F150" s="1">
        <v>10</v>
      </c>
      <c r="G150" s="1">
        <v>3</v>
      </c>
      <c r="H150" s="4">
        <f t="shared" si="91"/>
        <v>10.743801652892563</v>
      </c>
      <c r="I150" s="4">
        <f t="shared" si="91"/>
        <v>16.666666666666664</v>
      </c>
      <c r="J150" s="4">
        <f t="shared" si="91"/>
        <v>4.918032786885246</v>
      </c>
      <c r="K150" s="5">
        <f>(H154+H155)/2</f>
        <v>2.0277777777777777</v>
      </c>
      <c r="L150" s="5">
        <f t="shared" ref="L150:M150" si="93">(I154+I155)/2</f>
        <v>4.700854700854701</v>
      </c>
      <c r="M150" s="5">
        <f t="shared" si="93"/>
        <v>0</v>
      </c>
      <c r="N150" s="2" t="s">
        <v>21</v>
      </c>
      <c r="O150" s="1">
        <v>100</v>
      </c>
      <c r="P150" s="1">
        <v>48</v>
      </c>
      <c r="Q150" s="1">
        <v>52</v>
      </c>
      <c r="R150" s="1">
        <v>5</v>
      </c>
      <c r="S150" s="1">
        <v>1</v>
      </c>
      <c r="T150" s="1">
        <v>4</v>
      </c>
      <c r="U150" s="1">
        <v>3</v>
      </c>
      <c r="V150" s="1">
        <v>1</v>
      </c>
      <c r="W150" s="1">
        <v>2</v>
      </c>
    </row>
    <row r="151" spans="1:23" x14ac:dyDescent="0.4">
      <c r="A151" s="2" t="s">
        <v>22</v>
      </c>
      <c r="B151" s="1">
        <v>100</v>
      </c>
      <c r="C151" s="1">
        <v>46</v>
      </c>
      <c r="D151" s="1">
        <v>54</v>
      </c>
      <c r="E151" s="1">
        <v>5</v>
      </c>
      <c r="F151" s="1">
        <v>1</v>
      </c>
      <c r="G151" s="1">
        <v>4</v>
      </c>
      <c r="H151" s="4">
        <f t="shared" si="91"/>
        <v>5</v>
      </c>
      <c r="I151" s="4">
        <f t="shared" si="91"/>
        <v>2.1739130434782608</v>
      </c>
      <c r="J151" s="4">
        <f t="shared" si="91"/>
        <v>7.4074074074074066</v>
      </c>
      <c r="K151" s="5"/>
      <c r="L151" s="5"/>
      <c r="M151" s="5"/>
      <c r="N151" s="2" t="s">
        <v>22</v>
      </c>
      <c r="O151" s="1">
        <v>87</v>
      </c>
      <c r="P151" s="1">
        <v>44</v>
      </c>
      <c r="Q151" s="1">
        <v>43</v>
      </c>
      <c r="R151" s="1">
        <v>4</v>
      </c>
      <c r="S151" s="1">
        <v>0</v>
      </c>
      <c r="T151" s="1">
        <v>4</v>
      </c>
      <c r="U151" s="1">
        <v>4</v>
      </c>
      <c r="V151" s="1">
        <v>1</v>
      </c>
      <c r="W151" s="1">
        <v>3</v>
      </c>
    </row>
    <row r="152" spans="1:23" x14ac:dyDescent="0.4">
      <c r="A152" s="2" t="s">
        <v>23</v>
      </c>
      <c r="B152" s="1">
        <v>113</v>
      </c>
      <c r="C152" s="1">
        <v>53</v>
      </c>
      <c r="D152" s="1">
        <v>60</v>
      </c>
      <c r="E152" s="1">
        <v>1</v>
      </c>
      <c r="F152" s="1">
        <v>0</v>
      </c>
      <c r="G152" s="1">
        <v>1</v>
      </c>
      <c r="H152" s="4">
        <f t="shared" si="91"/>
        <v>0.88495575221238942</v>
      </c>
      <c r="I152" s="4">
        <f t="shared" si="91"/>
        <v>0</v>
      </c>
      <c r="J152" s="4">
        <f t="shared" si="91"/>
        <v>1.6666666666666667</v>
      </c>
      <c r="K152" s="5">
        <f>K150*50</f>
        <v>101.38888888888889</v>
      </c>
      <c r="L152" s="5">
        <f t="shared" ref="L152:M152" si="94">L150*50</f>
        <v>235.04273504273505</v>
      </c>
      <c r="M152" s="5">
        <f t="shared" si="94"/>
        <v>0</v>
      </c>
      <c r="N152" s="2" t="s">
        <v>23</v>
      </c>
      <c r="O152" s="1">
        <v>105</v>
      </c>
      <c r="P152" s="1">
        <v>52</v>
      </c>
      <c r="Q152" s="1">
        <v>53</v>
      </c>
      <c r="R152" s="1">
        <v>3</v>
      </c>
      <c r="S152" s="1">
        <v>0</v>
      </c>
      <c r="T152" s="1">
        <v>3</v>
      </c>
      <c r="U152" s="1">
        <v>4</v>
      </c>
      <c r="V152" s="1">
        <v>1</v>
      </c>
      <c r="W152" s="1">
        <v>3</v>
      </c>
    </row>
    <row r="153" spans="1:23" x14ac:dyDescent="0.4">
      <c r="A153" s="2" t="s">
        <v>24</v>
      </c>
      <c r="B153" s="1">
        <v>72</v>
      </c>
      <c r="C153" s="1">
        <v>39</v>
      </c>
      <c r="D153" s="1">
        <v>33</v>
      </c>
      <c r="E153" s="1">
        <v>4</v>
      </c>
      <c r="F153" s="1">
        <v>3</v>
      </c>
      <c r="G153" s="1">
        <v>1</v>
      </c>
      <c r="H153" s="4">
        <f t="shared" si="91"/>
        <v>5.5555555555555554</v>
      </c>
      <c r="I153" s="4">
        <f t="shared" si="91"/>
        <v>7.6923076923076925</v>
      </c>
      <c r="J153" s="4">
        <f t="shared" si="91"/>
        <v>3.0303030303030303</v>
      </c>
      <c r="K153" s="5"/>
      <c r="L153" s="5"/>
      <c r="M153" s="5"/>
      <c r="N153" s="2" t="s">
        <v>24</v>
      </c>
      <c r="O153" s="1">
        <v>62</v>
      </c>
      <c r="P153" s="1">
        <v>34</v>
      </c>
      <c r="Q153" s="1">
        <v>28</v>
      </c>
      <c r="R153" s="1">
        <v>5</v>
      </c>
      <c r="S153" s="1">
        <v>2</v>
      </c>
      <c r="T153" s="1">
        <v>3</v>
      </c>
      <c r="U153" s="1">
        <v>1</v>
      </c>
      <c r="V153" s="1">
        <v>0</v>
      </c>
      <c r="W153" s="1">
        <v>1</v>
      </c>
    </row>
    <row r="154" spans="1:23" x14ac:dyDescent="0.4">
      <c r="A154" s="2" t="s">
        <v>25</v>
      </c>
      <c r="B154" s="1">
        <v>75</v>
      </c>
      <c r="C154" s="1">
        <v>36</v>
      </c>
      <c r="D154" s="1">
        <v>39</v>
      </c>
      <c r="E154" s="1">
        <v>2</v>
      </c>
      <c r="F154" s="1">
        <v>2</v>
      </c>
      <c r="G154" s="1">
        <v>0</v>
      </c>
      <c r="H154" s="4">
        <f t="shared" si="91"/>
        <v>2.666666666666667</v>
      </c>
      <c r="I154" s="4">
        <f t="shared" si="91"/>
        <v>5.5555555555555554</v>
      </c>
      <c r="J154" s="4">
        <f t="shared" si="91"/>
        <v>0</v>
      </c>
      <c r="K154" s="5">
        <f>K148-K152</f>
        <v>2070.6453862396256</v>
      </c>
      <c r="L154" s="5">
        <f t="shared" ref="L154:M154" si="95">L148-L152</f>
        <v>2159.2456335934598</v>
      </c>
      <c r="M154" s="5">
        <f t="shared" si="95"/>
        <v>1945.6012700201593</v>
      </c>
      <c r="N154" s="2" t="s">
        <v>25</v>
      </c>
      <c r="O154" s="1">
        <v>63</v>
      </c>
      <c r="P154" s="1">
        <v>31</v>
      </c>
      <c r="Q154" s="1">
        <v>32</v>
      </c>
      <c r="R154" s="1">
        <v>6</v>
      </c>
      <c r="S154" s="1">
        <v>2</v>
      </c>
      <c r="T154" s="1">
        <v>4</v>
      </c>
      <c r="U154" s="1">
        <v>4</v>
      </c>
      <c r="V154" s="1">
        <v>1</v>
      </c>
      <c r="W154" s="1">
        <v>3</v>
      </c>
    </row>
    <row r="155" spans="1:23" x14ac:dyDescent="0.4">
      <c r="A155" s="2" t="s">
        <v>26</v>
      </c>
      <c r="B155" s="1">
        <v>72</v>
      </c>
      <c r="C155" s="1">
        <v>26</v>
      </c>
      <c r="D155" s="1">
        <v>46</v>
      </c>
      <c r="E155" s="1">
        <v>1</v>
      </c>
      <c r="F155" s="1">
        <v>1</v>
      </c>
      <c r="G155" s="1">
        <v>0</v>
      </c>
      <c r="H155" s="4">
        <f t="shared" si="91"/>
        <v>1.3888888888888888</v>
      </c>
      <c r="I155" s="4">
        <f t="shared" si="91"/>
        <v>3.8461538461538463</v>
      </c>
      <c r="J155" s="4">
        <f t="shared" si="91"/>
        <v>0</v>
      </c>
      <c r="K155" s="5">
        <f>100-K150</f>
        <v>97.972222222222229</v>
      </c>
      <c r="L155" s="5">
        <f t="shared" ref="L155:M155" si="96">100-L150</f>
        <v>95.299145299145295</v>
      </c>
      <c r="M155" s="5">
        <f t="shared" si="96"/>
        <v>100</v>
      </c>
      <c r="N155" s="2" t="s">
        <v>26</v>
      </c>
      <c r="O155" s="1">
        <v>56</v>
      </c>
      <c r="P155" s="1">
        <v>24</v>
      </c>
      <c r="Q155" s="1">
        <v>32</v>
      </c>
      <c r="R155" s="1">
        <v>13</v>
      </c>
      <c r="S155" s="1">
        <v>1</v>
      </c>
      <c r="T155" s="1">
        <v>12</v>
      </c>
      <c r="U155" s="1">
        <v>2</v>
      </c>
      <c r="V155" s="1">
        <v>0</v>
      </c>
      <c r="W155" s="1">
        <v>2</v>
      </c>
    </row>
    <row r="156" spans="1:23" x14ac:dyDescent="0.4">
      <c r="A156" s="2" t="s">
        <v>156</v>
      </c>
      <c r="H156" s="4">
        <f>SUM(H148:H154)*5</f>
        <v>672.03427512851408</v>
      </c>
      <c r="I156" s="4">
        <f>SUM(I148:I154)*5</f>
        <v>894.28836863619449</v>
      </c>
      <c r="J156" s="4">
        <f>SUM(J148:J154)*5</f>
        <v>445.60127002015923</v>
      </c>
      <c r="K156" s="7">
        <f>K154/K155</f>
        <v>21.135025206868875</v>
      </c>
      <c r="L156" s="7">
        <f t="shared" ref="L156:M156" si="97">L154/L155</f>
        <v>22.657555078962762</v>
      </c>
      <c r="M156" s="7">
        <f t="shared" si="97"/>
        <v>19.456012700201594</v>
      </c>
      <c r="N156" s="2" t="s">
        <v>156</v>
      </c>
    </row>
    <row r="157" spans="1:23" x14ac:dyDescent="0.4">
      <c r="A157" s="2" t="s">
        <v>142</v>
      </c>
      <c r="N157" s="2" t="s">
        <v>142</v>
      </c>
    </row>
    <row r="158" spans="1:23" x14ac:dyDescent="0.4">
      <c r="A158" s="2" t="s">
        <v>0</v>
      </c>
      <c r="B158" s="1">
        <v>822</v>
      </c>
      <c r="C158" s="1">
        <v>339</v>
      </c>
      <c r="D158" s="1">
        <v>483</v>
      </c>
      <c r="E158" s="1">
        <v>214</v>
      </c>
      <c r="F158" s="1">
        <v>90</v>
      </c>
      <c r="G158" s="1">
        <v>124</v>
      </c>
      <c r="N158" s="2" t="s">
        <v>0</v>
      </c>
      <c r="O158" s="1">
        <v>532</v>
      </c>
      <c r="P158" s="1">
        <v>233</v>
      </c>
      <c r="Q158" s="1">
        <v>299</v>
      </c>
      <c r="R158" s="1">
        <v>40</v>
      </c>
      <c r="S158" s="1">
        <v>9</v>
      </c>
      <c r="T158" s="1">
        <v>31</v>
      </c>
      <c r="U158" s="1">
        <v>36</v>
      </c>
      <c r="V158" s="1">
        <v>7</v>
      </c>
      <c r="W158" s="1">
        <v>29</v>
      </c>
    </row>
    <row r="159" spans="1:23" x14ac:dyDescent="0.4">
      <c r="A159" s="2" t="s">
        <v>19</v>
      </c>
      <c r="B159" s="1">
        <v>192</v>
      </c>
      <c r="C159" s="1">
        <v>79</v>
      </c>
      <c r="D159" s="1">
        <v>113</v>
      </c>
      <c r="E159" s="1">
        <v>149</v>
      </c>
      <c r="F159" s="1">
        <v>68</v>
      </c>
      <c r="G159" s="1">
        <v>81</v>
      </c>
      <c r="H159" s="4">
        <f t="shared" ref="H159:J166" si="98">E159/B159*100</f>
        <v>77.604166666666657</v>
      </c>
      <c r="I159" s="4">
        <f t="shared" si="98"/>
        <v>86.075949367088612</v>
      </c>
      <c r="J159" s="4">
        <f t="shared" si="98"/>
        <v>71.681415929203538</v>
      </c>
      <c r="K159" s="5">
        <f>H167+1500</f>
        <v>2228.7976052110853</v>
      </c>
      <c r="L159" s="5">
        <f t="shared" ref="L159:M159" si="99">I167+1500</f>
        <v>2228.9262955362242</v>
      </c>
      <c r="M159" s="5">
        <f t="shared" si="99"/>
        <v>2241.04210799577</v>
      </c>
      <c r="N159" s="2" t="s">
        <v>19</v>
      </c>
      <c r="O159" s="1">
        <v>38</v>
      </c>
      <c r="P159" s="1">
        <v>10</v>
      </c>
      <c r="Q159" s="1">
        <v>28</v>
      </c>
      <c r="R159" s="1">
        <v>0</v>
      </c>
      <c r="S159" s="1">
        <v>0</v>
      </c>
      <c r="T159" s="1">
        <v>0</v>
      </c>
      <c r="U159" s="1">
        <v>5</v>
      </c>
      <c r="V159" s="1">
        <v>1</v>
      </c>
      <c r="W159" s="1">
        <v>4</v>
      </c>
    </row>
    <row r="160" spans="1:23" x14ac:dyDescent="0.4">
      <c r="A160" s="2" t="s">
        <v>20</v>
      </c>
      <c r="B160" s="1">
        <v>102</v>
      </c>
      <c r="C160" s="1">
        <v>34</v>
      </c>
      <c r="D160" s="1">
        <v>68</v>
      </c>
      <c r="E160" s="1">
        <v>28</v>
      </c>
      <c r="F160" s="1">
        <v>11</v>
      </c>
      <c r="G160" s="1">
        <v>17</v>
      </c>
      <c r="H160" s="4">
        <f t="shared" si="98"/>
        <v>27.450980392156865</v>
      </c>
      <c r="I160" s="4">
        <f t="shared" si="98"/>
        <v>32.352941176470587</v>
      </c>
      <c r="J160" s="4">
        <f t="shared" si="98"/>
        <v>25</v>
      </c>
      <c r="K160" s="6"/>
      <c r="L160" s="6"/>
      <c r="M160" s="6"/>
      <c r="N160" s="2" t="s">
        <v>20</v>
      </c>
      <c r="O160" s="1">
        <v>68</v>
      </c>
      <c r="P160" s="1">
        <v>22</v>
      </c>
      <c r="Q160" s="1">
        <v>46</v>
      </c>
      <c r="R160" s="1">
        <v>1</v>
      </c>
      <c r="S160" s="1">
        <v>0</v>
      </c>
      <c r="T160" s="1">
        <v>1</v>
      </c>
      <c r="U160" s="1">
        <v>5</v>
      </c>
      <c r="V160" s="1">
        <v>1</v>
      </c>
      <c r="W160" s="1">
        <v>4</v>
      </c>
    </row>
    <row r="161" spans="1:23" x14ac:dyDescent="0.4">
      <c r="A161" s="2" t="s">
        <v>21</v>
      </c>
      <c r="B161" s="1">
        <v>92</v>
      </c>
      <c r="C161" s="1">
        <v>41</v>
      </c>
      <c r="D161" s="1">
        <v>51</v>
      </c>
      <c r="E161" s="1">
        <v>13</v>
      </c>
      <c r="F161" s="1">
        <v>6</v>
      </c>
      <c r="G161" s="1">
        <v>7</v>
      </c>
      <c r="H161" s="4">
        <f t="shared" si="98"/>
        <v>14.130434782608695</v>
      </c>
      <c r="I161" s="4">
        <f t="shared" si="98"/>
        <v>14.634146341463413</v>
      </c>
      <c r="J161" s="4">
        <f t="shared" si="98"/>
        <v>13.725490196078432</v>
      </c>
      <c r="K161" s="5">
        <f>(H165+H166)/2</f>
        <v>3.390384112882153</v>
      </c>
      <c r="L161" s="5">
        <f t="shared" ref="L161:M161" si="100">(I165+I166)/2</f>
        <v>1.4285714285714286</v>
      </c>
      <c r="M161" s="5">
        <f t="shared" si="100"/>
        <v>5.1020408163265305</v>
      </c>
      <c r="N161" s="2" t="s">
        <v>21</v>
      </c>
      <c r="O161" s="1">
        <v>76</v>
      </c>
      <c r="P161" s="1">
        <v>35</v>
      </c>
      <c r="Q161" s="1">
        <v>41</v>
      </c>
      <c r="R161" s="1">
        <v>0</v>
      </c>
      <c r="S161" s="1">
        <v>0</v>
      </c>
      <c r="T161" s="1">
        <v>0</v>
      </c>
      <c r="U161" s="1">
        <v>3</v>
      </c>
      <c r="V161" s="1">
        <v>0</v>
      </c>
      <c r="W161" s="1">
        <v>3</v>
      </c>
    </row>
    <row r="162" spans="1:23" x14ac:dyDescent="0.4">
      <c r="A162" s="2" t="s">
        <v>22</v>
      </c>
      <c r="B162" s="1">
        <v>90</v>
      </c>
      <c r="C162" s="1">
        <v>40</v>
      </c>
      <c r="D162" s="1">
        <v>50</v>
      </c>
      <c r="E162" s="1">
        <v>7</v>
      </c>
      <c r="F162" s="1">
        <v>1</v>
      </c>
      <c r="G162" s="1">
        <v>6</v>
      </c>
      <c r="H162" s="4">
        <f t="shared" si="98"/>
        <v>7.7777777777777777</v>
      </c>
      <c r="I162" s="4">
        <f t="shared" si="98"/>
        <v>2.5</v>
      </c>
      <c r="J162" s="4">
        <f t="shared" si="98"/>
        <v>12</v>
      </c>
      <c r="K162" s="5"/>
      <c r="L162" s="5"/>
      <c r="M162" s="5"/>
      <c r="N162" s="2" t="s">
        <v>22</v>
      </c>
      <c r="O162" s="1">
        <v>77</v>
      </c>
      <c r="P162" s="1">
        <v>38</v>
      </c>
      <c r="Q162" s="1">
        <v>39</v>
      </c>
      <c r="R162" s="1">
        <v>0</v>
      </c>
      <c r="S162" s="1">
        <v>0</v>
      </c>
      <c r="T162" s="1">
        <v>0</v>
      </c>
      <c r="U162" s="1">
        <v>6</v>
      </c>
      <c r="V162" s="1">
        <v>1</v>
      </c>
      <c r="W162" s="1">
        <v>5</v>
      </c>
    </row>
    <row r="163" spans="1:23" x14ac:dyDescent="0.4">
      <c r="A163" s="2" t="s">
        <v>23</v>
      </c>
      <c r="B163" s="1">
        <v>103</v>
      </c>
      <c r="C163" s="1">
        <v>45</v>
      </c>
      <c r="D163" s="1">
        <v>58</v>
      </c>
      <c r="E163" s="1">
        <v>6</v>
      </c>
      <c r="F163" s="1">
        <v>1</v>
      </c>
      <c r="G163" s="1">
        <v>5</v>
      </c>
      <c r="H163" s="4">
        <f t="shared" si="98"/>
        <v>5.825242718446602</v>
      </c>
      <c r="I163" s="4">
        <f t="shared" si="98"/>
        <v>2.2222222222222223</v>
      </c>
      <c r="J163" s="4">
        <f t="shared" si="98"/>
        <v>8.6206896551724146</v>
      </c>
      <c r="K163" s="5">
        <f>K161*50</f>
        <v>169.51920564410764</v>
      </c>
      <c r="L163" s="5">
        <f t="shared" ref="L163:M163" si="101">L161*50</f>
        <v>71.428571428571431</v>
      </c>
      <c r="M163" s="5">
        <f t="shared" si="101"/>
        <v>255.10204081632654</v>
      </c>
      <c r="N163" s="2" t="s">
        <v>23</v>
      </c>
      <c r="O163" s="1">
        <v>82</v>
      </c>
      <c r="P163" s="1">
        <v>43</v>
      </c>
      <c r="Q163" s="1">
        <v>39</v>
      </c>
      <c r="R163" s="1">
        <v>9</v>
      </c>
      <c r="S163" s="1">
        <v>1</v>
      </c>
      <c r="T163" s="1">
        <v>8</v>
      </c>
      <c r="U163" s="1">
        <v>6</v>
      </c>
      <c r="V163" s="1">
        <v>0</v>
      </c>
      <c r="W163" s="1">
        <v>6</v>
      </c>
    </row>
    <row r="164" spans="1:23" x14ac:dyDescent="0.4">
      <c r="A164" s="2" t="s">
        <v>24</v>
      </c>
      <c r="B164" s="1">
        <v>68</v>
      </c>
      <c r="C164" s="1">
        <v>25</v>
      </c>
      <c r="D164" s="1">
        <v>43</v>
      </c>
      <c r="E164" s="1">
        <v>5</v>
      </c>
      <c r="F164" s="1">
        <v>2</v>
      </c>
      <c r="G164" s="1">
        <v>3</v>
      </c>
      <c r="H164" s="4">
        <f t="shared" si="98"/>
        <v>7.3529411764705888</v>
      </c>
      <c r="I164" s="4">
        <f t="shared" si="98"/>
        <v>8</v>
      </c>
      <c r="J164" s="4">
        <f t="shared" si="98"/>
        <v>6.9767441860465116</v>
      </c>
      <c r="K164" s="5"/>
      <c r="L164" s="5"/>
      <c r="M164" s="5"/>
      <c r="N164" s="2" t="s">
        <v>24</v>
      </c>
      <c r="O164" s="1">
        <v>56</v>
      </c>
      <c r="P164" s="1">
        <v>22</v>
      </c>
      <c r="Q164" s="1">
        <v>34</v>
      </c>
      <c r="R164" s="1">
        <v>6</v>
      </c>
      <c r="S164" s="1">
        <v>1</v>
      </c>
      <c r="T164" s="1">
        <v>5</v>
      </c>
      <c r="U164" s="1">
        <v>1</v>
      </c>
      <c r="V164" s="1">
        <v>0</v>
      </c>
      <c r="W164" s="1">
        <v>1</v>
      </c>
    </row>
    <row r="165" spans="1:23" x14ac:dyDescent="0.4">
      <c r="A165" s="2" t="s">
        <v>25</v>
      </c>
      <c r="B165" s="1">
        <v>89</v>
      </c>
      <c r="C165" s="1">
        <v>40</v>
      </c>
      <c r="D165" s="1">
        <v>49</v>
      </c>
      <c r="E165" s="1">
        <v>5</v>
      </c>
      <c r="F165" s="1">
        <v>0</v>
      </c>
      <c r="G165" s="1">
        <v>5</v>
      </c>
      <c r="H165" s="4">
        <f t="shared" si="98"/>
        <v>5.6179775280898872</v>
      </c>
      <c r="I165" s="4">
        <f t="shared" si="98"/>
        <v>0</v>
      </c>
      <c r="J165" s="4">
        <f t="shared" si="98"/>
        <v>10.204081632653061</v>
      </c>
      <c r="K165" s="5">
        <f>K159-K163</f>
        <v>2059.2783995669774</v>
      </c>
      <c r="L165" s="5">
        <f t="shared" ref="L165:M165" si="102">L159-L163</f>
        <v>2157.4977241076526</v>
      </c>
      <c r="M165" s="5">
        <f t="shared" si="102"/>
        <v>1985.9400671794435</v>
      </c>
      <c r="N165" s="2" t="s">
        <v>25</v>
      </c>
      <c r="O165" s="1">
        <v>69</v>
      </c>
      <c r="P165" s="1">
        <v>34</v>
      </c>
      <c r="Q165" s="1">
        <v>35</v>
      </c>
      <c r="R165" s="1">
        <v>10</v>
      </c>
      <c r="S165" s="1">
        <v>3</v>
      </c>
      <c r="T165" s="1">
        <v>7</v>
      </c>
      <c r="U165" s="1">
        <v>5</v>
      </c>
      <c r="V165" s="1">
        <v>3</v>
      </c>
      <c r="W165" s="1">
        <v>2</v>
      </c>
    </row>
    <row r="166" spans="1:23" x14ac:dyDescent="0.4">
      <c r="A166" s="2" t="s">
        <v>26</v>
      </c>
      <c r="B166" s="1">
        <v>86</v>
      </c>
      <c r="C166" s="1">
        <v>35</v>
      </c>
      <c r="D166" s="1">
        <v>51</v>
      </c>
      <c r="E166" s="1">
        <v>1</v>
      </c>
      <c r="F166" s="1">
        <v>1</v>
      </c>
      <c r="G166" s="1">
        <v>0</v>
      </c>
      <c r="H166" s="4">
        <f t="shared" si="98"/>
        <v>1.1627906976744187</v>
      </c>
      <c r="I166" s="4">
        <f t="shared" si="98"/>
        <v>2.8571428571428572</v>
      </c>
      <c r="J166" s="4">
        <f t="shared" si="98"/>
        <v>0</v>
      </c>
      <c r="K166" s="5">
        <f>100-K161</f>
        <v>96.60961588711784</v>
      </c>
      <c r="L166" s="5">
        <f t="shared" ref="L166:M166" si="103">100-L161</f>
        <v>98.571428571428569</v>
      </c>
      <c r="M166" s="5">
        <f t="shared" si="103"/>
        <v>94.897959183673464</v>
      </c>
      <c r="N166" s="2" t="s">
        <v>26</v>
      </c>
      <c r="O166" s="1">
        <v>66</v>
      </c>
      <c r="P166" s="1">
        <v>29</v>
      </c>
      <c r="Q166" s="1">
        <v>37</v>
      </c>
      <c r="R166" s="1">
        <v>14</v>
      </c>
      <c r="S166" s="1">
        <v>4</v>
      </c>
      <c r="T166" s="1">
        <v>10</v>
      </c>
      <c r="U166" s="1">
        <v>5</v>
      </c>
      <c r="V166" s="1">
        <v>1</v>
      </c>
      <c r="W166" s="1">
        <v>4</v>
      </c>
    </row>
    <row r="167" spans="1:23" x14ac:dyDescent="0.4">
      <c r="A167" s="2" t="s">
        <v>157</v>
      </c>
      <c r="H167" s="4">
        <f>SUM(H159:H165)*5</f>
        <v>728.79760521108528</v>
      </c>
      <c r="I167" s="4">
        <f>SUM(I159:I165)*5</f>
        <v>728.92629553622419</v>
      </c>
      <c r="J167" s="4">
        <f>SUM(J159:J165)*5</f>
        <v>741.04210799576992</v>
      </c>
      <c r="K167" s="7">
        <f>K165/K166</f>
        <v>21.315459963872669</v>
      </c>
      <c r="L167" s="7">
        <f t="shared" ref="L167:M167" si="104">L165/L166</f>
        <v>21.887658070657345</v>
      </c>
      <c r="M167" s="7">
        <f t="shared" si="104"/>
        <v>20.927110385331773</v>
      </c>
      <c r="N167" s="2" t="s">
        <v>157</v>
      </c>
    </row>
    <row r="168" spans="1:23" x14ac:dyDescent="0.4">
      <c r="A168" s="2" t="s">
        <v>142</v>
      </c>
      <c r="N168" s="2" t="s">
        <v>142</v>
      </c>
    </row>
    <row r="169" spans="1:23" x14ac:dyDescent="0.4">
      <c r="A169" s="2" t="s">
        <v>0</v>
      </c>
      <c r="B169" s="1">
        <v>649</v>
      </c>
      <c r="C169" s="1">
        <v>287</v>
      </c>
      <c r="D169" s="1">
        <v>362</v>
      </c>
      <c r="E169" s="1">
        <v>218</v>
      </c>
      <c r="F169" s="1">
        <v>122</v>
      </c>
      <c r="G169" s="1">
        <v>96</v>
      </c>
      <c r="N169" s="2" t="s">
        <v>0</v>
      </c>
      <c r="O169" s="1">
        <v>359</v>
      </c>
      <c r="P169" s="1">
        <v>159</v>
      </c>
      <c r="Q169" s="1">
        <v>200</v>
      </c>
      <c r="R169" s="1">
        <v>35</v>
      </c>
      <c r="S169" s="1">
        <v>3</v>
      </c>
      <c r="T169" s="1">
        <v>32</v>
      </c>
      <c r="U169" s="1">
        <v>36</v>
      </c>
      <c r="V169" s="1">
        <v>3</v>
      </c>
      <c r="W169" s="1">
        <v>33</v>
      </c>
    </row>
    <row r="170" spans="1:23" x14ac:dyDescent="0.4">
      <c r="A170" s="2" t="s">
        <v>19</v>
      </c>
      <c r="B170" s="1">
        <v>148</v>
      </c>
      <c r="C170" s="1">
        <v>78</v>
      </c>
      <c r="D170" s="1">
        <v>70</v>
      </c>
      <c r="E170" s="1">
        <v>127</v>
      </c>
      <c r="F170" s="1">
        <v>76</v>
      </c>
      <c r="G170" s="1">
        <v>51</v>
      </c>
      <c r="H170" s="4">
        <f t="shared" ref="H170:J177" si="105">E170/B170*100</f>
        <v>85.810810810810807</v>
      </c>
      <c r="I170" s="4">
        <f t="shared" si="105"/>
        <v>97.435897435897431</v>
      </c>
      <c r="J170" s="4">
        <f t="shared" si="105"/>
        <v>72.857142857142847</v>
      </c>
      <c r="K170" s="5">
        <f>H178+1500</f>
        <v>2439.2362590079647</v>
      </c>
      <c r="L170" s="5">
        <f t="shared" ref="L170:M170" si="106">I178+1500</f>
        <v>2565.4621726312903</v>
      </c>
      <c r="M170" s="5">
        <f t="shared" si="106"/>
        <v>2314.1176290271487</v>
      </c>
      <c r="N170" s="2" t="s">
        <v>19</v>
      </c>
      <c r="O170" s="1">
        <v>21</v>
      </c>
      <c r="P170" s="1">
        <v>2</v>
      </c>
      <c r="Q170" s="1">
        <v>19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</row>
    <row r="171" spans="1:23" x14ac:dyDescent="0.4">
      <c r="A171" s="2" t="s">
        <v>20</v>
      </c>
      <c r="B171" s="1">
        <v>102</v>
      </c>
      <c r="C171" s="1">
        <v>48</v>
      </c>
      <c r="D171" s="1">
        <v>54</v>
      </c>
      <c r="E171" s="1">
        <v>45</v>
      </c>
      <c r="F171" s="1">
        <v>27</v>
      </c>
      <c r="G171" s="1">
        <v>18</v>
      </c>
      <c r="H171" s="4">
        <f t="shared" si="105"/>
        <v>44.117647058823529</v>
      </c>
      <c r="I171" s="4">
        <f t="shared" si="105"/>
        <v>56.25</v>
      </c>
      <c r="J171" s="4">
        <f t="shared" si="105"/>
        <v>33.333333333333329</v>
      </c>
      <c r="K171" s="6"/>
      <c r="L171" s="6"/>
      <c r="M171" s="6"/>
      <c r="N171" s="2" t="s">
        <v>20</v>
      </c>
      <c r="O171" s="1">
        <v>57</v>
      </c>
      <c r="P171" s="1">
        <v>21</v>
      </c>
      <c r="Q171" s="1">
        <v>36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</row>
    <row r="172" spans="1:23" x14ac:dyDescent="0.4">
      <c r="A172" s="2" t="s">
        <v>21</v>
      </c>
      <c r="B172" s="1">
        <v>74</v>
      </c>
      <c r="C172" s="1">
        <v>33</v>
      </c>
      <c r="D172" s="1">
        <v>41</v>
      </c>
      <c r="E172" s="1">
        <v>15</v>
      </c>
      <c r="F172" s="1">
        <v>10</v>
      </c>
      <c r="G172" s="1">
        <v>5</v>
      </c>
      <c r="H172" s="4">
        <f t="shared" si="105"/>
        <v>20.27027027027027</v>
      </c>
      <c r="I172" s="4">
        <f t="shared" si="105"/>
        <v>30.303030303030305</v>
      </c>
      <c r="J172" s="4">
        <f t="shared" si="105"/>
        <v>12.195121951219512</v>
      </c>
      <c r="K172" s="5">
        <f>(H176+H177)/2</f>
        <v>8.8605823068309064</v>
      </c>
      <c r="L172" s="5">
        <f t="shared" ref="L172:M172" si="107">(I176+I177)/2</f>
        <v>5.1150895140664954</v>
      </c>
      <c r="M172" s="5">
        <f t="shared" si="107"/>
        <v>10.660377358490567</v>
      </c>
      <c r="N172" s="2" t="s">
        <v>21</v>
      </c>
      <c r="O172" s="1">
        <v>52</v>
      </c>
      <c r="P172" s="1">
        <v>23</v>
      </c>
      <c r="Q172" s="1">
        <v>29</v>
      </c>
      <c r="R172" s="1">
        <v>0</v>
      </c>
      <c r="S172" s="1">
        <v>0</v>
      </c>
      <c r="T172" s="1">
        <v>0</v>
      </c>
      <c r="U172" s="1">
        <v>7</v>
      </c>
      <c r="V172" s="1">
        <v>0</v>
      </c>
      <c r="W172" s="1">
        <v>7</v>
      </c>
    </row>
    <row r="173" spans="1:23" x14ac:dyDescent="0.4">
      <c r="A173" s="2" t="s">
        <v>22</v>
      </c>
      <c r="B173" s="1">
        <v>63</v>
      </c>
      <c r="C173" s="1">
        <v>30</v>
      </c>
      <c r="D173" s="1">
        <v>33</v>
      </c>
      <c r="E173" s="1">
        <v>10</v>
      </c>
      <c r="F173" s="1">
        <v>3</v>
      </c>
      <c r="G173" s="1">
        <v>7</v>
      </c>
      <c r="H173" s="4">
        <f t="shared" si="105"/>
        <v>15.873015873015872</v>
      </c>
      <c r="I173" s="4">
        <f t="shared" si="105"/>
        <v>10</v>
      </c>
      <c r="J173" s="4">
        <f t="shared" si="105"/>
        <v>21.212121212121211</v>
      </c>
      <c r="K173" s="5"/>
      <c r="L173" s="5"/>
      <c r="M173" s="5"/>
      <c r="N173" s="2" t="s">
        <v>22</v>
      </c>
      <c r="O173" s="1">
        <v>48</v>
      </c>
      <c r="P173" s="1">
        <v>27</v>
      </c>
      <c r="Q173" s="1">
        <v>21</v>
      </c>
      <c r="R173" s="1">
        <v>3</v>
      </c>
      <c r="S173" s="1">
        <v>0</v>
      </c>
      <c r="T173" s="1">
        <v>3</v>
      </c>
      <c r="U173" s="1">
        <v>2</v>
      </c>
      <c r="V173" s="1">
        <v>0</v>
      </c>
      <c r="W173" s="1">
        <v>2</v>
      </c>
    </row>
    <row r="174" spans="1:23" x14ac:dyDescent="0.4">
      <c r="A174" s="2" t="s">
        <v>23</v>
      </c>
      <c r="B174" s="1">
        <v>82</v>
      </c>
      <c r="C174" s="1">
        <v>32</v>
      </c>
      <c r="D174" s="1">
        <v>50</v>
      </c>
      <c r="E174" s="1">
        <v>8</v>
      </c>
      <c r="F174" s="1">
        <v>3</v>
      </c>
      <c r="G174" s="1">
        <v>5</v>
      </c>
      <c r="H174" s="4">
        <f t="shared" si="105"/>
        <v>9.7560975609756095</v>
      </c>
      <c r="I174" s="4">
        <f t="shared" si="105"/>
        <v>9.375</v>
      </c>
      <c r="J174" s="4">
        <f t="shared" si="105"/>
        <v>10</v>
      </c>
      <c r="K174" s="5">
        <f>K172*50</f>
        <v>443.02911534154532</v>
      </c>
      <c r="L174" s="5">
        <f t="shared" ref="L174:M174" si="108">L172*50</f>
        <v>255.75447570332477</v>
      </c>
      <c r="M174" s="5">
        <f t="shared" si="108"/>
        <v>533.01886792452842</v>
      </c>
      <c r="N174" s="2" t="s">
        <v>23</v>
      </c>
      <c r="O174" s="1">
        <v>64</v>
      </c>
      <c r="P174" s="1">
        <v>29</v>
      </c>
      <c r="Q174" s="1">
        <v>35</v>
      </c>
      <c r="R174" s="1">
        <v>5</v>
      </c>
      <c r="S174" s="1">
        <v>0</v>
      </c>
      <c r="T174" s="1">
        <v>5</v>
      </c>
      <c r="U174" s="1">
        <v>5</v>
      </c>
      <c r="V174" s="1">
        <v>0</v>
      </c>
      <c r="W174" s="1">
        <v>5</v>
      </c>
    </row>
    <row r="175" spans="1:23" x14ac:dyDescent="0.4">
      <c r="A175" s="2" t="s">
        <v>24</v>
      </c>
      <c r="B175" s="1">
        <v>57</v>
      </c>
      <c r="C175" s="1">
        <v>26</v>
      </c>
      <c r="D175" s="1">
        <v>31</v>
      </c>
      <c r="E175" s="1">
        <v>2</v>
      </c>
      <c r="F175" s="1">
        <v>1</v>
      </c>
      <c r="G175" s="1">
        <v>1</v>
      </c>
      <c r="H175" s="4">
        <f t="shared" si="105"/>
        <v>3.5087719298245612</v>
      </c>
      <c r="I175" s="4">
        <f t="shared" si="105"/>
        <v>3.8461538461538463</v>
      </c>
      <c r="J175" s="4">
        <f t="shared" si="105"/>
        <v>3.225806451612903</v>
      </c>
      <c r="K175" s="5"/>
      <c r="L175" s="5"/>
      <c r="M175" s="5"/>
      <c r="N175" s="2" t="s">
        <v>24</v>
      </c>
      <c r="O175" s="1">
        <v>45</v>
      </c>
      <c r="P175" s="1">
        <v>25</v>
      </c>
      <c r="Q175" s="1">
        <v>20</v>
      </c>
      <c r="R175" s="1">
        <v>4</v>
      </c>
      <c r="S175" s="1">
        <v>0</v>
      </c>
      <c r="T175" s="1">
        <v>4</v>
      </c>
      <c r="U175" s="1">
        <v>6</v>
      </c>
      <c r="V175" s="1">
        <v>0</v>
      </c>
      <c r="W175" s="1">
        <v>6</v>
      </c>
    </row>
    <row r="176" spans="1:23" x14ac:dyDescent="0.4">
      <c r="A176" s="2" t="s">
        <v>25</v>
      </c>
      <c r="B176" s="1">
        <v>47</v>
      </c>
      <c r="C176" s="1">
        <v>17</v>
      </c>
      <c r="D176" s="1">
        <v>30</v>
      </c>
      <c r="E176" s="1">
        <v>4</v>
      </c>
      <c r="F176" s="1">
        <v>1</v>
      </c>
      <c r="G176" s="1">
        <v>3</v>
      </c>
      <c r="H176" s="4">
        <f t="shared" si="105"/>
        <v>8.5106382978723403</v>
      </c>
      <c r="I176" s="4">
        <f t="shared" si="105"/>
        <v>5.8823529411764701</v>
      </c>
      <c r="J176" s="4">
        <f t="shared" si="105"/>
        <v>10</v>
      </c>
      <c r="K176" s="5">
        <f>K170-K174</f>
        <v>1996.2071436664194</v>
      </c>
      <c r="L176" s="5">
        <f t="shared" ref="L176:M176" si="109">L170-L174</f>
        <v>2309.7076969279656</v>
      </c>
      <c r="M176" s="5">
        <f t="shared" si="109"/>
        <v>1781.0987611026203</v>
      </c>
      <c r="N176" s="2" t="s">
        <v>25</v>
      </c>
      <c r="O176" s="1">
        <v>27</v>
      </c>
      <c r="P176" s="1">
        <v>13</v>
      </c>
      <c r="Q176" s="1">
        <v>14</v>
      </c>
      <c r="R176" s="1">
        <v>10</v>
      </c>
      <c r="S176" s="1">
        <v>1</v>
      </c>
      <c r="T176" s="1">
        <v>9</v>
      </c>
      <c r="U176" s="1">
        <v>6</v>
      </c>
      <c r="V176" s="1">
        <v>2</v>
      </c>
      <c r="W176" s="1">
        <v>4</v>
      </c>
    </row>
    <row r="177" spans="1:23" x14ac:dyDescent="0.4">
      <c r="A177" s="2" t="s">
        <v>26</v>
      </c>
      <c r="B177" s="1">
        <v>76</v>
      </c>
      <c r="C177" s="1">
        <v>23</v>
      </c>
      <c r="D177" s="1">
        <v>53</v>
      </c>
      <c r="E177" s="1">
        <v>7</v>
      </c>
      <c r="F177" s="1">
        <v>1</v>
      </c>
      <c r="G177" s="1">
        <v>6</v>
      </c>
      <c r="H177" s="4">
        <f t="shared" si="105"/>
        <v>9.2105263157894726</v>
      </c>
      <c r="I177" s="4">
        <f t="shared" si="105"/>
        <v>4.3478260869565215</v>
      </c>
      <c r="J177" s="4">
        <f t="shared" si="105"/>
        <v>11.320754716981133</v>
      </c>
      <c r="K177" s="5">
        <f>100-K172</f>
        <v>91.139417693169094</v>
      </c>
      <c r="L177" s="5">
        <f t="shared" ref="L177:M177" si="110">100-L172</f>
        <v>94.884910485933503</v>
      </c>
      <c r="M177" s="5">
        <f t="shared" si="110"/>
        <v>89.339622641509436</v>
      </c>
      <c r="N177" s="2" t="s">
        <v>26</v>
      </c>
      <c r="O177" s="1">
        <v>45</v>
      </c>
      <c r="P177" s="1">
        <v>19</v>
      </c>
      <c r="Q177" s="1">
        <v>26</v>
      </c>
      <c r="R177" s="1">
        <v>13</v>
      </c>
      <c r="S177" s="1">
        <v>2</v>
      </c>
      <c r="T177" s="1">
        <v>11</v>
      </c>
      <c r="U177" s="1">
        <v>10</v>
      </c>
      <c r="V177" s="1">
        <v>1</v>
      </c>
      <c r="W177" s="1">
        <v>9</v>
      </c>
    </row>
    <row r="178" spans="1:23" x14ac:dyDescent="0.4">
      <c r="A178" s="2" t="s">
        <v>158</v>
      </c>
      <c r="H178" s="4">
        <f>SUM(H170:H176)*5</f>
        <v>939.2362590079648</v>
      </c>
      <c r="I178" s="4">
        <f>SUM(I170:I176)*5</f>
        <v>1065.4621726312903</v>
      </c>
      <c r="J178" s="4">
        <f>SUM(J170:J176)*5</f>
        <v>814.11762902714895</v>
      </c>
      <c r="K178" s="7">
        <f>K176/K177</f>
        <v>21.902785799958377</v>
      </c>
      <c r="L178" s="7">
        <f t="shared" ref="L178:M178" si="111">L176/L177</f>
        <v>24.342202412367509</v>
      </c>
      <c r="M178" s="7">
        <f t="shared" si="111"/>
        <v>19.936269131666077</v>
      </c>
      <c r="N178" s="2" t="s">
        <v>158</v>
      </c>
    </row>
    <row r="179" spans="1:23" x14ac:dyDescent="0.4">
      <c r="A179" s="2" t="s">
        <v>142</v>
      </c>
      <c r="N179" s="2" t="s">
        <v>142</v>
      </c>
    </row>
    <row r="180" spans="1:23" x14ac:dyDescent="0.4">
      <c r="A180" s="2" t="s">
        <v>0</v>
      </c>
      <c r="B180" s="1">
        <v>841</v>
      </c>
      <c r="C180" s="1">
        <v>384</v>
      </c>
      <c r="D180" s="1">
        <v>457</v>
      </c>
      <c r="E180" s="1">
        <v>254</v>
      </c>
      <c r="F180" s="1">
        <v>143</v>
      </c>
      <c r="G180" s="1">
        <v>111</v>
      </c>
      <c r="N180" s="2" t="s">
        <v>0</v>
      </c>
      <c r="O180" s="1">
        <v>517</v>
      </c>
      <c r="P180" s="1">
        <v>236</v>
      </c>
      <c r="Q180" s="1">
        <v>281</v>
      </c>
      <c r="R180" s="1">
        <v>49</v>
      </c>
      <c r="S180" s="1">
        <v>2</v>
      </c>
      <c r="T180" s="1">
        <v>47</v>
      </c>
      <c r="U180" s="1">
        <v>20</v>
      </c>
      <c r="V180" s="1">
        <v>3</v>
      </c>
      <c r="W180" s="1">
        <v>17</v>
      </c>
    </row>
    <row r="181" spans="1:23" x14ac:dyDescent="0.4">
      <c r="A181" s="2" t="s">
        <v>19</v>
      </c>
      <c r="B181" s="1">
        <v>182</v>
      </c>
      <c r="C181" s="1">
        <v>82</v>
      </c>
      <c r="D181" s="1">
        <v>100</v>
      </c>
      <c r="E181" s="1">
        <v>163</v>
      </c>
      <c r="F181" s="1">
        <v>81</v>
      </c>
      <c r="G181" s="1">
        <v>82</v>
      </c>
      <c r="H181" s="4">
        <f t="shared" ref="H181:J188" si="112">E181/B181*100</f>
        <v>89.560439560439562</v>
      </c>
      <c r="I181" s="4">
        <f t="shared" si="112"/>
        <v>98.780487804878049</v>
      </c>
      <c r="J181" s="4">
        <f t="shared" si="112"/>
        <v>82</v>
      </c>
      <c r="K181" s="5">
        <f>H189+1500</f>
        <v>2373.9111779206123</v>
      </c>
      <c r="L181" s="5">
        <f t="shared" ref="L181:M181" si="113">I189+1500</f>
        <v>2622.9944536669414</v>
      </c>
      <c r="M181" s="5">
        <f t="shared" si="113"/>
        <v>2157.9007406145765</v>
      </c>
      <c r="N181" s="2" t="s">
        <v>19</v>
      </c>
      <c r="O181" s="1">
        <v>18</v>
      </c>
      <c r="P181" s="1">
        <v>1</v>
      </c>
      <c r="Q181" s="1">
        <v>17</v>
      </c>
      <c r="R181" s="1">
        <v>1</v>
      </c>
      <c r="S181" s="1">
        <v>0</v>
      </c>
      <c r="T181" s="1">
        <v>1</v>
      </c>
      <c r="U181" s="1">
        <v>0</v>
      </c>
      <c r="V181" s="1">
        <v>0</v>
      </c>
      <c r="W181" s="1">
        <v>0</v>
      </c>
    </row>
    <row r="182" spans="1:23" x14ac:dyDescent="0.4">
      <c r="A182" s="2" t="s">
        <v>20</v>
      </c>
      <c r="B182" s="1">
        <v>106</v>
      </c>
      <c r="C182" s="1">
        <v>52</v>
      </c>
      <c r="D182" s="1">
        <v>54</v>
      </c>
      <c r="E182" s="1">
        <v>47</v>
      </c>
      <c r="F182" s="1">
        <v>37</v>
      </c>
      <c r="G182" s="1">
        <v>10</v>
      </c>
      <c r="H182" s="4">
        <f t="shared" si="112"/>
        <v>44.339622641509436</v>
      </c>
      <c r="I182" s="4">
        <f t="shared" si="112"/>
        <v>71.15384615384616</v>
      </c>
      <c r="J182" s="4">
        <f t="shared" si="112"/>
        <v>18.518518518518519</v>
      </c>
      <c r="K182" s="6"/>
      <c r="L182" s="6"/>
      <c r="M182" s="6"/>
      <c r="N182" s="2" t="s">
        <v>20</v>
      </c>
      <c r="O182" s="1">
        <v>56</v>
      </c>
      <c r="P182" s="1">
        <v>14</v>
      </c>
      <c r="Q182" s="1">
        <v>42</v>
      </c>
      <c r="R182" s="1">
        <v>2</v>
      </c>
      <c r="S182" s="1">
        <v>1</v>
      </c>
      <c r="T182" s="1">
        <v>1</v>
      </c>
      <c r="U182" s="1">
        <v>1</v>
      </c>
      <c r="V182" s="1">
        <v>0</v>
      </c>
      <c r="W182" s="1">
        <v>1</v>
      </c>
    </row>
    <row r="183" spans="1:23" x14ac:dyDescent="0.4">
      <c r="A183" s="2" t="s">
        <v>21</v>
      </c>
      <c r="B183" s="1">
        <v>104</v>
      </c>
      <c r="C183" s="1">
        <v>45</v>
      </c>
      <c r="D183" s="1">
        <v>59</v>
      </c>
      <c r="E183" s="1">
        <v>19</v>
      </c>
      <c r="F183" s="1">
        <v>13</v>
      </c>
      <c r="G183" s="1">
        <v>6</v>
      </c>
      <c r="H183" s="4">
        <f t="shared" si="112"/>
        <v>18.269230769230766</v>
      </c>
      <c r="I183" s="4">
        <f t="shared" si="112"/>
        <v>28.888888888888886</v>
      </c>
      <c r="J183" s="4">
        <f t="shared" si="112"/>
        <v>10.16949152542373</v>
      </c>
      <c r="K183" s="5">
        <f>(H187+H188)/2</f>
        <v>3.6349924585218703</v>
      </c>
      <c r="L183" s="5">
        <f t="shared" ref="L183:M183" si="114">(I187+I188)/2</f>
        <v>1.5151515151515151</v>
      </c>
      <c r="M183" s="5">
        <f t="shared" si="114"/>
        <v>5.5161943319838054</v>
      </c>
      <c r="N183" s="2" t="s">
        <v>21</v>
      </c>
      <c r="O183" s="1">
        <v>78</v>
      </c>
      <c r="P183" s="1">
        <v>32</v>
      </c>
      <c r="Q183" s="1">
        <v>46</v>
      </c>
      <c r="R183" s="1">
        <v>2</v>
      </c>
      <c r="S183" s="1">
        <v>0</v>
      </c>
      <c r="T183" s="1">
        <v>2</v>
      </c>
      <c r="U183" s="1">
        <v>5</v>
      </c>
      <c r="V183" s="1">
        <v>0</v>
      </c>
      <c r="W183" s="1">
        <v>5</v>
      </c>
    </row>
    <row r="184" spans="1:23" x14ac:dyDescent="0.4">
      <c r="A184" s="2" t="s">
        <v>22</v>
      </c>
      <c r="B184" s="1">
        <v>91</v>
      </c>
      <c r="C184" s="1">
        <v>38</v>
      </c>
      <c r="D184" s="1">
        <v>53</v>
      </c>
      <c r="E184" s="1">
        <v>9</v>
      </c>
      <c r="F184" s="1">
        <v>6</v>
      </c>
      <c r="G184" s="1">
        <v>3</v>
      </c>
      <c r="H184" s="4">
        <f t="shared" si="112"/>
        <v>9.8901098901098905</v>
      </c>
      <c r="I184" s="4">
        <f t="shared" si="112"/>
        <v>15.789473684210526</v>
      </c>
      <c r="J184" s="4">
        <f t="shared" si="112"/>
        <v>5.6603773584905666</v>
      </c>
      <c r="K184" s="5"/>
      <c r="L184" s="5"/>
      <c r="M184" s="5"/>
      <c r="N184" s="2" t="s">
        <v>22</v>
      </c>
      <c r="O184" s="1">
        <v>71</v>
      </c>
      <c r="P184" s="1">
        <v>32</v>
      </c>
      <c r="Q184" s="1">
        <v>39</v>
      </c>
      <c r="R184" s="1">
        <v>7</v>
      </c>
      <c r="S184" s="1">
        <v>0</v>
      </c>
      <c r="T184" s="1">
        <v>7</v>
      </c>
      <c r="U184" s="1">
        <v>4</v>
      </c>
      <c r="V184" s="1">
        <v>0</v>
      </c>
      <c r="W184" s="1">
        <v>4</v>
      </c>
    </row>
    <row r="185" spans="1:23" x14ac:dyDescent="0.4">
      <c r="A185" s="2" t="s">
        <v>23</v>
      </c>
      <c r="B185" s="1">
        <v>105</v>
      </c>
      <c r="C185" s="1">
        <v>53</v>
      </c>
      <c r="D185" s="1">
        <v>52</v>
      </c>
      <c r="E185" s="1">
        <v>6</v>
      </c>
      <c r="F185" s="1">
        <v>4</v>
      </c>
      <c r="G185" s="1">
        <v>2</v>
      </c>
      <c r="H185" s="4">
        <f t="shared" si="112"/>
        <v>5.7142857142857144</v>
      </c>
      <c r="I185" s="4">
        <f t="shared" si="112"/>
        <v>7.5471698113207548</v>
      </c>
      <c r="J185" s="4">
        <f t="shared" si="112"/>
        <v>3.8461538461538463</v>
      </c>
      <c r="K185" s="5">
        <f>K183*50</f>
        <v>181.74962292609351</v>
      </c>
      <c r="L185" s="5">
        <f t="shared" ref="L185:M185" si="115">L183*50</f>
        <v>75.757575757575751</v>
      </c>
      <c r="M185" s="5">
        <f t="shared" si="115"/>
        <v>275.80971659919027</v>
      </c>
      <c r="N185" s="2" t="s">
        <v>23</v>
      </c>
      <c r="O185" s="1">
        <v>88</v>
      </c>
      <c r="P185" s="1">
        <v>48</v>
      </c>
      <c r="Q185" s="1">
        <v>40</v>
      </c>
      <c r="R185" s="1">
        <v>7</v>
      </c>
      <c r="S185" s="1">
        <v>0</v>
      </c>
      <c r="T185" s="1">
        <v>7</v>
      </c>
      <c r="U185" s="1">
        <v>3</v>
      </c>
      <c r="V185" s="1">
        <v>1</v>
      </c>
      <c r="W185" s="1">
        <v>2</v>
      </c>
    </row>
    <row r="186" spans="1:23" x14ac:dyDescent="0.4">
      <c r="A186" s="2" t="s">
        <v>24</v>
      </c>
      <c r="B186" s="1">
        <v>90</v>
      </c>
      <c r="C186" s="1">
        <v>41</v>
      </c>
      <c r="D186" s="1">
        <v>49</v>
      </c>
      <c r="E186" s="1">
        <v>4</v>
      </c>
      <c r="F186" s="1">
        <v>1</v>
      </c>
      <c r="G186" s="1">
        <v>3</v>
      </c>
      <c r="H186" s="4">
        <f t="shared" si="112"/>
        <v>4.4444444444444446</v>
      </c>
      <c r="I186" s="4">
        <f t="shared" si="112"/>
        <v>2.4390243902439024</v>
      </c>
      <c r="J186" s="4">
        <f t="shared" si="112"/>
        <v>6.1224489795918364</v>
      </c>
      <c r="K186" s="5"/>
      <c r="L186" s="5"/>
      <c r="M186" s="5"/>
      <c r="N186" s="2" t="s">
        <v>24</v>
      </c>
      <c r="O186" s="1">
        <v>78</v>
      </c>
      <c r="P186" s="1">
        <v>39</v>
      </c>
      <c r="Q186" s="1">
        <v>39</v>
      </c>
      <c r="R186" s="1">
        <v>7</v>
      </c>
      <c r="S186" s="1">
        <v>1</v>
      </c>
      <c r="T186" s="1">
        <v>6</v>
      </c>
      <c r="U186" s="1">
        <v>1</v>
      </c>
      <c r="V186" s="1">
        <v>0</v>
      </c>
      <c r="W186" s="1">
        <v>1</v>
      </c>
    </row>
    <row r="187" spans="1:23" x14ac:dyDescent="0.4">
      <c r="A187" s="2" t="s">
        <v>25</v>
      </c>
      <c r="B187" s="1">
        <v>78</v>
      </c>
      <c r="C187" s="1">
        <v>40</v>
      </c>
      <c r="D187" s="1">
        <v>38</v>
      </c>
      <c r="E187" s="1">
        <v>2</v>
      </c>
      <c r="F187" s="1">
        <v>0</v>
      </c>
      <c r="G187" s="1">
        <v>2</v>
      </c>
      <c r="H187" s="4">
        <f t="shared" si="112"/>
        <v>2.5641025641025639</v>
      </c>
      <c r="I187" s="4">
        <f t="shared" si="112"/>
        <v>0</v>
      </c>
      <c r="J187" s="4">
        <f t="shared" si="112"/>
        <v>5.2631578947368416</v>
      </c>
      <c r="K187" s="5">
        <f>K181-K185</f>
        <v>2192.1615549945186</v>
      </c>
      <c r="L187" s="5">
        <f t="shared" ref="L187:M187" si="116">L181-L185</f>
        <v>2547.2368779093658</v>
      </c>
      <c r="M187" s="5">
        <f t="shared" si="116"/>
        <v>1882.0910240153862</v>
      </c>
      <c r="N187" s="2" t="s">
        <v>25</v>
      </c>
      <c r="O187" s="1">
        <v>67</v>
      </c>
      <c r="P187" s="1">
        <v>39</v>
      </c>
      <c r="Q187" s="1">
        <v>28</v>
      </c>
      <c r="R187" s="1">
        <v>7</v>
      </c>
      <c r="S187" s="1">
        <v>0</v>
      </c>
      <c r="T187" s="1">
        <v>7</v>
      </c>
      <c r="U187" s="1">
        <v>2</v>
      </c>
      <c r="V187" s="1">
        <v>1</v>
      </c>
      <c r="W187" s="1">
        <v>1</v>
      </c>
    </row>
    <row r="188" spans="1:23" x14ac:dyDescent="0.4">
      <c r="A188" s="2" t="s">
        <v>26</v>
      </c>
      <c r="B188" s="1">
        <v>85</v>
      </c>
      <c r="C188" s="1">
        <v>33</v>
      </c>
      <c r="D188" s="1">
        <v>52</v>
      </c>
      <c r="E188" s="1">
        <v>4</v>
      </c>
      <c r="F188" s="1">
        <v>1</v>
      </c>
      <c r="G188" s="1">
        <v>3</v>
      </c>
      <c r="H188" s="4">
        <f t="shared" si="112"/>
        <v>4.7058823529411766</v>
      </c>
      <c r="I188" s="4">
        <f t="shared" si="112"/>
        <v>3.0303030303030303</v>
      </c>
      <c r="J188" s="4">
        <f t="shared" si="112"/>
        <v>5.7692307692307692</v>
      </c>
      <c r="K188" s="5">
        <f>100-K183</f>
        <v>96.365007541478136</v>
      </c>
      <c r="L188" s="5">
        <f t="shared" ref="L188:M188" si="117">100-L183</f>
        <v>98.484848484848484</v>
      </c>
      <c r="M188" s="5">
        <f t="shared" si="117"/>
        <v>94.483805668016188</v>
      </c>
      <c r="N188" s="2" t="s">
        <v>26</v>
      </c>
      <c r="O188" s="1">
        <v>61</v>
      </c>
      <c r="P188" s="1">
        <v>31</v>
      </c>
      <c r="Q188" s="1">
        <v>30</v>
      </c>
      <c r="R188" s="1">
        <v>16</v>
      </c>
      <c r="S188" s="1">
        <v>0</v>
      </c>
      <c r="T188" s="1">
        <v>16</v>
      </c>
      <c r="U188" s="1">
        <v>4</v>
      </c>
      <c r="V188" s="1">
        <v>1</v>
      </c>
      <c r="W188" s="1">
        <v>3</v>
      </c>
    </row>
    <row r="189" spans="1:23" ht="10.8" thickBot="1" x14ac:dyDescent="0.45">
      <c r="H189" s="4">
        <f>SUM(H181:H187)*5</f>
        <v>873.91117792061209</v>
      </c>
      <c r="I189" s="4">
        <f>SUM(I181:I187)*5</f>
        <v>1122.9944536669414</v>
      </c>
      <c r="J189" s="4">
        <f>SUM(J181:J187)*5</f>
        <v>657.90074061457676</v>
      </c>
      <c r="K189" s="7">
        <f>K187/K188</f>
        <v>22.748522632045166</v>
      </c>
      <c r="L189" s="7">
        <f t="shared" ref="L189:M189" si="118">L187/L188</f>
        <v>25.864251375695098</v>
      </c>
      <c r="M189" s="7">
        <f t="shared" si="118"/>
        <v>19.919720746943778</v>
      </c>
    </row>
    <row r="190" spans="1:23" ht="14.4" customHeight="1" x14ac:dyDescent="0.4">
      <c r="A190" s="28" t="s">
        <v>260</v>
      </c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 t="s">
        <v>260</v>
      </c>
      <c r="O190" s="28"/>
      <c r="P190" s="28"/>
      <c r="Q190" s="28"/>
      <c r="R190" s="28"/>
      <c r="S190" s="28"/>
      <c r="T190" s="28"/>
      <c r="U190" s="28"/>
      <c r="V190" s="28"/>
      <c r="W190" s="28"/>
    </row>
  </sheetData>
  <mergeCells count="8">
    <mergeCell ref="A190:M190"/>
    <mergeCell ref="N190:W190"/>
    <mergeCell ref="B2:D2"/>
    <mergeCell ref="E2:G2"/>
    <mergeCell ref="O2:Q2"/>
    <mergeCell ref="R2:T2"/>
    <mergeCell ref="U2:W2"/>
    <mergeCell ref="K2:M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5493-943D-4A79-86B5-A65D5DE3A4EE}">
  <dimension ref="A1:S147"/>
  <sheetViews>
    <sheetView view="pageBreakPreview" zoomScale="130" zoomScaleNormal="130" zoomScaleSheetLayoutView="130" workbookViewId="0">
      <selection activeCell="A47" sqref="A47:XFD47"/>
    </sheetView>
  </sheetViews>
  <sheetFormatPr defaultRowHeight="10.5" x14ac:dyDescent="0.4"/>
  <cols>
    <col min="1" max="1" width="8.83984375" style="2"/>
    <col min="2" max="10" width="8.83984375" style="1"/>
    <col min="11" max="11" width="8.83984375" style="2"/>
    <col min="12" max="16384" width="8.83984375" style="1"/>
  </cols>
  <sheetData>
    <row r="1" spans="1:19" ht="10.8" thickBot="1" x14ac:dyDescent="0.45">
      <c r="A1" s="2" t="s">
        <v>254</v>
      </c>
      <c r="K1" s="2" t="s">
        <v>254</v>
      </c>
    </row>
    <row r="2" spans="1:19" s="12" customFormat="1" ht="10.8" thickBot="1" x14ac:dyDescent="0.45">
      <c r="A2" s="24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24"/>
      <c r="L2" s="12" t="s">
        <v>9</v>
      </c>
      <c r="M2" s="12" t="s">
        <v>10</v>
      </c>
      <c r="N2" s="12" t="s">
        <v>11</v>
      </c>
      <c r="O2" s="12" t="s">
        <v>12</v>
      </c>
      <c r="P2" s="12" t="s">
        <v>13</v>
      </c>
      <c r="Q2" s="12" t="s">
        <v>14</v>
      </c>
      <c r="R2" s="12" t="s">
        <v>15</v>
      </c>
      <c r="S2" s="12" t="s">
        <v>16</v>
      </c>
    </row>
    <row r="3" spans="1:19" x14ac:dyDescent="0.4">
      <c r="A3" s="2" t="s">
        <v>0</v>
      </c>
      <c r="B3" s="1">
        <v>44206</v>
      </c>
      <c r="C3" s="1">
        <v>1387</v>
      </c>
      <c r="D3" s="1">
        <v>2714</v>
      </c>
      <c r="E3" s="1">
        <v>2180</v>
      </c>
      <c r="F3" s="1">
        <v>3271</v>
      </c>
      <c r="G3" s="1">
        <v>12642</v>
      </c>
      <c r="H3" s="1">
        <v>1710</v>
      </c>
      <c r="I3" s="1">
        <v>2126</v>
      </c>
      <c r="J3" s="1">
        <v>958</v>
      </c>
      <c r="K3" s="2" t="s">
        <v>0</v>
      </c>
      <c r="L3" s="1">
        <v>738</v>
      </c>
      <c r="M3" s="1">
        <v>2408</v>
      </c>
      <c r="N3" s="1">
        <v>4419</v>
      </c>
      <c r="O3" s="1">
        <v>2412</v>
      </c>
      <c r="P3" s="1">
        <v>2029</v>
      </c>
      <c r="Q3" s="1">
        <v>1960</v>
      </c>
      <c r="R3" s="1">
        <v>1422</v>
      </c>
      <c r="S3" s="1">
        <v>1830</v>
      </c>
    </row>
    <row r="4" spans="1:19" x14ac:dyDescent="0.4">
      <c r="A4" s="2" t="s">
        <v>159</v>
      </c>
      <c r="B4" s="1">
        <v>16</v>
      </c>
      <c r="C4" s="1">
        <v>0</v>
      </c>
      <c r="D4" s="1">
        <v>0</v>
      </c>
      <c r="E4" s="1">
        <v>0</v>
      </c>
      <c r="F4" s="1">
        <v>1</v>
      </c>
      <c r="G4" s="1">
        <v>7</v>
      </c>
      <c r="H4" s="1">
        <v>0</v>
      </c>
      <c r="I4" s="1">
        <v>8</v>
      </c>
      <c r="J4" s="1">
        <v>0</v>
      </c>
      <c r="K4" s="2" t="s">
        <v>159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</row>
    <row r="5" spans="1:19" x14ac:dyDescent="0.4">
      <c r="A5" s="2" t="s">
        <v>1</v>
      </c>
      <c r="B5" s="1">
        <v>1587</v>
      </c>
      <c r="C5" s="1">
        <v>1327</v>
      </c>
      <c r="D5" s="1">
        <v>24</v>
      </c>
      <c r="E5" s="1">
        <v>4</v>
      </c>
      <c r="F5" s="1">
        <v>4</v>
      </c>
      <c r="G5" s="1">
        <v>195</v>
      </c>
      <c r="H5" s="1">
        <v>7</v>
      </c>
      <c r="I5" s="1">
        <v>10</v>
      </c>
      <c r="J5" s="1">
        <v>0</v>
      </c>
      <c r="K5" s="2" t="s">
        <v>1</v>
      </c>
      <c r="L5" s="1">
        <v>2</v>
      </c>
      <c r="M5" s="1">
        <v>1</v>
      </c>
      <c r="N5" s="1">
        <v>1</v>
      </c>
      <c r="O5" s="1">
        <v>4</v>
      </c>
      <c r="P5" s="1">
        <v>0</v>
      </c>
      <c r="Q5" s="1">
        <v>8</v>
      </c>
      <c r="R5" s="1">
        <v>0</v>
      </c>
      <c r="S5" s="1">
        <v>0</v>
      </c>
    </row>
    <row r="6" spans="1:19" x14ac:dyDescent="0.4">
      <c r="A6" s="2" t="s">
        <v>2</v>
      </c>
      <c r="B6" s="1">
        <v>3210</v>
      </c>
      <c r="C6" s="1">
        <v>7</v>
      </c>
      <c r="D6" s="1">
        <v>2559</v>
      </c>
      <c r="E6" s="1">
        <v>14</v>
      </c>
      <c r="F6" s="1">
        <v>36</v>
      </c>
      <c r="G6" s="1">
        <v>499</v>
      </c>
      <c r="H6" s="1">
        <v>15</v>
      </c>
      <c r="I6" s="1">
        <v>28</v>
      </c>
      <c r="J6" s="1">
        <v>8</v>
      </c>
      <c r="K6" s="2" t="s">
        <v>2</v>
      </c>
      <c r="L6" s="1">
        <v>6</v>
      </c>
      <c r="M6" s="1">
        <v>2</v>
      </c>
      <c r="N6" s="1">
        <v>18</v>
      </c>
      <c r="O6" s="1">
        <v>1</v>
      </c>
      <c r="P6" s="1">
        <v>3</v>
      </c>
      <c r="Q6" s="1">
        <v>8</v>
      </c>
      <c r="R6" s="1">
        <v>4</v>
      </c>
      <c r="S6" s="1">
        <v>2</v>
      </c>
    </row>
    <row r="7" spans="1:19" x14ac:dyDescent="0.4">
      <c r="A7" s="2" t="s">
        <v>3</v>
      </c>
      <c r="B7" s="1">
        <v>3001</v>
      </c>
      <c r="C7" s="1">
        <v>7</v>
      </c>
      <c r="D7" s="1">
        <v>30</v>
      </c>
      <c r="E7" s="1">
        <v>2068</v>
      </c>
      <c r="F7" s="1">
        <v>82</v>
      </c>
      <c r="G7" s="1">
        <v>685</v>
      </c>
      <c r="H7" s="1">
        <v>16</v>
      </c>
      <c r="I7" s="1">
        <v>51</v>
      </c>
      <c r="J7" s="1">
        <v>1</v>
      </c>
      <c r="K7" s="2" t="s">
        <v>3</v>
      </c>
      <c r="L7" s="1">
        <v>7</v>
      </c>
      <c r="M7" s="1">
        <v>7</v>
      </c>
      <c r="N7" s="1">
        <v>7</v>
      </c>
      <c r="O7" s="1">
        <v>14</v>
      </c>
      <c r="P7" s="1">
        <v>14</v>
      </c>
      <c r="Q7" s="1">
        <v>3</v>
      </c>
      <c r="R7" s="1">
        <v>2</v>
      </c>
      <c r="S7" s="1">
        <v>7</v>
      </c>
    </row>
    <row r="8" spans="1:19" x14ac:dyDescent="0.4">
      <c r="A8" s="2" t="s">
        <v>4</v>
      </c>
      <c r="B8" s="1">
        <v>4079</v>
      </c>
      <c r="C8" s="1">
        <v>3</v>
      </c>
      <c r="D8" s="1">
        <v>15</v>
      </c>
      <c r="E8" s="1">
        <v>18</v>
      </c>
      <c r="F8" s="1">
        <v>2908</v>
      </c>
      <c r="G8" s="1">
        <v>975</v>
      </c>
      <c r="H8" s="1">
        <v>4</v>
      </c>
      <c r="I8" s="1">
        <v>49</v>
      </c>
      <c r="J8" s="1">
        <v>4</v>
      </c>
      <c r="K8" s="2" t="s">
        <v>4</v>
      </c>
      <c r="L8" s="1">
        <v>34</v>
      </c>
      <c r="M8" s="1">
        <v>13</v>
      </c>
      <c r="N8" s="1">
        <v>12</v>
      </c>
      <c r="O8" s="1">
        <v>27</v>
      </c>
      <c r="P8" s="1">
        <v>8</v>
      </c>
      <c r="Q8" s="1">
        <v>4</v>
      </c>
      <c r="R8" s="1">
        <v>0</v>
      </c>
      <c r="S8" s="1">
        <v>5</v>
      </c>
    </row>
    <row r="9" spans="1:19" x14ac:dyDescent="0.4">
      <c r="A9" s="2" t="s">
        <v>5</v>
      </c>
      <c r="B9" s="1">
        <v>4617</v>
      </c>
      <c r="C9" s="1">
        <v>10</v>
      </c>
      <c r="D9" s="1">
        <v>3</v>
      </c>
      <c r="E9" s="1">
        <v>12</v>
      </c>
      <c r="F9" s="1">
        <v>35</v>
      </c>
      <c r="G9" s="1">
        <v>4441</v>
      </c>
      <c r="H9" s="1">
        <v>10</v>
      </c>
      <c r="I9" s="1">
        <v>33</v>
      </c>
      <c r="J9" s="1">
        <v>2</v>
      </c>
      <c r="K9" s="2" t="s">
        <v>5</v>
      </c>
      <c r="L9" s="1">
        <v>10</v>
      </c>
      <c r="M9" s="1">
        <v>8</v>
      </c>
      <c r="N9" s="1">
        <v>29</v>
      </c>
      <c r="O9" s="1">
        <v>9</v>
      </c>
      <c r="P9" s="1">
        <v>4</v>
      </c>
      <c r="Q9" s="1">
        <v>5</v>
      </c>
      <c r="R9" s="1">
        <v>2</v>
      </c>
      <c r="S9" s="1">
        <v>4</v>
      </c>
    </row>
    <row r="10" spans="1:19" x14ac:dyDescent="0.4">
      <c r="A10" s="2" t="s">
        <v>6</v>
      </c>
      <c r="B10" s="1">
        <v>2415</v>
      </c>
      <c r="C10" s="1">
        <v>6</v>
      </c>
      <c r="D10" s="1">
        <v>10</v>
      </c>
      <c r="E10" s="1">
        <v>6</v>
      </c>
      <c r="F10" s="1">
        <v>19</v>
      </c>
      <c r="G10" s="1">
        <v>668</v>
      </c>
      <c r="H10" s="1">
        <v>1533</v>
      </c>
      <c r="I10" s="1">
        <v>81</v>
      </c>
      <c r="J10" s="1">
        <v>13</v>
      </c>
      <c r="K10" s="2" t="s">
        <v>6</v>
      </c>
      <c r="L10" s="1">
        <v>38</v>
      </c>
      <c r="M10" s="1">
        <v>3</v>
      </c>
      <c r="N10" s="1">
        <v>16</v>
      </c>
      <c r="O10" s="1">
        <v>6</v>
      </c>
      <c r="P10" s="1">
        <v>6</v>
      </c>
      <c r="Q10" s="1">
        <v>6</v>
      </c>
      <c r="R10" s="1">
        <v>1</v>
      </c>
      <c r="S10" s="1">
        <v>3</v>
      </c>
    </row>
    <row r="11" spans="1:19" x14ac:dyDescent="0.4">
      <c r="A11" s="2" t="s">
        <v>7</v>
      </c>
      <c r="B11" s="1">
        <v>1682</v>
      </c>
      <c r="C11" s="1">
        <v>1</v>
      </c>
      <c r="D11" s="1">
        <v>2</v>
      </c>
      <c r="E11" s="1">
        <v>12</v>
      </c>
      <c r="F11" s="1">
        <v>20</v>
      </c>
      <c r="G11" s="1">
        <v>253</v>
      </c>
      <c r="H11" s="1">
        <v>8</v>
      </c>
      <c r="I11" s="1">
        <v>1277</v>
      </c>
      <c r="J11" s="1">
        <v>55</v>
      </c>
      <c r="K11" s="2" t="s">
        <v>7</v>
      </c>
      <c r="L11" s="1">
        <v>12</v>
      </c>
      <c r="M11" s="1">
        <v>14</v>
      </c>
      <c r="N11" s="1">
        <v>17</v>
      </c>
      <c r="O11" s="1">
        <v>6</v>
      </c>
      <c r="P11" s="1">
        <v>5</v>
      </c>
      <c r="Q11" s="1">
        <v>0</v>
      </c>
      <c r="R11" s="1">
        <v>0</v>
      </c>
      <c r="S11" s="1">
        <v>0</v>
      </c>
    </row>
    <row r="12" spans="1:19" x14ac:dyDescent="0.4">
      <c r="A12" s="2" t="s">
        <v>8</v>
      </c>
      <c r="B12" s="1">
        <v>1022</v>
      </c>
      <c r="C12" s="1">
        <v>0</v>
      </c>
      <c r="D12" s="1">
        <v>0</v>
      </c>
      <c r="E12" s="1">
        <v>3</v>
      </c>
      <c r="F12" s="1">
        <v>0</v>
      </c>
      <c r="G12" s="1">
        <v>136</v>
      </c>
      <c r="H12" s="1">
        <v>4</v>
      </c>
      <c r="I12" s="1">
        <v>22</v>
      </c>
      <c r="J12" s="1">
        <v>827</v>
      </c>
      <c r="K12" s="2" t="s">
        <v>8</v>
      </c>
      <c r="L12" s="1">
        <v>11</v>
      </c>
      <c r="M12" s="1">
        <v>0</v>
      </c>
      <c r="N12" s="1">
        <v>6</v>
      </c>
      <c r="O12" s="1">
        <v>8</v>
      </c>
      <c r="P12" s="1">
        <v>0</v>
      </c>
      <c r="Q12" s="1">
        <v>0</v>
      </c>
      <c r="R12" s="1">
        <v>1</v>
      </c>
      <c r="S12" s="1">
        <v>4</v>
      </c>
    </row>
    <row r="13" spans="1:19" x14ac:dyDescent="0.4">
      <c r="A13" s="2" t="s">
        <v>9</v>
      </c>
      <c r="B13" s="1">
        <v>510</v>
      </c>
      <c r="C13" s="1">
        <v>0</v>
      </c>
      <c r="D13" s="1">
        <v>0</v>
      </c>
      <c r="E13" s="1">
        <v>0</v>
      </c>
      <c r="F13" s="1">
        <v>1</v>
      </c>
      <c r="G13" s="1">
        <v>84</v>
      </c>
      <c r="H13" s="1">
        <v>0</v>
      </c>
      <c r="I13" s="1">
        <v>23</v>
      </c>
      <c r="J13" s="1">
        <v>4</v>
      </c>
      <c r="K13" s="2" t="s">
        <v>9</v>
      </c>
      <c r="L13" s="1">
        <v>391</v>
      </c>
      <c r="M13" s="1">
        <v>0</v>
      </c>
      <c r="N13" s="1">
        <v>0</v>
      </c>
      <c r="O13" s="1">
        <v>2</v>
      </c>
      <c r="P13" s="1">
        <v>4</v>
      </c>
      <c r="Q13" s="1">
        <v>1</v>
      </c>
      <c r="R13" s="1">
        <v>0</v>
      </c>
      <c r="S13" s="1">
        <v>0</v>
      </c>
    </row>
    <row r="14" spans="1:19" x14ac:dyDescent="0.4">
      <c r="A14" s="2" t="s">
        <v>10</v>
      </c>
      <c r="B14" s="1">
        <v>3285</v>
      </c>
      <c r="C14" s="1">
        <v>2</v>
      </c>
      <c r="D14" s="1">
        <v>8</v>
      </c>
      <c r="E14" s="1">
        <v>2</v>
      </c>
      <c r="F14" s="1">
        <v>15</v>
      </c>
      <c r="G14" s="1">
        <v>663</v>
      </c>
      <c r="H14" s="1">
        <v>27</v>
      </c>
      <c r="I14" s="1">
        <v>102</v>
      </c>
      <c r="J14" s="1">
        <v>20</v>
      </c>
      <c r="K14" s="2" t="s">
        <v>10</v>
      </c>
      <c r="L14" s="1">
        <v>22</v>
      </c>
      <c r="M14" s="1">
        <v>2301</v>
      </c>
      <c r="N14" s="1">
        <v>36</v>
      </c>
      <c r="O14" s="1">
        <v>30</v>
      </c>
      <c r="P14" s="1">
        <v>13</v>
      </c>
      <c r="Q14" s="1">
        <v>28</v>
      </c>
      <c r="R14" s="1">
        <v>6</v>
      </c>
      <c r="S14" s="1">
        <v>10</v>
      </c>
    </row>
    <row r="15" spans="1:19" x14ac:dyDescent="0.4">
      <c r="A15" s="2" t="s">
        <v>11</v>
      </c>
      <c r="B15" s="1">
        <v>5413</v>
      </c>
      <c r="C15" s="1">
        <v>4</v>
      </c>
      <c r="D15" s="1">
        <v>19</v>
      </c>
      <c r="E15" s="1">
        <v>5</v>
      </c>
      <c r="F15" s="1">
        <v>60</v>
      </c>
      <c r="G15" s="1">
        <v>855</v>
      </c>
      <c r="H15" s="1">
        <v>29</v>
      </c>
      <c r="I15" s="1">
        <v>139</v>
      </c>
      <c r="J15" s="1">
        <v>11</v>
      </c>
      <c r="K15" s="2" t="s">
        <v>11</v>
      </c>
      <c r="L15" s="1">
        <v>53</v>
      </c>
      <c r="M15" s="1">
        <v>19</v>
      </c>
      <c r="N15" s="1">
        <v>4150</v>
      </c>
      <c r="O15" s="1">
        <v>30</v>
      </c>
      <c r="P15" s="1">
        <v>14</v>
      </c>
      <c r="Q15" s="1">
        <v>12</v>
      </c>
      <c r="R15" s="1">
        <v>4</v>
      </c>
      <c r="S15" s="1">
        <v>9</v>
      </c>
    </row>
    <row r="16" spans="1:19" x14ac:dyDescent="0.4">
      <c r="A16" s="2" t="s">
        <v>12</v>
      </c>
      <c r="B16" s="1">
        <v>2883</v>
      </c>
      <c r="C16" s="1">
        <v>0</v>
      </c>
      <c r="D16" s="1">
        <v>6</v>
      </c>
      <c r="E16" s="1">
        <v>3</v>
      </c>
      <c r="F16" s="1">
        <v>28</v>
      </c>
      <c r="G16" s="1">
        <v>522</v>
      </c>
      <c r="H16" s="1">
        <v>14</v>
      </c>
      <c r="I16" s="1">
        <v>69</v>
      </c>
      <c r="J16" s="1">
        <v>2</v>
      </c>
      <c r="K16" s="2" t="s">
        <v>12</v>
      </c>
      <c r="L16" s="1">
        <v>49</v>
      </c>
      <c r="M16" s="1">
        <v>15</v>
      </c>
      <c r="N16" s="1">
        <v>26</v>
      </c>
      <c r="O16" s="1">
        <v>2115</v>
      </c>
      <c r="P16" s="1">
        <v>15</v>
      </c>
      <c r="Q16" s="1">
        <v>11</v>
      </c>
      <c r="R16" s="1">
        <v>4</v>
      </c>
      <c r="S16" s="1">
        <v>4</v>
      </c>
    </row>
    <row r="17" spans="1:19" x14ac:dyDescent="0.4">
      <c r="A17" s="2" t="s">
        <v>13</v>
      </c>
      <c r="B17" s="1">
        <v>2487</v>
      </c>
      <c r="C17" s="1">
        <v>8</v>
      </c>
      <c r="D17" s="1">
        <v>2</v>
      </c>
      <c r="E17" s="1">
        <v>6</v>
      </c>
      <c r="F17" s="1">
        <v>11</v>
      </c>
      <c r="G17" s="1">
        <v>364</v>
      </c>
      <c r="H17" s="1">
        <v>14</v>
      </c>
      <c r="I17" s="1">
        <v>71</v>
      </c>
      <c r="J17" s="1">
        <v>1</v>
      </c>
      <c r="K17" s="2" t="s">
        <v>13</v>
      </c>
      <c r="L17" s="1">
        <v>33</v>
      </c>
      <c r="M17" s="1">
        <v>3</v>
      </c>
      <c r="N17" s="1">
        <v>8</v>
      </c>
      <c r="O17" s="1">
        <v>37</v>
      </c>
      <c r="P17" s="1">
        <v>1891</v>
      </c>
      <c r="Q17" s="1">
        <v>4</v>
      </c>
      <c r="R17" s="1">
        <v>0</v>
      </c>
      <c r="S17" s="1">
        <v>34</v>
      </c>
    </row>
    <row r="18" spans="1:19" x14ac:dyDescent="0.4">
      <c r="A18" s="2" t="s">
        <v>14</v>
      </c>
      <c r="B18" s="1">
        <v>2505</v>
      </c>
      <c r="C18" s="1">
        <v>2</v>
      </c>
      <c r="D18" s="1">
        <v>14</v>
      </c>
      <c r="E18" s="1">
        <v>3</v>
      </c>
      <c r="F18" s="1">
        <v>14</v>
      </c>
      <c r="G18" s="1">
        <v>433</v>
      </c>
      <c r="H18" s="1">
        <v>4</v>
      </c>
      <c r="I18" s="1">
        <v>67</v>
      </c>
      <c r="J18" s="1">
        <v>2</v>
      </c>
      <c r="K18" s="2" t="s">
        <v>14</v>
      </c>
      <c r="L18" s="1">
        <v>33</v>
      </c>
      <c r="M18" s="1">
        <v>10</v>
      </c>
      <c r="N18" s="1">
        <v>19</v>
      </c>
      <c r="O18" s="1">
        <v>30</v>
      </c>
      <c r="P18" s="1">
        <v>18</v>
      </c>
      <c r="Q18" s="1">
        <v>1846</v>
      </c>
      <c r="R18" s="1">
        <v>5</v>
      </c>
      <c r="S18" s="1">
        <v>5</v>
      </c>
    </row>
    <row r="19" spans="1:19" x14ac:dyDescent="0.4">
      <c r="A19" s="2" t="s">
        <v>15</v>
      </c>
      <c r="B19" s="1">
        <v>1654</v>
      </c>
      <c r="C19" s="1">
        <v>1</v>
      </c>
      <c r="D19" s="1">
        <v>1</v>
      </c>
      <c r="E19" s="1">
        <v>1</v>
      </c>
      <c r="F19" s="1">
        <v>6</v>
      </c>
      <c r="G19" s="1">
        <v>195</v>
      </c>
      <c r="H19" s="1">
        <v>10</v>
      </c>
      <c r="I19" s="1">
        <v>2</v>
      </c>
      <c r="J19" s="1">
        <v>2</v>
      </c>
      <c r="K19" s="2" t="s">
        <v>15</v>
      </c>
      <c r="L19" s="1">
        <v>9</v>
      </c>
      <c r="M19" s="1">
        <v>1</v>
      </c>
      <c r="N19" s="1">
        <v>1</v>
      </c>
      <c r="O19" s="1">
        <v>36</v>
      </c>
      <c r="P19" s="1">
        <v>7</v>
      </c>
      <c r="Q19" s="1">
        <v>7</v>
      </c>
      <c r="R19" s="1">
        <v>1372</v>
      </c>
      <c r="S19" s="1">
        <v>3</v>
      </c>
    </row>
    <row r="20" spans="1:19" x14ac:dyDescent="0.4">
      <c r="A20" s="2" t="s">
        <v>16</v>
      </c>
      <c r="B20" s="1">
        <v>2236</v>
      </c>
      <c r="C20" s="1">
        <v>2</v>
      </c>
      <c r="D20" s="1">
        <v>8</v>
      </c>
      <c r="E20" s="1">
        <v>5</v>
      </c>
      <c r="F20" s="1">
        <v>11</v>
      </c>
      <c r="G20" s="1">
        <v>288</v>
      </c>
      <c r="H20" s="1">
        <v>7</v>
      </c>
      <c r="I20" s="1">
        <v>39</v>
      </c>
      <c r="J20" s="1">
        <v>3</v>
      </c>
      <c r="K20" s="2" t="s">
        <v>16</v>
      </c>
      <c r="L20" s="1">
        <v>27</v>
      </c>
      <c r="M20" s="1">
        <v>7</v>
      </c>
      <c r="N20" s="1">
        <v>43</v>
      </c>
      <c r="O20" s="1">
        <v>33</v>
      </c>
      <c r="P20" s="1">
        <v>14</v>
      </c>
      <c r="Q20" s="1">
        <v>4</v>
      </c>
      <c r="R20" s="1">
        <v>13</v>
      </c>
      <c r="S20" s="1">
        <v>1732</v>
      </c>
    </row>
    <row r="21" spans="1:19" x14ac:dyDescent="0.4">
      <c r="A21" s="2" t="s">
        <v>160</v>
      </c>
      <c r="B21" s="1">
        <v>224</v>
      </c>
      <c r="C21" s="1">
        <v>6</v>
      </c>
      <c r="D21" s="1">
        <v>0</v>
      </c>
      <c r="E21" s="1">
        <v>0</v>
      </c>
      <c r="F21" s="1">
        <v>2</v>
      </c>
      <c r="G21" s="1">
        <v>186</v>
      </c>
      <c r="H21" s="1">
        <v>4</v>
      </c>
      <c r="I21" s="1">
        <v>6</v>
      </c>
      <c r="J21" s="1">
        <v>1</v>
      </c>
      <c r="K21" s="2" t="s">
        <v>160</v>
      </c>
      <c r="L21" s="1">
        <v>0</v>
      </c>
      <c r="M21" s="1">
        <v>0</v>
      </c>
      <c r="N21" s="1">
        <v>9</v>
      </c>
      <c r="O21" s="1">
        <v>2</v>
      </c>
      <c r="P21" s="1">
        <v>8</v>
      </c>
      <c r="Q21" s="1">
        <v>0</v>
      </c>
      <c r="R21" s="1">
        <v>0</v>
      </c>
      <c r="S21" s="1">
        <v>0</v>
      </c>
    </row>
    <row r="22" spans="1:19" x14ac:dyDescent="0.4">
      <c r="A22" s="2" t="s">
        <v>161</v>
      </c>
      <c r="B22" s="1">
        <v>156</v>
      </c>
      <c r="C22" s="1">
        <v>0</v>
      </c>
      <c r="D22" s="1">
        <v>0</v>
      </c>
      <c r="E22" s="1">
        <v>1</v>
      </c>
      <c r="F22" s="1">
        <v>3</v>
      </c>
      <c r="G22" s="1">
        <v>114</v>
      </c>
      <c r="H22" s="1">
        <v>0</v>
      </c>
      <c r="I22" s="1">
        <v>25</v>
      </c>
      <c r="J22" s="1">
        <v>1</v>
      </c>
      <c r="K22" s="2" t="s">
        <v>161</v>
      </c>
      <c r="L22" s="1">
        <v>0</v>
      </c>
      <c r="M22" s="1">
        <v>0</v>
      </c>
      <c r="N22" s="1">
        <v>5</v>
      </c>
      <c r="O22" s="1">
        <v>1</v>
      </c>
      <c r="P22" s="1">
        <v>0</v>
      </c>
      <c r="Q22" s="1">
        <v>1</v>
      </c>
      <c r="R22" s="1">
        <v>0</v>
      </c>
      <c r="S22" s="1">
        <v>5</v>
      </c>
    </row>
    <row r="23" spans="1:19" x14ac:dyDescent="0.4">
      <c r="A23" s="2" t="s">
        <v>162</v>
      </c>
      <c r="B23" s="1">
        <v>107</v>
      </c>
      <c r="C23" s="1">
        <v>0</v>
      </c>
      <c r="D23" s="1">
        <v>0</v>
      </c>
      <c r="E23" s="1">
        <v>1</v>
      </c>
      <c r="F23" s="1">
        <v>0</v>
      </c>
      <c r="G23" s="1">
        <v>79</v>
      </c>
      <c r="H23" s="1">
        <v>0</v>
      </c>
      <c r="I23" s="1">
        <v>2</v>
      </c>
      <c r="J23" s="1">
        <v>0</v>
      </c>
      <c r="K23" s="2" t="s">
        <v>162</v>
      </c>
      <c r="L23" s="1">
        <v>0</v>
      </c>
      <c r="M23" s="1">
        <v>0</v>
      </c>
      <c r="N23" s="1">
        <v>0</v>
      </c>
      <c r="O23" s="1">
        <v>11</v>
      </c>
      <c r="P23" s="1">
        <v>1</v>
      </c>
      <c r="Q23" s="1">
        <v>5</v>
      </c>
      <c r="R23" s="1">
        <v>8</v>
      </c>
      <c r="S23" s="1">
        <v>0</v>
      </c>
    </row>
    <row r="24" spans="1:19" x14ac:dyDescent="0.4">
      <c r="A24" s="2" t="s">
        <v>163</v>
      </c>
      <c r="B24" s="1">
        <v>155</v>
      </c>
      <c r="C24" s="1">
        <v>0</v>
      </c>
      <c r="D24" s="1">
        <v>6</v>
      </c>
      <c r="E24" s="1">
        <v>2</v>
      </c>
      <c r="F24" s="1">
        <v>4</v>
      </c>
      <c r="G24" s="1">
        <v>137</v>
      </c>
      <c r="H24" s="1">
        <v>1</v>
      </c>
      <c r="I24" s="1">
        <v>1</v>
      </c>
      <c r="J24" s="1">
        <v>0</v>
      </c>
      <c r="K24" s="2" t="s">
        <v>163</v>
      </c>
      <c r="L24" s="1">
        <v>0</v>
      </c>
      <c r="M24" s="1">
        <v>0</v>
      </c>
      <c r="N24" s="1">
        <v>1</v>
      </c>
      <c r="O24" s="1">
        <v>1</v>
      </c>
      <c r="P24" s="1">
        <v>0</v>
      </c>
      <c r="Q24" s="1">
        <v>0</v>
      </c>
      <c r="R24" s="1">
        <v>0</v>
      </c>
      <c r="S24" s="1">
        <v>2</v>
      </c>
    </row>
    <row r="25" spans="1:19" x14ac:dyDescent="0.4">
      <c r="A25" s="2" t="s">
        <v>164</v>
      </c>
      <c r="B25" s="1">
        <v>194</v>
      </c>
      <c r="C25" s="1">
        <v>0</v>
      </c>
      <c r="D25" s="1">
        <v>0</v>
      </c>
      <c r="E25" s="1">
        <v>0</v>
      </c>
      <c r="F25" s="1">
        <v>3</v>
      </c>
      <c r="G25" s="1">
        <v>187</v>
      </c>
      <c r="H25" s="1">
        <v>0</v>
      </c>
      <c r="I25" s="1">
        <v>1</v>
      </c>
      <c r="J25" s="1">
        <v>0</v>
      </c>
      <c r="K25" s="2" t="s">
        <v>164</v>
      </c>
      <c r="L25" s="1">
        <v>0</v>
      </c>
      <c r="M25" s="1">
        <v>0</v>
      </c>
      <c r="N25" s="1">
        <v>1</v>
      </c>
      <c r="O25" s="1">
        <v>1</v>
      </c>
      <c r="P25" s="1">
        <v>0</v>
      </c>
      <c r="Q25" s="1">
        <v>0</v>
      </c>
      <c r="R25" s="1">
        <v>0</v>
      </c>
      <c r="S25" s="1">
        <v>1</v>
      </c>
    </row>
    <row r="26" spans="1:19" x14ac:dyDescent="0.4">
      <c r="A26" s="2" t="s">
        <v>165</v>
      </c>
      <c r="B26" s="1">
        <v>144</v>
      </c>
      <c r="C26" s="1">
        <v>0</v>
      </c>
      <c r="D26" s="1">
        <v>0</v>
      </c>
      <c r="E26" s="1">
        <v>0</v>
      </c>
      <c r="F26" s="1">
        <v>1</v>
      </c>
      <c r="G26" s="1">
        <v>143</v>
      </c>
      <c r="H26" s="1">
        <v>0</v>
      </c>
      <c r="I26" s="1">
        <v>0</v>
      </c>
      <c r="J26" s="1">
        <v>0</v>
      </c>
      <c r="K26" s="2" t="s">
        <v>165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4">
      <c r="A27" s="2" t="s">
        <v>166</v>
      </c>
      <c r="B27" s="1">
        <v>158</v>
      </c>
      <c r="C27" s="1">
        <v>0</v>
      </c>
      <c r="D27" s="1">
        <v>0</v>
      </c>
      <c r="E27" s="1">
        <v>2</v>
      </c>
      <c r="F27" s="1">
        <v>3</v>
      </c>
      <c r="G27" s="1">
        <v>138</v>
      </c>
      <c r="H27" s="1">
        <v>0</v>
      </c>
      <c r="I27" s="1">
        <v>6</v>
      </c>
      <c r="J27" s="1">
        <v>0</v>
      </c>
      <c r="K27" s="2" t="s">
        <v>166</v>
      </c>
      <c r="L27" s="1">
        <v>0</v>
      </c>
      <c r="M27" s="1">
        <v>0</v>
      </c>
      <c r="N27" s="1">
        <v>6</v>
      </c>
      <c r="O27" s="1">
        <v>1</v>
      </c>
      <c r="P27" s="1">
        <v>0</v>
      </c>
      <c r="Q27" s="1">
        <v>2</v>
      </c>
      <c r="R27" s="1">
        <v>0</v>
      </c>
      <c r="S27" s="1">
        <v>0</v>
      </c>
    </row>
    <row r="28" spans="1:19" x14ac:dyDescent="0.4">
      <c r="A28" s="2" t="s">
        <v>167</v>
      </c>
      <c r="B28" s="1">
        <v>54</v>
      </c>
      <c r="C28" s="1">
        <v>0</v>
      </c>
      <c r="D28" s="1">
        <v>0</v>
      </c>
      <c r="E28" s="1">
        <v>0</v>
      </c>
      <c r="F28" s="1">
        <v>0</v>
      </c>
      <c r="G28" s="1">
        <v>52</v>
      </c>
      <c r="H28" s="1">
        <v>0</v>
      </c>
      <c r="I28" s="1">
        <v>0</v>
      </c>
      <c r="J28" s="1">
        <v>0</v>
      </c>
      <c r="K28" s="2" t="s">
        <v>167</v>
      </c>
      <c r="L28" s="1">
        <v>0</v>
      </c>
      <c r="M28" s="1">
        <v>0</v>
      </c>
      <c r="N28" s="1">
        <v>0</v>
      </c>
      <c r="O28" s="1">
        <v>2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4">
      <c r="A29" s="2" t="s">
        <v>168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2" t="s">
        <v>168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4">
      <c r="A30" s="2" t="s">
        <v>169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2" t="s">
        <v>169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4">
      <c r="A31" s="2" t="s">
        <v>170</v>
      </c>
      <c r="B31" s="1">
        <v>22</v>
      </c>
      <c r="C31" s="1">
        <v>0</v>
      </c>
      <c r="D31" s="1">
        <v>0</v>
      </c>
      <c r="E31" s="1">
        <v>5</v>
      </c>
      <c r="F31" s="1">
        <v>0</v>
      </c>
      <c r="G31" s="1">
        <v>15</v>
      </c>
      <c r="H31" s="1">
        <v>0</v>
      </c>
      <c r="I31" s="1">
        <v>0</v>
      </c>
      <c r="J31" s="1">
        <v>0</v>
      </c>
      <c r="K31" s="2" t="s">
        <v>170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2</v>
      </c>
      <c r="R31" s="1">
        <v>0</v>
      </c>
      <c r="S31" s="1">
        <v>0</v>
      </c>
    </row>
    <row r="32" spans="1:19" x14ac:dyDescent="0.4">
      <c r="A32" s="2" t="s">
        <v>171</v>
      </c>
      <c r="B32" s="1">
        <v>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2" t="s">
        <v>171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4">
      <c r="A33" s="2" t="s">
        <v>172</v>
      </c>
      <c r="B33" s="1">
        <v>2</v>
      </c>
      <c r="C33" s="1">
        <v>0</v>
      </c>
      <c r="D33" s="1">
        <v>0</v>
      </c>
      <c r="E33" s="1">
        <v>0</v>
      </c>
      <c r="F33" s="1">
        <v>0</v>
      </c>
      <c r="G33" s="1">
        <v>2</v>
      </c>
      <c r="H33" s="1">
        <v>0</v>
      </c>
      <c r="I33" s="1">
        <v>0</v>
      </c>
      <c r="J33" s="1">
        <v>0</v>
      </c>
      <c r="K33" s="2" t="s">
        <v>172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</row>
    <row r="34" spans="1:19" x14ac:dyDescent="0.4">
      <c r="A34" s="2" t="s">
        <v>173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2" t="s">
        <v>173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4">
      <c r="A35" s="2" t="s">
        <v>174</v>
      </c>
      <c r="B35" s="1">
        <v>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2" t="s">
        <v>174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</row>
    <row r="36" spans="1:19" x14ac:dyDescent="0.4">
      <c r="A36" s="2" t="s">
        <v>175</v>
      </c>
      <c r="B36" s="1">
        <v>2</v>
      </c>
      <c r="C36" s="1">
        <v>0</v>
      </c>
      <c r="D36" s="1">
        <v>0</v>
      </c>
      <c r="E36" s="1">
        <v>0</v>
      </c>
      <c r="F36" s="1">
        <v>0</v>
      </c>
      <c r="G36" s="1">
        <v>2</v>
      </c>
      <c r="H36" s="1">
        <v>0</v>
      </c>
      <c r="I36" s="1">
        <v>0</v>
      </c>
      <c r="J36" s="1">
        <v>0</v>
      </c>
      <c r="K36" s="2" t="s">
        <v>175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</row>
    <row r="37" spans="1:19" x14ac:dyDescent="0.4">
      <c r="A37" s="2" t="s">
        <v>176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2" t="s">
        <v>176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</row>
    <row r="38" spans="1:19" x14ac:dyDescent="0.4">
      <c r="A38" s="2" t="s">
        <v>177</v>
      </c>
      <c r="B38" s="1">
        <v>66</v>
      </c>
      <c r="C38" s="1">
        <v>0</v>
      </c>
      <c r="D38" s="1">
        <v>2</v>
      </c>
      <c r="E38" s="1">
        <v>0</v>
      </c>
      <c r="F38" s="1">
        <v>0</v>
      </c>
      <c r="G38" s="1">
        <v>55</v>
      </c>
      <c r="H38" s="1">
        <v>2</v>
      </c>
      <c r="I38" s="1">
        <v>5</v>
      </c>
      <c r="J38" s="1">
        <v>0</v>
      </c>
      <c r="K38" s="2" t="s">
        <v>177</v>
      </c>
      <c r="L38" s="1">
        <v>0</v>
      </c>
      <c r="M38" s="1">
        <v>0</v>
      </c>
      <c r="N38" s="1">
        <v>1</v>
      </c>
      <c r="O38" s="1">
        <v>0</v>
      </c>
      <c r="P38" s="1">
        <v>0</v>
      </c>
      <c r="Q38" s="1">
        <v>1</v>
      </c>
      <c r="R38" s="1">
        <v>0</v>
      </c>
      <c r="S38" s="1">
        <v>0</v>
      </c>
    </row>
    <row r="39" spans="1:19" x14ac:dyDescent="0.4">
      <c r="A39" s="2" t="s">
        <v>178</v>
      </c>
      <c r="B39" s="1">
        <v>151</v>
      </c>
      <c r="C39" s="1">
        <v>0</v>
      </c>
      <c r="D39" s="1">
        <v>1</v>
      </c>
      <c r="E39" s="1">
        <v>2</v>
      </c>
      <c r="F39" s="1">
        <v>0</v>
      </c>
      <c r="G39" s="1">
        <v>133</v>
      </c>
      <c r="H39" s="1">
        <v>0</v>
      </c>
      <c r="I39" s="1">
        <v>1</v>
      </c>
      <c r="J39" s="1">
        <v>0</v>
      </c>
      <c r="K39" s="2" t="s">
        <v>178</v>
      </c>
      <c r="L39" s="1">
        <v>0</v>
      </c>
      <c r="M39" s="1">
        <v>1</v>
      </c>
      <c r="N39" s="1">
        <v>4</v>
      </c>
      <c r="O39" s="1">
        <v>5</v>
      </c>
      <c r="P39" s="1">
        <v>2</v>
      </c>
      <c r="Q39" s="1">
        <v>2</v>
      </c>
      <c r="R39" s="1">
        <v>0</v>
      </c>
      <c r="S39" s="1">
        <v>0</v>
      </c>
    </row>
    <row r="40" spans="1:19" x14ac:dyDescent="0.4">
      <c r="A40" s="2" t="s">
        <v>179</v>
      </c>
      <c r="B40" s="1">
        <v>37</v>
      </c>
      <c r="C40" s="1">
        <v>0</v>
      </c>
      <c r="D40" s="1">
        <v>0</v>
      </c>
      <c r="E40" s="1">
        <v>0</v>
      </c>
      <c r="F40" s="1">
        <v>2</v>
      </c>
      <c r="G40" s="1">
        <v>29</v>
      </c>
      <c r="H40" s="1">
        <v>0</v>
      </c>
      <c r="I40" s="1">
        <v>2</v>
      </c>
      <c r="J40" s="1">
        <v>0</v>
      </c>
      <c r="K40" s="2" t="s">
        <v>179</v>
      </c>
      <c r="L40" s="1">
        <v>0</v>
      </c>
      <c r="M40" s="1">
        <v>1</v>
      </c>
      <c r="N40" s="1">
        <v>2</v>
      </c>
      <c r="O40" s="1">
        <v>0</v>
      </c>
      <c r="P40" s="1">
        <v>1</v>
      </c>
      <c r="Q40" s="1">
        <v>0</v>
      </c>
      <c r="R40" s="1">
        <v>0</v>
      </c>
      <c r="S40" s="1">
        <v>0</v>
      </c>
    </row>
    <row r="41" spans="1:19" x14ac:dyDescent="0.4">
      <c r="A41" s="2" t="s">
        <v>180</v>
      </c>
      <c r="B41" s="1">
        <v>52</v>
      </c>
      <c r="C41" s="1">
        <v>0</v>
      </c>
      <c r="D41" s="1">
        <v>0</v>
      </c>
      <c r="E41" s="1">
        <v>0</v>
      </c>
      <c r="F41" s="1">
        <v>0</v>
      </c>
      <c r="G41" s="1">
        <v>49</v>
      </c>
      <c r="H41" s="1">
        <v>0</v>
      </c>
      <c r="I41" s="1">
        <v>3</v>
      </c>
      <c r="J41" s="1">
        <v>0</v>
      </c>
      <c r="K41" s="2" t="s">
        <v>180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</row>
    <row r="42" spans="1:19" x14ac:dyDescent="0.4">
      <c r="A42" s="2" t="s">
        <v>181</v>
      </c>
      <c r="B42" s="1">
        <v>18</v>
      </c>
      <c r="C42" s="1">
        <v>0</v>
      </c>
      <c r="D42" s="1">
        <v>0</v>
      </c>
      <c r="E42" s="1">
        <v>0</v>
      </c>
      <c r="F42" s="1">
        <v>0</v>
      </c>
      <c r="G42" s="1">
        <v>18</v>
      </c>
      <c r="H42" s="1">
        <v>0</v>
      </c>
      <c r="I42" s="1">
        <v>0</v>
      </c>
      <c r="J42" s="1">
        <v>0</v>
      </c>
      <c r="K42" s="2" t="s">
        <v>181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</row>
    <row r="43" spans="1:19" x14ac:dyDescent="0.4">
      <c r="A43" s="2" t="s">
        <v>182</v>
      </c>
      <c r="B43" s="1">
        <v>32</v>
      </c>
      <c r="C43" s="1">
        <v>0</v>
      </c>
      <c r="D43" s="1">
        <v>1</v>
      </c>
      <c r="E43" s="1">
        <v>1</v>
      </c>
      <c r="F43" s="1">
        <v>1</v>
      </c>
      <c r="G43" s="1">
        <v>24</v>
      </c>
      <c r="H43" s="1">
        <v>1</v>
      </c>
      <c r="I43" s="1">
        <v>1</v>
      </c>
      <c r="J43" s="1">
        <v>0</v>
      </c>
      <c r="K43" s="2" t="s">
        <v>182</v>
      </c>
      <c r="L43" s="1">
        <v>0</v>
      </c>
      <c r="M43" s="1">
        <v>1</v>
      </c>
      <c r="N43" s="1">
        <v>1</v>
      </c>
      <c r="O43" s="1">
        <v>0</v>
      </c>
      <c r="P43" s="1">
        <v>1</v>
      </c>
      <c r="Q43" s="1">
        <v>0</v>
      </c>
      <c r="R43" s="1">
        <v>0</v>
      </c>
      <c r="S43" s="1">
        <v>0</v>
      </c>
    </row>
    <row r="44" spans="1:19" x14ac:dyDescent="0.4">
      <c r="A44" s="2" t="s">
        <v>183</v>
      </c>
      <c r="B44" s="1">
        <v>4</v>
      </c>
      <c r="C44" s="1">
        <v>1</v>
      </c>
      <c r="D44" s="1">
        <v>0</v>
      </c>
      <c r="E44" s="1">
        <v>0</v>
      </c>
      <c r="F44" s="1">
        <v>0</v>
      </c>
      <c r="G44" s="1">
        <v>2</v>
      </c>
      <c r="H44" s="1">
        <v>0</v>
      </c>
      <c r="I44" s="1">
        <v>0</v>
      </c>
      <c r="J44" s="1">
        <v>1</v>
      </c>
      <c r="K44" s="2" t="s">
        <v>183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</row>
    <row r="45" spans="1:19" x14ac:dyDescent="0.4">
      <c r="A45" s="2" t="s">
        <v>184</v>
      </c>
      <c r="B45" s="1">
        <v>4</v>
      </c>
      <c r="C45" s="1">
        <v>0</v>
      </c>
      <c r="D45" s="1">
        <v>0</v>
      </c>
      <c r="E45" s="1">
        <v>1</v>
      </c>
      <c r="F45" s="1">
        <v>0</v>
      </c>
      <c r="G45" s="1">
        <v>3</v>
      </c>
      <c r="H45" s="1">
        <v>0</v>
      </c>
      <c r="I45" s="1">
        <v>0</v>
      </c>
      <c r="J45" s="1">
        <v>0</v>
      </c>
      <c r="K45" s="2" t="s">
        <v>184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</row>
    <row r="46" spans="1:19" x14ac:dyDescent="0.4">
      <c r="A46" s="2" t="s">
        <v>141</v>
      </c>
      <c r="B46" s="1">
        <v>20</v>
      </c>
      <c r="C46" s="1">
        <v>0</v>
      </c>
      <c r="D46" s="1">
        <v>3</v>
      </c>
      <c r="E46" s="1">
        <v>3</v>
      </c>
      <c r="F46" s="1">
        <v>1</v>
      </c>
      <c r="G46" s="1">
        <v>11</v>
      </c>
      <c r="H46" s="1">
        <v>0</v>
      </c>
      <c r="I46" s="1">
        <v>1</v>
      </c>
      <c r="J46" s="1">
        <v>0</v>
      </c>
      <c r="K46" s="2" t="s">
        <v>141</v>
      </c>
      <c r="L46" s="1">
        <v>0</v>
      </c>
      <c r="M46" s="1">
        <v>1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</row>
    <row r="47" spans="1:19" x14ac:dyDescent="0.4">
      <c r="A47" s="25" t="s">
        <v>260</v>
      </c>
      <c r="B47" s="25"/>
      <c r="C47" s="25"/>
      <c r="D47" s="25"/>
      <c r="E47" s="25"/>
      <c r="F47" s="25"/>
      <c r="G47" s="25"/>
      <c r="H47" s="25"/>
      <c r="I47" s="25"/>
      <c r="J47" s="25"/>
      <c r="K47" s="25" t="s">
        <v>260</v>
      </c>
      <c r="L47" s="25"/>
      <c r="M47" s="25"/>
      <c r="N47" s="25"/>
      <c r="O47" s="25"/>
      <c r="P47" s="25"/>
      <c r="Q47" s="25"/>
      <c r="R47" s="25"/>
      <c r="S47" s="25"/>
    </row>
    <row r="51" spans="1:19" ht="10.8" thickBot="1" x14ac:dyDescent="0.45">
      <c r="A51" s="2" t="s">
        <v>254</v>
      </c>
      <c r="K51" s="2" t="s">
        <v>254</v>
      </c>
    </row>
    <row r="52" spans="1:19" s="12" customFormat="1" ht="10.8" thickBot="1" x14ac:dyDescent="0.45">
      <c r="A52" s="24"/>
      <c r="B52" s="12" t="s">
        <v>0</v>
      </c>
      <c r="C52" s="12" t="s">
        <v>1</v>
      </c>
      <c r="D52" s="12" t="s">
        <v>2</v>
      </c>
      <c r="E52" s="12" t="s">
        <v>3</v>
      </c>
      <c r="F52" s="12" t="s">
        <v>4</v>
      </c>
      <c r="G52" s="12" t="s">
        <v>5</v>
      </c>
      <c r="H52" s="12" t="s">
        <v>6</v>
      </c>
      <c r="I52" s="12" t="s">
        <v>7</v>
      </c>
      <c r="J52" s="12" t="s">
        <v>8</v>
      </c>
      <c r="K52" s="24"/>
      <c r="L52" s="12" t="s">
        <v>9</v>
      </c>
      <c r="M52" s="12" t="s">
        <v>10</v>
      </c>
      <c r="N52" s="12" t="s">
        <v>11</v>
      </c>
      <c r="O52" s="12" t="s">
        <v>12</v>
      </c>
      <c r="P52" s="12" t="s">
        <v>13</v>
      </c>
      <c r="Q52" s="12" t="s">
        <v>14</v>
      </c>
      <c r="R52" s="12" t="s">
        <v>15</v>
      </c>
      <c r="S52" s="12" t="s">
        <v>16</v>
      </c>
    </row>
    <row r="53" spans="1:19" x14ac:dyDescent="0.4">
      <c r="A53" s="2" t="s">
        <v>256</v>
      </c>
      <c r="B53" s="1">
        <v>21863</v>
      </c>
      <c r="C53" s="1">
        <v>678</v>
      </c>
      <c r="D53" s="1">
        <v>1339</v>
      </c>
      <c r="E53" s="1">
        <v>1091</v>
      </c>
      <c r="F53" s="1">
        <v>1669</v>
      </c>
      <c r="G53" s="1">
        <v>6468</v>
      </c>
      <c r="H53" s="1">
        <v>874</v>
      </c>
      <c r="I53" s="1">
        <v>1019</v>
      </c>
      <c r="J53" s="1">
        <v>469</v>
      </c>
      <c r="K53" s="2" t="s">
        <v>0</v>
      </c>
      <c r="L53" s="1">
        <v>351</v>
      </c>
      <c r="M53" s="1">
        <v>1167</v>
      </c>
      <c r="N53" s="1">
        <v>2133</v>
      </c>
      <c r="O53" s="1">
        <v>1203</v>
      </c>
      <c r="P53" s="1">
        <v>968</v>
      </c>
      <c r="Q53" s="1">
        <v>903</v>
      </c>
      <c r="R53" s="1">
        <v>661</v>
      </c>
      <c r="S53" s="1">
        <v>870</v>
      </c>
    </row>
    <row r="54" spans="1:19" x14ac:dyDescent="0.4">
      <c r="A54" s="2" t="s">
        <v>159</v>
      </c>
      <c r="B54" s="1">
        <v>6</v>
      </c>
      <c r="C54" s="1">
        <v>0</v>
      </c>
      <c r="D54" s="1">
        <v>0</v>
      </c>
      <c r="E54" s="1">
        <v>0</v>
      </c>
      <c r="F54" s="1">
        <v>1</v>
      </c>
      <c r="G54" s="1">
        <v>2</v>
      </c>
      <c r="H54" s="1">
        <v>0</v>
      </c>
      <c r="I54" s="1">
        <v>3</v>
      </c>
      <c r="J54" s="1">
        <v>0</v>
      </c>
      <c r="K54" s="2" t="s">
        <v>159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</row>
    <row r="55" spans="1:19" x14ac:dyDescent="0.4">
      <c r="A55" s="2" t="s">
        <v>1</v>
      </c>
      <c r="B55" s="1">
        <v>802</v>
      </c>
      <c r="C55" s="1">
        <v>654</v>
      </c>
      <c r="D55" s="1">
        <v>10</v>
      </c>
      <c r="E55" s="1">
        <v>1</v>
      </c>
      <c r="F55" s="1">
        <v>0</v>
      </c>
      <c r="G55" s="1">
        <v>114</v>
      </c>
      <c r="H55" s="1">
        <v>4</v>
      </c>
      <c r="I55" s="1">
        <v>8</v>
      </c>
      <c r="J55" s="1">
        <v>0</v>
      </c>
      <c r="K55" s="2" t="s">
        <v>1</v>
      </c>
      <c r="L55" s="1">
        <v>2</v>
      </c>
      <c r="M55" s="1">
        <v>1</v>
      </c>
      <c r="N55" s="1">
        <v>0</v>
      </c>
      <c r="O55" s="1">
        <v>3</v>
      </c>
      <c r="P55" s="1">
        <v>0</v>
      </c>
      <c r="Q55" s="1">
        <v>5</v>
      </c>
      <c r="R55" s="1">
        <v>0</v>
      </c>
      <c r="S55" s="1">
        <v>0</v>
      </c>
    </row>
    <row r="56" spans="1:19" x14ac:dyDescent="0.4">
      <c r="A56" s="2" t="s">
        <v>2</v>
      </c>
      <c r="B56" s="1">
        <v>1610</v>
      </c>
      <c r="C56" s="1">
        <v>3</v>
      </c>
      <c r="D56" s="1">
        <v>1268</v>
      </c>
      <c r="E56" s="1">
        <v>7</v>
      </c>
      <c r="F56" s="1">
        <v>22</v>
      </c>
      <c r="G56" s="1">
        <v>265</v>
      </c>
      <c r="H56" s="1">
        <v>8</v>
      </c>
      <c r="I56" s="1">
        <v>15</v>
      </c>
      <c r="J56" s="1">
        <v>3</v>
      </c>
      <c r="K56" s="2" t="s">
        <v>2</v>
      </c>
      <c r="L56" s="1">
        <v>4</v>
      </c>
      <c r="M56" s="1">
        <v>0</v>
      </c>
      <c r="N56" s="1">
        <v>10</v>
      </c>
      <c r="O56" s="1">
        <v>0</v>
      </c>
      <c r="P56" s="1">
        <v>0</v>
      </c>
      <c r="Q56" s="1">
        <v>4</v>
      </c>
      <c r="R56" s="1">
        <v>1</v>
      </c>
      <c r="S56" s="1">
        <v>0</v>
      </c>
    </row>
    <row r="57" spans="1:19" x14ac:dyDescent="0.4">
      <c r="A57" s="2" t="s">
        <v>3</v>
      </c>
      <c r="B57" s="1">
        <v>1506</v>
      </c>
      <c r="C57" s="1">
        <v>3</v>
      </c>
      <c r="D57" s="1">
        <v>13</v>
      </c>
      <c r="E57" s="1">
        <v>1038</v>
      </c>
      <c r="F57" s="1">
        <v>39</v>
      </c>
      <c r="G57" s="1">
        <v>351</v>
      </c>
      <c r="H57" s="1">
        <v>5</v>
      </c>
      <c r="I57" s="1">
        <v>25</v>
      </c>
      <c r="J57" s="1">
        <v>0</v>
      </c>
      <c r="K57" s="2" t="s">
        <v>3</v>
      </c>
      <c r="L57" s="1">
        <v>4</v>
      </c>
      <c r="M57" s="1">
        <v>3</v>
      </c>
      <c r="N57" s="1">
        <v>4</v>
      </c>
      <c r="O57" s="1">
        <v>9</v>
      </c>
      <c r="P57" s="1">
        <v>7</v>
      </c>
      <c r="Q57" s="1">
        <v>2</v>
      </c>
      <c r="R57" s="1">
        <v>1</v>
      </c>
      <c r="S57" s="1">
        <v>2</v>
      </c>
    </row>
    <row r="58" spans="1:19" x14ac:dyDescent="0.4">
      <c r="A58" s="2" t="s">
        <v>4</v>
      </c>
      <c r="B58" s="1">
        <v>2065</v>
      </c>
      <c r="C58" s="1">
        <v>1</v>
      </c>
      <c r="D58" s="1">
        <v>10</v>
      </c>
      <c r="E58" s="1">
        <v>4</v>
      </c>
      <c r="F58" s="1">
        <v>1496</v>
      </c>
      <c r="G58" s="1">
        <v>478</v>
      </c>
      <c r="H58" s="1">
        <v>1</v>
      </c>
      <c r="I58" s="1">
        <v>22</v>
      </c>
      <c r="J58" s="1">
        <v>2</v>
      </c>
      <c r="K58" s="2" t="s">
        <v>4</v>
      </c>
      <c r="L58" s="1">
        <v>21</v>
      </c>
      <c r="M58" s="1">
        <v>6</v>
      </c>
      <c r="N58" s="1">
        <v>6</v>
      </c>
      <c r="O58" s="1">
        <v>8</v>
      </c>
      <c r="P58" s="1">
        <v>4</v>
      </c>
      <c r="Q58" s="1">
        <v>1</v>
      </c>
      <c r="R58" s="1">
        <v>0</v>
      </c>
      <c r="S58" s="1">
        <v>5</v>
      </c>
    </row>
    <row r="59" spans="1:19" x14ac:dyDescent="0.4">
      <c r="A59" s="2" t="s">
        <v>5</v>
      </c>
      <c r="B59" s="1">
        <v>2295</v>
      </c>
      <c r="C59" s="1">
        <v>4</v>
      </c>
      <c r="D59" s="1">
        <v>2</v>
      </c>
      <c r="E59" s="1">
        <v>7</v>
      </c>
      <c r="F59" s="1">
        <v>11</v>
      </c>
      <c r="G59" s="1">
        <v>2214</v>
      </c>
      <c r="H59" s="1">
        <v>2</v>
      </c>
      <c r="I59" s="1">
        <v>14</v>
      </c>
      <c r="J59" s="1">
        <v>1</v>
      </c>
      <c r="K59" s="2" t="s">
        <v>5</v>
      </c>
      <c r="L59" s="1">
        <v>2</v>
      </c>
      <c r="M59" s="1">
        <v>6</v>
      </c>
      <c r="N59" s="1">
        <v>20</v>
      </c>
      <c r="O59" s="1">
        <v>7</v>
      </c>
      <c r="P59" s="1">
        <v>0</v>
      </c>
      <c r="Q59" s="1">
        <v>3</v>
      </c>
      <c r="R59" s="1">
        <v>0</v>
      </c>
      <c r="S59" s="1">
        <v>2</v>
      </c>
    </row>
    <row r="60" spans="1:19" x14ac:dyDescent="0.4">
      <c r="A60" s="2" t="s">
        <v>6</v>
      </c>
      <c r="B60" s="1">
        <v>1246</v>
      </c>
      <c r="C60" s="1">
        <v>4</v>
      </c>
      <c r="D60" s="1">
        <v>7</v>
      </c>
      <c r="E60" s="1">
        <v>3</v>
      </c>
      <c r="F60" s="1">
        <v>11</v>
      </c>
      <c r="G60" s="1">
        <v>351</v>
      </c>
      <c r="H60" s="1">
        <v>795</v>
      </c>
      <c r="I60" s="1">
        <v>32</v>
      </c>
      <c r="J60" s="1">
        <v>4</v>
      </c>
      <c r="K60" s="2" t="s">
        <v>6</v>
      </c>
      <c r="L60" s="1">
        <v>17</v>
      </c>
      <c r="M60" s="1">
        <v>2</v>
      </c>
      <c r="N60" s="1">
        <v>10</v>
      </c>
      <c r="O60" s="1">
        <v>2</v>
      </c>
      <c r="P60" s="1">
        <v>3</v>
      </c>
      <c r="Q60" s="1">
        <v>4</v>
      </c>
      <c r="R60" s="1">
        <v>0</v>
      </c>
      <c r="S60" s="1">
        <v>1</v>
      </c>
    </row>
    <row r="61" spans="1:19" x14ac:dyDescent="0.4">
      <c r="A61" s="2" t="s">
        <v>7</v>
      </c>
      <c r="B61" s="1">
        <v>834</v>
      </c>
      <c r="C61" s="1">
        <v>0</v>
      </c>
      <c r="D61" s="1">
        <v>2</v>
      </c>
      <c r="E61" s="1">
        <v>6</v>
      </c>
      <c r="F61" s="1">
        <v>11</v>
      </c>
      <c r="G61" s="1">
        <v>133</v>
      </c>
      <c r="H61" s="1">
        <v>3</v>
      </c>
      <c r="I61" s="1">
        <v>612</v>
      </c>
      <c r="J61" s="1">
        <v>37</v>
      </c>
      <c r="K61" s="2" t="s">
        <v>7</v>
      </c>
      <c r="L61" s="1">
        <v>9</v>
      </c>
      <c r="M61" s="1">
        <v>8</v>
      </c>
      <c r="N61" s="1">
        <v>10</v>
      </c>
      <c r="O61" s="1">
        <v>2</v>
      </c>
      <c r="P61" s="1">
        <v>1</v>
      </c>
      <c r="Q61" s="1">
        <v>0</v>
      </c>
      <c r="R61" s="1">
        <v>0</v>
      </c>
      <c r="S61" s="1">
        <v>0</v>
      </c>
    </row>
    <row r="62" spans="1:19" x14ac:dyDescent="0.4">
      <c r="A62" s="2" t="s">
        <v>8</v>
      </c>
      <c r="B62" s="1">
        <v>475</v>
      </c>
      <c r="C62" s="1">
        <v>0</v>
      </c>
      <c r="D62" s="1">
        <v>0</v>
      </c>
      <c r="E62" s="1">
        <v>0</v>
      </c>
      <c r="F62" s="1">
        <v>0</v>
      </c>
      <c r="G62" s="1">
        <v>53</v>
      </c>
      <c r="H62" s="1">
        <v>2</v>
      </c>
      <c r="I62" s="1">
        <v>14</v>
      </c>
      <c r="J62" s="1">
        <v>397</v>
      </c>
      <c r="K62" s="2" t="s">
        <v>8</v>
      </c>
      <c r="L62" s="1">
        <v>4</v>
      </c>
      <c r="M62" s="1">
        <v>0</v>
      </c>
      <c r="N62" s="1">
        <v>1</v>
      </c>
      <c r="O62" s="1">
        <v>2</v>
      </c>
      <c r="P62" s="1">
        <v>0</v>
      </c>
      <c r="Q62" s="1">
        <v>0</v>
      </c>
      <c r="R62" s="1">
        <v>0</v>
      </c>
      <c r="S62" s="1">
        <v>2</v>
      </c>
    </row>
    <row r="63" spans="1:19" x14ac:dyDescent="0.4">
      <c r="A63" s="2" t="s">
        <v>9</v>
      </c>
      <c r="B63" s="1">
        <v>235</v>
      </c>
      <c r="C63" s="1">
        <v>0</v>
      </c>
      <c r="D63" s="1">
        <v>0</v>
      </c>
      <c r="E63" s="1">
        <v>0</v>
      </c>
      <c r="F63" s="1">
        <v>0</v>
      </c>
      <c r="G63" s="1">
        <v>44</v>
      </c>
      <c r="H63" s="1">
        <v>0</v>
      </c>
      <c r="I63" s="1">
        <v>11</v>
      </c>
      <c r="J63" s="1">
        <v>3</v>
      </c>
      <c r="K63" s="2" t="s">
        <v>9</v>
      </c>
      <c r="L63" s="1">
        <v>174</v>
      </c>
      <c r="M63" s="1">
        <v>0</v>
      </c>
      <c r="N63" s="1">
        <v>0</v>
      </c>
      <c r="O63" s="1">
        <v>2</v>
      </c>
      <c r="P63" s="1">
        <v>1</v>
      </c>
      <c r="Q63" s="1">
        <v>0</v>
      </c>
      <c r="R63" s="1">
        <v>0</v>
      </c>
      <c r="S63" s="1">
        <v>0</v>
      </c>
    </row>
    <row r="64" spans="1:19" x14ac:dyDescent="0.4">
      <c r="A64" s="2" t="s">
        <v>10</v>
      </c>
      <c r="B64" s="1">
        <v>1601</v>
      </c>
      <c r="C64" s="1">
        <v>0</v>
      </c>
      <c r="D64" s="1">
        <v>4</v>
      </c>
      <c r="E64" s="1">
        <v>0</v>
      </c>
      <c r="F64" s="1">
        <v>5</v>
      </c>
      <c r="G64" s="1">
        <v>328</v>
      </c>
      <c r="H64" s="1">
        <v>15</v>
      </c>
      <c r="I64" s="1">
        <v>51</v>
      </c>
      <c r="J64" s="1">
        <v>9</v>
      </c>
      <c r="K64" s="2" t="s">
        <v>10</v>
      </c>
      <c r="L64" s="1">
        <v>10</v>
      </c>
      <c r="M64" s="1">
        <v>1122</v>
      </c>
      <c r="N64" s="1">
        <v>15</v>
      </c>
      <c r="O64" s="1">
        <v>13</v>
      </c>
      <c r="P64" s="1">
        <v>7</v>
      </c>
      <c r="Q64" s="1">
        <v>14</v>
      </c>
      <c r="R64" s="1">
        <v>4</v>
      </c>
      <c r="S64" s="1">
        <v>4</v>
      </c>
    </row>
    <row r="65" spans="1:19" x14ac:dyDescent="0.4">
      <c r="A65" s="2" t="s">
        <v>11</v>
      </c>
      <c r="B65" s="1">
        <v>2652</v>
      </c>
      <c r="C65" s="1">
        <v>1</v>
      </c>
      <c r="D65" s="1">
        <v>9</v>
      </c>
      <c r="E65" s="1">
        <v>4</v>
      </c>
      <c r="F65" s="1">
        <v>33</v>
      </c>
      <c r="G65" s="1">
        <v>454</v>
      </c>
      <c r="H65" s="1">
        <v>18</v>
      </c>
      <c r="I65" s="1">
        <v>65</v>
      </c>
      <c r="J65" s="1">
        <v>6</v>
      </c>
      <c r="K65" s="2" t="s">
        <v>11</v>
      </c>
      <c r="L65" s="1">
        <v>26</v>
      </c>
      <c r="M65" s="1">
        <v>4</v>
      </c>
      <c r="N65" s="1">
        <v>2003</v>
      </c>
      <c r="O65" s="1">
        <v>13</v>
      </c>
      <c r="P65" s="1">
        <v>6</v>
      </c>
      <c r="Q65" s="1">
        <v>5</v>
      </c>
      <c r="R65" s="1">
        <v>2</v>
      </c>
      <c r="S65" s="1">
        <v>3</v>
      </c>
    </row>
    <row r="66" spans="1:19" x14ac:dyDescent="0.4">
      <c r="A66" s="2" t="s">
        <v>12</v>
      </c>
      <c r="B66" s="1">
        <v>1464</v>
      </c>
      <c r="C66" s="1">
        <v>0</v>
      </c>
      <c r="D66" s="1">
        <v>2</v>
      </c>
      <c r="E66" s="1">
        <v>3</v>
      </c>
      <c r="F66" s="1">
        <v>16</v>
      </c>
      <c r="G66" s="1">
        <v>277</v>
      </c>
      <c r="H66" s="1">
        <v>4</v>
      </c>
      <c r="I66" s="1">
        <v>33</v>
      </c>
      <c r="J66" s="1">
        <v>2</v>
      </c>
      <c r="K66" s="2" t="s">
        <v>12</v>
      </c>
      <c r="L66" s="1">
        <v>26</v>
      </c>
      <c r="M66" s="1">
        <v>7</v>
      </c>
      <c r="N66" s="1">
        <v>11</v>
      </c>
      <c r="O66" s="1">
        <v>1073</v>
      </c>
      <c r="P66" s="1">
        <v>3</v>
      </c>
      <c r="Q66" s="1">
        <v>7</v>
      </c>
      <c r="R66" s="1">
        <v>0</v>
      </c>
      <c r="S66" s="1">
        <v>0</v>
      </c>
    </row>
    <row r="67" spans="1:19" x14ac:dyDescent="0.4">
      <c r="A67" s="2" t="s">
        <v>13</v>
      </c>
      <c r="B67" s="1">
        <v>1205</v>
      </c>
      <c r="C67" s="1">
        <v>3</v>
      </c>
      <c r="D67" s="1">
        <v>1</v>
      </c>
      <c r="E67" s="1">
        <v>4</v>
      </c>
      <c r="F67" s="1">
        <v>5</v>
      </c>
      <c r="G67" s="1">
        <v>181</v>
      </c>
      <c r="H67" s="1">
        <v>8</v>
      </c>
      <c r="I67" s="1">
        <v>32</v>
      </c>
      <c r="J67" s="1">
        <v>1</v>
      </c>
      <c r="K67" s="2" t="s">
        <v>13</v>
      </c>
      <c r="L67" s="1">
        <v>15</v>
      </c>
      <c r="M67" s="1">
        <v>1</v>
      </c>
      <c r="N67" s="1">
        <v>5</v>
      </c>
      <c r="O67" s="1">
        <v>15</v>
      </c>
      <c r="P67" s="1">
        <v>913</v>
      </c>
      <c r="Q67" s="1">
        <v>2</v>
      </c>
      <c r="R67" s="1">
        <v>0</v>
      </c>
      <c r="S67" s="1">
        <v>19</v>
      </c>
    </row>
    <row r="68" spans="1:19" x14ac:dyDescent="0.4">
      <c r="A68" s="2" t="s">
        <v>14</v>
      </c>
      <c r="B68" s="1">
        <v>1164</v>
      </c>
      <c r="C68" s="1">
        <v>0</v>
      </c>
      <c r="D68" s="1">
        <v>3</v>
      </c>
      <c r="E68" s="1">
        <v>1</v>
      </c>
      <c r="F68" s="1">
        <v>7</v>
      </c>
      <c r="G68" s="1">
        <v>224</v>
      </c>
      <c r="H68" s="1">
        <v>1</v>
      </c>
      <c r="I68" s="1">
        <v>32</v>
      </c>
      <c r="J68" s="1">
        <v>0</v>
      </c>
      <c r="K68" s="2" t="s">
        <v>14</v>
      </c>
      <c r="L68" s="1">
        <v>18</v>
      </c>
      <c r="M68" s="1">
        <v>4</v>
      </c>
      <c r="N68" s="1">
        <v>6</v>
      </c>
      <c r="O68" s="1">
        <v>12</v>
      </c>
      <c r="P68" s="1">
        <v>8</v>
      </c>
      <c r="Q68" s="1">
        <v>843</v>
      </c>
      <c r="R68" s="1">
        <v>2</v>
      </c>
      <c r="S68" s="1">
        <v>3</v>
      </c>
    </row>
    <row r="69" spans="1:19" x14ac:dyDescent="0.4">
      <c r="A69" s="2" t="s">
        <v>15</v>
      </c>
      <c r="B69" s="1">
        <v>792</v>
      </c>
      <c r="C69" s="1">
        <v>0</v>
      </c>
      <c r="D69" s="1">
        <v>0</v>
      </c>
      <c r="E69" s="1">
        <v>1</v>
      </c>
      <c r="F69" s="1">
        <v>1</v>
      </c>
      <c r="G69" s="1">
        <v>106</v>
      </c>
      <c r="H69" s="1">
        <v>4</v>
      </c>
      <c r="I69" s="1">
        <v>1</v>
      </c>
      <c r="J69" s="1">
        <v>1</v>
      </c>
      <c r="K69" s="2" t="s">
        <v>15</v>
      </c>
      <c r="L69" s="1">
        <v>5</v>
      </c>
      <c r="M69" s="1">
        <v>0</v>
      </c>
      <c r="N69" s="1">
        <v>0</v>
      </c>
      <c r="O69" s="1">
        <v>16</v>
      </c>
      <c r="P69" s="1">
        <v>4</v>
      </c>
      <c r="Q69" s="1">
        <v>5</v>
      </c>
      <c r="R69" s="1">
        <v>646</v>
      </c>
      <c r="S69" s="1">
        <v>2</v>
      </c>
    </row>
    <row r="70" spans="1:19" x14ac:dyDescent="0.4">
      <c r="A70" s="2" t="s">
        <v>16</v>
      </c>
      <c r="B70" s="1">
        <v>1061</v>
      </c>
      <c r="C70" s="1">
        <v>1</v>
      </c>
      <c r="D70" s="1">
        <v>2</v>
      </c>
      <c r="E70" s="1">
        <v>3</v>
      </c>
      <c r="F70" s="1">
        <v>1</v>
      </c>
      <c r="G70" s="1">
        <v>154</v>
      </c>
      <c r="H70" s="1">
        <v>0</v>
      </c>
      <c r="I70" s="1">
        <v>20</v>
      </c>
      <c r="J70" s="1">
        <v>0</v>
      </c>
      <c r="K70" s="2" t="s">
        <v>16</v>
      </c>
      <c r="L70" s="1">
        <v>14</v>
      </c>
      <c r="M70" s="1">
        <v>2</v>
      </c>
      <c r="N70" s="1">
        <v>18</v>
      </c>
      <c r="O70" s="1">
        <v>14</v>
      </c>
      <c r="P70" s="1">
        <v>4</v>
      </c>
      <c r="Q70" s="1">
        <v>1</v>
      </c>
      <c r="R70" s="1">
        <v>4</v>
      </c>
      <c r="S70" s="1">
        <v>823</v>
      </c>
    </row>
    <row r="71" spans="1:19" x14ac:dyDescent="0.4">
      <c r="A71" s="2" t="s">
        <v>160</v>
      </c>
      <c r="B71" s="1">
        <v>114</v>
      </c>
      <c r="C71" s="1">
        <v>3</v>
      </c>
      <c r="D71" s="1">
        <v>0</v>
      </c>
      <c r="E71" s="1">
        <v>0</v>
      </c>
      <c r="F71" s="1">
        <v>2</v>
      </c>
      <c r="G71" s="1">
        <v>97</v>
      </c>
      <c r="H71" s="1">
        <v>1</v>
      </c>
      <c r="I71" s="1">
        <v>3</v>
      </c>
      <c r="J71" s="1">
        <v>1</v>
      </c>
      <c r="K71" s="2" t="s">
        <v>160</v>
      </c>
      <c r="L71" s="1">
        <v>0</v>
      </c>
      <c r="M71" s="1">
        <v>0</v>
      </c>
      <c r="N71" s="1">
        <v>3</v>
      </c>
      <c r="O71" s="1">
        <v>1</v>
      </c>
      <c r="P71" s="1">
        <v>3</v>
      </c>
      <c r="Q71" s="1">
        <v>0</v>
      </c>
      <c r="R71" s="1">
        <v>0</v>
      </c>
      <c r="S71" s="1">
        <v>0</v>
      </c>
    </row>
    <row r="72" spans="1:19" x14ac:dyDescent="0.4">
      <c r="A72" s="2" t="s">
        <v>161</v>
      </c>
      <c r="B72" s="1">
        <v>83</v>
      </c>
      <c r="C72" s="1">
        <v>0</v>
      </c>
      <c r="D72" s="1">
        <v>0</v>
      </c>
      <c r="E72" s="1">
        <v>0</v>
      </c>
      <c r="F72" s="1">
        <v>2</v>
      </c>
      <c r="G72" s="1">
        <v>62</v>
      </c>
      <c r="H72" s="1">
        <v>0</v>
      </c>
      <c r="I72" s="1">
        <v>13</v>
      </c>
      <c r="J72" s="1">
        <v>1</v>
      </c>
      <c r="K72" s="2" t="s">
        <v>161</v>
      </c>
      <c r="L72" s="1">
        <v>0</v>
      </c>
      <c r="M72" s="1">
        <v>0</v>
      </c>
      <c r="N72" s="1">
        <v>2</v>
      </c>
      <c r="O72" s="1">
        <v>0</v>
      </c>
      <c r="P72" s="1">
        <v>0</v>
      </c>
      <c r="Q72" s="1">
        <v>0</v>
      </c>
      <c r="R72" s="1">
        <v>0</v>
      </c>
      <c r="S72" s="1">
        <v>3</v>
      </c>
    </row>
    <row r="73" spans="1:19" x14ac:dyDescent="0.4">
      <c r="A73" s="2" t="s">
        <v>162</v>
      </c>
      <c r="B73" s="1">
        <v>59</v>
      </c>
      <c r="C73" s="1">
        <v>0</v>
      </c>
      <c r="D73" s="1">
        <v>0</v>
      </c>
      <c r="E73" s="1">
        <v>0</v>
      </c>
      <c r="F73" s="1">
        <v>0</v>
      </c>
      <c r="G73" s="1">
        <v>48</v>
      </c>
      <c r="H73" s="1">
        <v>0</v>
      </c>
      <c r="I73" s="1">
        <v>0</v>
      </c>
      <c r="J73" s="1">
        <v>0</v>
      </c>
      <c r="K73" s="2" t="s">
        <v>162</v>
      </c>
      <c r="L73" s="1">
        <v>0</v>
      </c>
      <c r="M73" s="1">
        <v>0</v>
      </c>
      <c r="N73" s="1">
        <v>0</v>
      </c>
      <c r="O73" s="1">
        <v>6</v>
      </c>
      <c r="P73" s="1">
        <v>1</v>
      </c>
      <c r="Q73" s="1">
        <v>3</v>
      </c>
      <c r="R73" s="1">
        <v>1</v>
      </c>
      <c r="S73" s="1">
        <v>0</v>
      </c>
    </row>
    <row r="74" spans="1:19" x14ac:dyDescent="0.4">
      <c r="A74" s="2" t="s">
        <v>163</v>
      </c>
      <c r="B74" s="1">
        <v>83</v>
      </c>
      <c r="C74" s="1">
        <v>0</v>
      </c>
      <c r="D74" s="1">
        <v>3</v>
      </c>
      <c r="E74" s="1">
        <v>0</v>
      </c>
      <c r="F74" s="1">
        <v>3</v>
      </c>
      <c r="G74" s="1">
        <v>75</v>
      </c>
      <c r="H74" s="1">
        <v>1</v>
      </c>
      <c r="I74" s="1">
        <v>1</v>
      </c>
      <c r="J74" s="1">
        <v>0</v>
      </c>
      <c r="K74" s="2" t="s">
        <v>163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</row>
    <row r="75" spans="1:19" x14ac:dyDescent="0.4">
      <c r="A75" s="2" t="s">
        <v>164</v>
      </c>
      <c r="B75" s="1">
        <v>95</v>
      </c>
      <c r="C75" s="1">
        <v>0</v>
      </c>
      <c r="D75" s="1">
        <v>0</v>
      </c>
      <c r="E75" s="1">
        <v>0</v>
      </c>
      <c r="F75" s="1">
        <v>1</v>
      </c>
      <c r="G75" s="1">
        <v>90</v>
      </c>
      <c r="H75" s="1">
        <v>0</v>
      </c>
      <c r="I75" s="1">
        <v>1</v>
      </c>
      <c r="J75" s="1">
        <v>0</v>
      </c>
      <c r="K75" s="2" t="s">
        <v>164</v>
      </c>
      <c r="L75" s="1">
        <v>0</v>
      </c>
      <c r="M75" s="1">
        <v>0</v>
      </c>
      <c r="N75" s="1">
        <v>1</v>
      </c>
      <c r="O75" s="1">
        <v>1</v>
      </c>
      <c r="P75" s="1">
        <v>0</v>
      </c>
      <c r="Q75" s="1">
        <v>0</v>
      </c>
      <c r="R75" s="1">
        <v>0</v>
      </c>
      <c r="S75" s="1">
        <v>1</v>
      </c>
    </row>
    <row r="76" spans="1:19" x14ac:dyDescent="0.4">
      <c r="A76" s="2" t="s">
        <v>165</v>
      </c>
      <c r="B76" s="1">
        <v>84</v>
      </c>
      <c r="C76" s="1">
        <v>0</v>
      </c>
      <c r="D76" s="1">
        <v>0</v>
      </c>
      <c r="E76" s="1">
        <v>0</v>
      </c>
      <c r="F76" s="1">
        <v>0</v>
      </c>
      <c r="G76" s="1">
        <v>84</v>
      </c>
      <c r="H76" s="1">
        <v>0</v>
      </c>
      <c r="I76" s="1">
        <v>0</v>
      </c>
      <c r="J76" s="1">
        <v>0</v>
      </c>
      <c r="K76" s="2" t="s">
        <v>165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</row>
    <row r="77" spans="1:19" x14ac:dyDescent="0.4">
      <c r="A77" s="2" t="s">
        <v>166</v>
      </c>
      <c r="B77" s="1">
        <v>80</v>
      </c>
      <c r="C77" s="1">
        <v>0</v>
      </c>
      <c r="D77" s="1">
        <v>0</v>
      </c>
      <c r="E77" s="1">
        <v>1</v>
      </c>
      <c r="F77" s="1">
        <v>1</v>
      </c>
      <c r="G77" s="1">
        <v>70</v>
      </c>
      <c r="H77" s="1">
        <v>0</v>
      </c>
      <c r="I77" s="1">
        <v>3</v>
      </c>
      <c r="J77" s="1">
        <v>0</v>
      </c>
      <c r="K77" s="2" t="s">
        <v>166</v>
      </c>
      <c r="L77" s="1">
        <v>0</v>
      </c>
      <c r="M77" s="1">
        <v>0</v>
      </c>
      <c r="N77" s="1">
        <v>4</v>
      </c>
      <c r="O77" s="1">
        <v>0</v>
      </c>
      <c r="P77" s="1">
        <v>0</v>
      </c>
      <c r="Q77" s="1">
        <v>1</v>
      </c>
      <c r="R77" s="1">
        <v>0</v>
      </c>
      <c r="S77" s="1">
        <v>0</v>
      </c>
    </row>
    <row r="78" spans="1:19" x14ac:dyDescent="0.4">
      <c r="A78" s="2" t="s">
        <v>167</v>
      </c>
      <c r="B78" s="1">
        <v>32</v>
      </c>
      <c r="C78" s="1">
        <v>0</v>
      </c>
      <c r="D78" s="1">
        <v>0</v>
      </c>
      <c r="E78" s="1">
        <v>0</v>
      </c>
      <c r="F78" s="1">
        <v>0</v>
      </c>
      <c r="G78" s="1">
        <v>31</v>
      </c>
      <c r="H78" s="1">
        <v>0</v>
      </c>
      <c r="I78" s="1">
        <v>0</v>
      </c>
      <c r="J78" s="1">
        <v>0</v>
      </c>
      <c r="K78" s="2" t="s">
        <v>167</v>
      </c>
      <c r="L78" s="1">
        <v>0</v>
      </c>
      <c r="M78" s="1">
        <v>0</v>
      </c>
      <c r="N78" s="1">
        <v>0</v>
      </c>
      <c r="O78" s="1">
        <v>1</v>
      </c>
      <c r="P78" s="1">
        <v>0</v>
      </c>
      <c r="Q78" s="1">
        <v>0</v>
      </c>
      <c r="R78" s="1">
        <v>0</v>
      </c>
      <c r="S78" s="1">
        <v>0</v>
      </c>
    </row>
    <row r="79" spans="1:19" x14ac:dyDescent="0.4">
      <c r="A79" s="2" t="s">
        <v>168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2" t="s">
        <v>168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</row>
    <row r="80" spans="1:19" x14ac:dyDescent="0.4">
      <c r="A80" s="2" t="s">
        <v>169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2" t="s">
        <v>169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</row>
    <row r="81" spans="1:19" x14ac:dyDescent="0.4">
      <c r="A81" s="2" t="s">
        <v>170</v>
      </c>
      <c r="B81" s="1">
        <v>10</v>
      </c>
      <c r="C81" s="1">
        <v>0</v>
      </c>
      <c r="D81" s="1">
        <v>0</v>
      </c>
      <c r="E81" s="1">
        <v>4</v>
      </c>
      <c r="F81" s="1">
        <v>0</v>
      </c>
      <c r="G81" s="1">
        <v>5</v>
      </c>
      <c r="H81" s="1">
        <v>0</v>
      </c>
      <c r="I81" s="1">
        <v>0</v>
      </c>
      <c r="J81" s="1">
        <v>0</v>
      </c>
      <c r="K81" s="2" t="s">
        <v>170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1</v>
      </c>
      <c r="R81" s="1">
        <v>0</v>
      </c>
      <c r="S81" s="1">
        <v>0</v>
      </c>
    </row>
    <row r="82" spans="1:19" x14ac:dyDescent="0.4">
      <c r="A82" s="2" t="s">
        <v>171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2" t="s">
        <v>171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</row>
    <row r="83" spans="1:19" x14ac:dyDescent="0.4">
      <c r="A83" s="2" t="s">
        <v>172</v>
      </c>
      <c r="B83" s="1">
        <v>1</v>
      </c>
      <c r="C83" s="1">
        <v>0</v>
      </c>
      <c r="D83" s="1">
        <v>0</v>
      </c>
      <c r="E83" s="1">
        <v>0</v>
      </c>
      <c r="F83" s="1">
        <v>0</v>
      </c>
      <c r="G83" s="1">
        <v>1</v>
      </c>
      <c r="H83" s="1">
        <v>0</v>
      </c>
      <c r="I83" s="1">
        <v>0</v>
      </c>
      <c r="J83" s="1">
        <v>0</v>
      </c>
      <c r="K83" s="2" t="s">
        <v>172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</row>
    <row r="84" spans="1:19" x14ac:dyDescent="0.4">
      <c r="A84" s="2" t="s">
        <v>173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2" t="s">
        <v>173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</row>
    <row r="85" spans="1:19" x14ac:dyDescent="0.4">
      <c r="A85" s="2" t="s">
        <v>174</v>
      </c>
      <c r="B85" s="1">
        <v>1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1</v>
      </c>
      <c r="J85" s="1">
        <v>0</v>
      </c>
      <c r="K85" s="2" t="s">
        <v>174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</row>
    <row r="86" spans="1:19" x14ac:dyDescent="0.4">
      <c r="A86" s="2" t="s">
        <v>175</v>
      </c>
      <c r="B86" s="1">
        <v>1</v>
      </c>
      <c r="C86" s="1">
        <v>0</v>
      </c>
      <c r="D86" s="1">
        <v>0</v>
      </c>
      <c r="E86" s="1">
        <v>0</v>
      </c>
      <c r="F86" s="1">
        <v>0</v>
      </c>
      <c r="G86" s="1">
        <v>1</v>
      </c>
      <c r="H86" s="1">
        <v>0</v>
      </c>
      <c r="I86" s="1">
        <v>0</v>
      </c>
      <c r="J86" s="1">
        <v>0</v>
      </c>
      <c r="K86" s="2" t="s">
        <v>175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</row>
    <row r="87" spans="1:19" x14ac:dyDescent="0.4">
      <c r="A87" s="2" t="s">
        <v>176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2" t="s">
        <v>176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</row>
    <row r="88" spans="1:19" x14ac:dyDescent="0.4">
      <c r="A88" s="2" t="s">
        <v>177</v>
      </c>
      <c r="B88" s="1">
        <v>38</v>
      </c>
      <c r="C88" s="1">
        <v>0</v>
      </c>
      <c r="D88" s="1">
        <v>0</v>
      </c>
      <c r="E88" s="1">
        <v>0</v>
      </c>
      <c r="F88" s="1">
        <v>0</v>
      </c>
      <c r="G88" s="1">
        <v>35</v>
      </c>
      <c r="H88" s="1">
        <v>1</v>
      </c>
      <c r="I88" s="1">
        <v>2</v>
      </c>
      <c r="J88" s="1">
        <v>0</v>
      </c>
      <c r="K88" s="2" t="s">
        <v>177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</row>
    <row r="89" spans="1:19" x14ac:dyDescent="0.4">
      <c r="A89" s="2" t="s">
        <v>178</v>
      </c>
      <c r="B89" s="1">
        <v>82</v>
      </c>
      <c r="C89" s="1">
        <v>0</v>
      </c>
      <c r="D89" s="1">
        <v>0</v>
      </c>
      <c r="E89" s="1">
        <v>2</v>
      </c>
      <c r="F89" s="1">
        <v>0</v>
      </c>
      <c r="G89" s="1">
        <v>69</v>
      </c>
      <c r="H89" s="1">
        <v>0</v>
      </c>
      <c r="I89" s="1">
        <v>1</v>
      </c>
      <c r="J89" s="1">
        <v>0</v>
      </c>
      <c r="K89" s="2" t="s">
        <v>178</v>
      </c>
      <c r="L89" s="1">
        <v>0</v>
      </c>
      <c r="M89" s="1">
        <v>0</v>
      </c>
      <c r="N89" s="1">
        <v>3</v>
      </c>
      <c r="O89" s="1">
        <v>3</v>
      </c>
      <c r="P89" s="1">
        <v>2</v>
      </c>
      <c r="Q89" s="1">
        <v>2</v>
      </c>
      <c r="R89" s="1">
        <v>0</v>
      </c>
      <c r="S89" s="1">
        <v>0</v>
      </c>
    </row>
    <row r="90" spans="1:19" x14ac:dyDescent="0.4">
      <c r="A90" s="2" t="s">
        <v>179</v>
      </c>
      <c r="B90" s="1">
        <v>9</v>
      </c>
      <c r="C90" s="1">
        <v>0</v>
      </c>
      <c r="D90" s="1">
        <v>0</v>
      </c>
      <c r="E90" s="1">
        <v>0</v>
      </c>
      <c r="F90" s="1">
        <v>0</v>
      </c>
      <c r="G90" s="1">
        <v>9</v>
      </c>
      <c r="H90" s="1">
        <v>0</v>
      </c>
      <c r="I90" s="1">
        <v>0</v>
      </c>
      <c r="J90" s="1">
        <v>0</v>
      </c>
      <c r="K90" s="2" t="s">
        <v>179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</row>
    <row r="91" spans="1:19" x14ac:dyDescent="0.4">
      <c r="A91" s="2" t="s">
        <v>180</v>
      </c>
      <c r="B91" s="1">
        <v>29</v>
      </c>
      <c r="C91" s="1">
        <v>0</v>
      </c>
      <c r="D91" s="1">
        <v>0</v>
      </c>
      <c r="E91" s="1">
        <v>0</v>
      </c>
      <c r="F91" s="1">
        <v>0</v>
      </c>
      <c r="G91" s="1">
        <v>27</v>
      </c>
      <c r="H91" s="1">
        <v>0</v>
      </c>
      <c r="I91" s="1">
        <v>2</v>
      </c>
      <c r="J91" s="1">
        <v>0</v>
      </c>
      <c r="K91" s="2" t="s">
        <v>180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</row>
    <row r="92" spans="1:19" x14ac:dyDescent="0.4">
      <c r="A92" s="2" t="s">
        <v>181</v>
      </c>
      <c r="B92" s="1">
        <v>9</v>
      </c>
      <c r="C92" s="1">
        <v>0</v>
      </c>
      <c r="D92" s="1">
        <v>0</v>
      </c>
      <c r="E92" s="1">
        <v>0</v>
      </c>
      <c r="F92" s="1">
        <v>0</v>
      </c>
      <c r="G92" s="1">
        <v>9</v>
      </c>
      <c r="H92" s="1">
        <v>0</v>
      </c>
      <c r="I92" s="1">
        <v>0</v>
      </c>
      <c r="J92" s="1">
        <v>0</v>
      </c>
      <c r="K92" s="2" t="s">
        <v>181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</row>
    <row r="93" spans="1:19" x14ac:dyDescent="0.4">
      <c r="A93" s="2" t="s">
        <v>182</v>
      </c>
      <c r="B93" s="1">
        <v>22</v>
      </c>
      <c r="C93" s="1">
        <v>0</v>
      </c>
      <c r="D93" s="1">
        <v>0</v>
      </c>
      <c r="E93" s="1">
        <v>1</v>
      </c>
      <c r="F93" s="1">
        <v>1</v>
      </c>
      <c r="G93" s="1">
        <v>15</v>
      </c>
      <c r="H93" s="1">
        <v>1</v>
      </c>
      <c r="I93" s="1">
        <v>1</v>
      </c>
      <c r="J93" s="1">
        <v>0</v>
      </c>
      <c r="K93" s="2" t="s">
        <v>182</v>
      </c>
      <c r="L93" s="1">
        <v>0</v>
      </c>
      <c r="M93" s="1">
        <v>1</v>
      </c>
      <c r="N93" s="1">
        <v>1</v>
      </c>
      <c r="O93" s="1">
        <v>0</v>
      </c>
      <c r="P93" s="1">
        <v>1</v>
      </c>
      <c r="Q93" s="1">
        <v>0</v>
      </c>
      <c r="R93" s="1">
        <v>0</v>
      </c>
      <c r="S93" s="1">
        <v>0</v>
      </c>
    </row>
    <row r="94" spans="1:19" x14ac:dyDescent="0.4">
      <c r="A94" s="2" t="s">
        <v>183</v>
      </c>
      <c r="B94" s="1">
        <v>4</v>
      </c>
      <c r="C94" s="1">
        <v>1</v>
      </c>
      <c r="D94" s="1">
        <v>0</v>
      </c>
      <c r="E94" s="1">
        <v>0</v>
      </c>
      <c r="F94" s="1">
        <v>0</v>
      </c>
      <c r="G94" s="1">
        <v>2</v>
      </c>
      <c r="H94" s="1">
        <v>0</v>
      </c>
      <c r="I94" s="1">
        <v>0</v>
      </c>
      <c r="J94" s="1">
        <v>1</v>
      </c>
      <c r="K94" s="2" t="s">
        <v>183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</row>
    <row r="95" spans="1:19" x14ac:dyDescent="0.4">
      <c r="A95" s="2" t="s">
        <v>184</v>
      </c>
      <c r="B95" s="1">
        <v>2</v>
      </c>
      <c r="C95" s="1">
        <v>0</v>
      </c>
      <c r="D95" s="1">
        <v>0</v>
      </c>
      <c r="E95" s="1">
        <v>0</v>
      </c>
      <c r="F95" s="1">
        <v>0</v>
      </c>
      <c r="G95" s="1">
        <v>2</v>
      </c>
      <c r="H95" s="1">
        <v>0</v>
      </c>
      <c r="I95" s="1">
        <v>0</v>
      </c>
      <c r="J95" s="1">
        <v>0</v>
      </c>
      <c r="K95" s="2" t="s">
        <v>184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</row>
    <row r="96" spans="1:19" x14ac:dyDescent="0.4">
      <c r="A96" s="2" t="s">
        <v>141</v>
      </c>
      <c r="B96" s="1">
        <v>12</v>
      </c>
      <c r="C96" s="1">
        <v>0</v>
      </c>
      <c r="D96" s="1">
        <v>3</v>
      </c>
      <c r="E96" s="1">
        <v>1</v>
      </c>
      <c r="F96" s="1">
        <v>0</v>
      </c>
      <c r="G96" s="1">
        <v>7</v>
      </c>
      <c r="H96" s="1">
        <v>0</v>
      </c>
      <c r="I96" s="1">
        <v>1</v>
      </c>
      <c r="J96" s="1">
        <v>0</v>
      </c>
      <c r="K96" s="2" t="s">
        <v>141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</row>
    <row r="97" spans="1:19" x14ac:dyDescent="0.4">
      <c r="A97" s="25" t="s">
        <v>260</v>
      </c>
      <c r="B97" s="25"/>
      <c r="C97" s="25"/>
      <c r="D97" s="25"/>
      <c r="E97" s="25"/>
      <c r="F97" s="25"/>
      <c r="G97" s="25"/>
      <c r="H97" s="25"/>
      <c r="I97" s="25"/>
      <c r="J97" s="25"/>
      <c r="K97" s="25" t="s">
        <v>260</v>
      </c>
      <c r="L97" s="25"/>
      <c r="M97" s="25"/>
      <c r="N97" s="25"/>
      <c r="O97" s="25"/>
      <c r="P97" s="25"/>
      <c r="Q97" s="25"/>
      <c r="R97" s="25"/>
      <c r="S97" s="25"/>
    </row>
    <row r="101" spans="1:19" ht="10.8" thickBot="1" x14ac:dyDescent="0.45">
      <c r="A101" s="2" t="s">
        <v>254</v>
      </c>
      <c r="K101" s="2" t="s">
        <v>254</v>
      </c>
    </row>
    <row r="102" spans="1:19" s="12" customFormat="1" ht="10.8" thickBot="1" x14ac:dyDescent="0.45">
      <c r="A102" s="24"/>
      <c r="B102" s="12" t="s">
        <v>0</v>
      </c>
      <c r="C102" s="12" t="s">
        <v>1</v>
      </c>
      <c r="D102" s="12" t="s">
        <v>2</v>
      </c>
      <c r="E102" s="12" t="s">
        <v>3</v>
      </c>
      <c r="F102" s="12" t="s">
        <v>4</v>
      </c>
      <c r="G102" s="12" t="s">
        <v>5</v>
      </c>
      <c r="H102" s="12" t="s">
        <v>6</v>
      </c>
      <c r="I102" s="12" t="s">
        <v>7</v>
      </c>
      <c r="J102" s="12" t="s">
        <v>8</v>
      </c>
      <c r="K102" s="24"/>
      <c r="L102" s="12" t="s">
        <v>9</v>
      </c>
      <c r="M102" s="12" t="s">
        <v>10</v>
      </c>
      <c r="N102" s="12" t="s">
        <v>11</v>
      </c>
      <c r="O102" s="12" t="s">
        <v>12</v>
      </c>
      <c r="P102" s="12" t="s">
        <v>13</v>
      </c>
      <c r="Q102" s="12" t="s">
        <v>14</v>
      </c>
      <c r="R102" s="12" t="s">
        <v>15</v>
      </c>
      <c r="S102" s="12" t="s">
        <v>16</v>
      </c>
    </row>
    <row r="103" spans="1:19" x14ac:dyDescent="0.4">
      <c r="A103" s="2" t="s">
        <v>255</v>
      </c>
      <c r="B103" s="1">
        <v>22343</v>
      </c>
      <c r="C103" s="1">
        <v>709</v>
      </c>
      <c r="D103" s="1">
        <v>1375</v>
      </c>
      <c r="E103" s="1">
        <v>1089</v>
      </c>
      <c r="F103" s="1">
        <v>1602</v>
      </c>
      <c r="G103" s="1">
        <v>6174</v>
      </c>
      <c r="H103" s="1">
        <v>836</v>
      </c>
      <c r="I103" s="1">
        <v>1107</v>
      </c>
      <c r="J103" s="1">
        <v>489</v>
      </c>
      <c r="K103" s="2" t="s">
        <v>0</v>
      </c>
      <c r="L103" s="1">
        <v>387</v>
      </c>
      <c r="M103" s="1">
        <v>1241</v>
      </c>
      <c r="N103" s="1">
        <v>2286</v>
      </c>
      <c r="O103" s="1">
        <v>1209</v>
      </c>
      <c r="P103" s="1">
        <v>1061</v>
      </c>
      <c r="Q103" s="1">
        <v>1057</v>
      </c>
      <c r="R103" s="1">
        <v>761</v>
      </c>
      <c r="S103" s="1">
        <v>960</v>
      </c>
    </row>
    <row r="104" spans="1:19" x14ac:dyDescent="0.4">
      <c r="A104" s="2" t="s">
        <v>159</v>
      </c>
      <c r="B104" s="1">
        <v>10</v>
      </c>
      <c r="C104" s="1">
        <v>0</v>
      </c>
      <c r="D104" s="1">
        <v>0</v>
      </c>
      <c r="E104" s="1">
        <v>0</v>
      </c>
      <c r="F104" s="1">
        <v>0</v>
      </c>
      <c r="G104" s="1">
        <v>5</v>
      </c>
      <c r="H104" s="1">
        <v>0</v>
      </c>
      <c r="I104" s="1">
        <v>5</v>
      </c>
      <c r="J104" s="1">
        <v>0</v>
      </c>
      <c r="K104" s="2" t="s">
        <v>159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</row>
    <row r="105" spans="1:19" x14ac:dyDescent="0.4">
      <c r="A105" s="2" t="s">
        <v>1</v>
      </c>
      <c r="B105" s="1">
        <v>785</v>
      </c>
      <c r="C105" s="1">
        <v>673</v>
      </c>
      <c r="D105" s="1">
        <v>14</v>
      </c>
      <c r="E105" s="1">
        <v>3</v>
      </c>
      <c r="F105" s="1">
        <v>4</v>
      </c>
      <c r="G105" s="1">
        <v>81</v>
      </c>
      <c r="H105" s="1">
        <v>3</v>
      </c>
      <c r="I105" s="1">
        <v>2</v>
      </c>
      <c r="J105" s="1">
        <v>0</v>
      </c>
      <c r="K105" s="2" t="s">
        <v>1</v>
      </c>
      <c r="L105" s="1">
        <v>0</v>
      </c>
      <c r="M105" s="1">
        <v>0</v>
      </c>
      <c r="N105" s="1">
        <v>1</v>
      </c>
      <c r="O105" s="1">
        <v>1</v>
      </c>
      <c r="P105" s="1">
        <v>0</v>
      </c>
      <c r="Q105" s="1">
        <v>3</v>
      </c>
      <c r="R105" s="1">
        <v>0</v>
      </c>
      <c r="S105" s="1">
        <v>0</v>
      </c>
    </row>
    <row r="106" spans="1:19" x14ac:dyDescent="0.4">
      <c r="A106" s="2" t="s">
        <v>2</v>
      </c>
      <c r="B106" s="1">
        <v>1600</v>
      </c>
      <c r="C106" s="1">
        <v>4</v>
      </c>
      <c r="D106" s="1">
        <v>1291</v>
      </c>
      <c r="E106" s="1">
        <v>7</v>
      </c>
      <c r="F106" s="1">
        <v>14</v>
      </c>
      <c r="G106" s="1">
        <v>234</v>
      </c>
      <c r="H106" s="1">
        <v>7</v>
      </c>
      <c r="I106" s="1">
        <v>13</v>
      </c>
      <c r="J106" s="1">
        <v>5</v>
      </c>
      <c r="K106" s="2" t="s">
        <v>2</v>
      </c>
      <c r="L106" s="1">
        <v>2</v>
      </c>
      <c r="M106" s="1">
        <v>2</v>
      </c>
      <c r="N106" s="1">
        <v>8</v>
      </c>
      <c r="O106" s="1">
        <v>1</v>
      </c>
      <c r="P106" s="1">
        <v>3</v>
      </c>
      <c r="Q106" s="1">
        <v>4</v>
      </c>
      <c r="R106" s="1">
        <v>3</v>
      </c>
      <c r="S106" s="1">
        <v>2</v>
      </c>
    </row>
    <row r="107" spans="1:19" x14ac:dyDescent="0.4">
      <c r="A107" s="2" t="s">
        <v>3</v>
      </c>
      <c r="B107" s="1">
        <v>1495</v>
      </c>
      <c r="C107" s="1">
        <v>4</v>
      </c>
      <c r="D107" s="1">
        <v>17</v>
      </c>
      <c r="E107" s="1">
        <v>1030</v>
      </c>
      <c r="F107" s="1">
        <v>43</v>
      </c>
      <c r="G107" s="1">
        <v>334</v>
      </c>
      <c r="H107" s="1">
        <v>11</v>
      </c>
      <c r="I107" s="1">
        <v>26</v>
      </c>
      <c r="J107" s="1">
        <v>1</v>
      </c>
      <c r="K107" s="2" t="s">
        <v>3</v>
      </c>
      <c r="L107" s="1">
        <v>3</v>
      </c>
      <c r="M107" s="1">
        <v>4</v>
      </c>
      <c r="N107" s="1">
        <v>3</v>
      </c>
      <c r="O107" s="1">
        <v>5</v>
      </c>
      <c r="P107" s="1">
        <v>7</v>
      </c>
      <c r="Q107" s="1">
        <v>1</v>
      </c>
      <c r="R107" s="1">
        <v>1</v>
      </c>
      <c r="S107" s="1">
        <v>5</v>
      </c>
    </row>
    <row r="108" spans="1:19" x14ac:dyDescent="0.4">
      <c r="A108" s="2" t="s">
        <v>4</v>
      </c>
      <c r="B108" s="1">
        <v>2014</v>
      </c>
      <c r="C108" s="1">
        <v>2</v>
      </c>
      <c r="D108" s="1">
        <v>5</v>
      </c>
      <c r="E108" s="1">
        <v>14</v>
      </c>
      <c r="F108" s="1">
        <v>1412</v>
      </c>
      <c r="G108" s="1">
        <v>497</v>
      </c>
      <c r="H108" s="1">
        <v>3</v>
      </c>
      <c r="I108" s="1">
        <v>27</v>
      </c>
      <c r="J108" s="1">
        <v>2</v>
      </c>
      <c r="K108" s="2" t="s">
        <v>4</v>
      </c>
      <c r="L108" s="1">
        <v>13</v>
      </c>
      <c r="M108" s="1">
        <v>7</v>
      </c>
      <c r="N108" s="1">
        <v>6</v>
      </c>
      <c r="O108" s="1">
        <v>19</v>
      </c>
      <c r="P108" s="1">
        <v>4</v>
      </c>
      <c r="Q108" s="1">
        <v>3</v>
      </c>
      <c r="R108" s="1">
        <v>0</v>
      </c>
      <c r="S108" s="1">
        <v>0</v>
      </c>
    </row>
    <row r="109" spans="1:19" x14ac:dyDescent="0.4">
      <c r="A109" s="2" t="s">
        <v>5</v>
      </c>
      <c r="B109" s="1">
        <v>2322</v>
      </c>
      <c r="C109" s="1">
        <v>6</v>
      </c>
      <c r="D109" s="1">
        <v>1</v>
      </c>
      <c r="E109" s="1">
        <v>5</v>
      </c>
      <c r="F109" s="1">
        <v>24</v>
      </c>
      <c r="G109" s="1">
        <v>2227</v>
      </c>
      <c r="H109" s="1">
        <v>8</v>
      </c>
      <c r="I109" s="1">
        <v>19</v>
      </c>
      <c r="J109" s="1">
        <v>1</v>
      </c>
      <c r="K109" s="2" t="s">
        <v>5</v>
      </c>
      <c r="L109" s="1">
        <v>8</v>
      </c>
      <c r="M109" s="1">
        <v>2</v>
      </c>
      <c r="N109" s="1">
        <v>9</v>
      </c>
      <c r="O109" s="1">
        <v>2</v>
      </c>
      <c r="P109" s="1">
        <v>4</v>
      </c>
      <c r="Q109" s="1">
        <v>2</v>
      </c>
      <c r="R109" s="1">
        <v>2</v>
      </c>
      <c r="S109" s="1">
        <v>2</v>
      </c>
    </row>
    <row r="110" spans="1:19" x14ac:dyDescent="0.4">
      <c r="A110" s="2" t="s">
        <v>6</v>
      </c>
      <c r="B110" s="1">
        <v>1169</v>
      </c>
      <c r="C110" s="1">
        <v>2</v>
      </c>
      <c r="D110" s="1">
        <v>3</v>
      </c>
      <c r="E110" s="1">
        <v>3</v>
      </c>
      <c r="F110" s="1">
        <v>8</v>
      </c>
      <c r="G110" s="1">
        <v>317</v>
      </c>
      <c r="H110" s="1">
        <v>738</v>
      </c>
      <c r="I110" s="1">
        <v>49</v>
      </c>
      <c r="J110" s="1">
        <v>9</v>
      </c>
      <c r="K110" s="2" t="s">
        <v>6</v>
      </c>
      <c r="L110" s="1">
        <v>21</v>
      </c>
      <c r="M110" s="1">
        <v>1</v>
      </c>
      <c r="N110" s="1">
        <v>6</v>
      </c>
      <c r="O110" s="1">
        <v>4</v>
      </c>
      <c r="P110" s="1">
        <v>3</v>
      </c>
      <c r="Q110" s="1">
        <v>2</v>
      </c>
      <c r="R110" s="1">
        <v>1</v>
      </c>
      <c r="S110" s="1">
        <v>2</v>
      </c>
    </row>
    <row r="111" spans="1:19" x14ac:dyDescent="0.4">
      <c r="A111" s="2" t="s">
        <v>7</v>
      </c>
      <c r="B111" s="1">
        <v>848</v>
      </c>
      <c r="C111" s="1">
        <v>1</v>
      </c>
      <c r="D111" s="1">
        <v>0</v>
      </c>
      <c r="E111" s="1">
        <v>6</v>
      </c>
      <c r="F111" s="1">
        <v>9</v>
      </c>
      <c r="G111" s="1">
        <v>120</v>
      </c>
      <c r="H111" s="1">
        <v>5</v>
      </c>
      <c r="I111" s="1">
        <v>665</v>
      </c>
      <c r="J111" s="1">
        <v>18</v>
      </c>
      <c r="K111" s="2" t="s">
        <v>7</v>
      </c>
      <c r="L111" s="1">
        <v>3</v>
      </c>
      <c r="M111" s="1">
        <v>6</v>
      </c>
      <c r="N111" s="1">
        <v>7</v>
      </c>
      <c r="O111" s="1">
        <v>4</v>
      </c>
      <c r="P111" s="1">
        <v>4</v>
      </c>
      <c r="Q111" s="1">
        <v>0</v>
      </c>
      <c r="R111" s="1">
        <v>0</v>
      </c>
      <c r="S111" s="1">
        <v>0</v>
      </c>
    </row>
    <row r="112" spans="1:19" x14ac:dyDescent="0.4">
      <c r="A112" s="2" t="s">
        <v>8</v>
      </c>
      <c r="B112" s="1">
        <v>547</v>
      </c>
      <c r="C112" s="1">
        <v>0</v>
      </c>
      <c r="D112" s="1">
        <v>0</v>
      </c>
      <c r="E112" s="1">
        <v>3</v>
      </c>
      <c r="F112" s="1">
        <v>0</v>
      </c>
      <c r="G112" s="1">
        <v>83</v>
      </c>
      <c r="H112" s="1">
        <v>2</v>
      </c>
      <c r="I112" s="1">
        <v>8</v>
      </c>
      <c r="J112" s="1">
        <v>430</v>
      </c>
      <c r="K112" s="2" t="s">
        <v>8</v>
      </c>
      <c r="L112" s="1">
        <v>7</v>
      </c>
      <c r="M112" s="1">
        <v>0</v>
      </c>
      <c r="N112" s="1">
        <v>5</v>
      </c>
      <c r="O112" s="1">
        <v>6</v>
      </c>
      <c r="P112" s="1">
        <v>0</v>
      </c>
      <c r="Q112" s="1">
        <v>0</v>
      </c>
      <c r="R112" s="1">
        <v>1</v>
      </c>
      <c r="S112" s="1">
        <v>2</v>
      </c>
    </row>
    <row r="113" spans="1:19" x14ac:dyDescent="0.4">
      <c r="A113" s="2" t="s">
        <v>9</v>
      </c>
      <c r="B113" s="1">
        <v>275</v>
      </c>
      <c r="C113" s="1">
        <v>0</v>
      </c>
      <c r="D113" s="1">
        <v>0</v>
      </c>
      <c r="E113" s="1">
        <v>0</v>
      </c>
      <c r="F113" s="1">
        <v>1</v>
      </c>
      <c r="G113" s="1">
        <v>40</v>
      </c>
      <c r="H113" s="1">
        <v>0</v>
      </c>
      <c r="I113" s="1">
        <v>12</v>
      </c>
      <c r="J113" s="1">
        <v>1</v>
      </c>
      <c r="K113" s="2" t="s">
        <v>9</v>
      </c>
      <c r="L113" s="1">
        <v>217</v>
      </c>
      <c r="M113" s="1">
        <v>0</v>
      </c>
      <c r="N113" s="1">
        <v>0</v>
      </c>
      <c r="O113" s="1">
        <v>0</v>
      </c>
      <c r="P113" s="1">
        <v>3</v>
      </c>
      <c r="Q113" s="1">
        <v>1</v>
      </c>
      <c r="R113" s="1">
        <v>0</v>
      </c>
      <c r="S113" s="1">
        <v>0</v>
      </c>
    </row>
    <row r="114" spans="1:19" x14ac:dyDescent="0.4">
      <c r="A114" s="2" t="s">
        <v>10</v>
      </c>
      <c r="B114" s="1">
        <v>1684</v>
      </c>
      <c r="C114" s="1">
        <v>2</v>
      </c>
      <c r="D114" s="1">
        <v>4</v>
      </c>
      <c r="E114" s="1">
        <v>2</v>
      </c>
      <c r="F114" s="1">
        <v>10</v>
      </c>
      <c r="G114" s="1">
        <v>335</v>
      </c>
      <c r="H114" s="1">
        <v>12</v>
      </c>
      <c r="I114" s="1">
        <v>51</v>
      </c>
      <c r="J114" s="1">
        <v>11</v>
      </c>
      <c r="K114" s="2" t="s">
        <v>10</v>
      </c>
      <c r="L114" s="1">
        <v>12</v>
      </c>
      <c r="M114" s="1">
        <v>1179</v>
      </c>
      <c r="N114" s="1">
        <v>21</v>
      </c>
      <c r="O114" s="1">
        <v>17</v>
      </c>
      <c r="P114" s="1">
        <v>6</v>
      </c>
      <c r="Q114" s="1">
        <v>14</v>
      </c>
      <c r="R114" s="1">
        <v>2</v>
      </c>
      <c r="S114" s="1">
        <v>6</v>
      </c>
    </row>
    <row r="115" spans="1:19" x14ac:dyDescent="0.4">
      <c r="A115" s="2" t="s">
        <v>11</v>
      </c>
      <c r="B115" s="1">
        <v>2761</v>
      </c>
      <c r="C115" s="1">
        <v>3</v>
      </c>
      <c r="D115" s="1">
        <v>10</v>
      </c>
      <c r="E115" s="1">
        <v>1</v>
      </c>
      <c r="F115" s="1">
        <v>27</v>
      </c>
      <c r="G115" s="1">
        <v>401</v>
      </c>
      <c r="H115" s="1">
        <v>11</v>
      </c>
      <c r="I115" s="1">
        <v>74</v>
      </c>
      <c r="J115" s="1">
        <v>5</v>
      </c>
      <c r="K115" s="2" t="s">
        <v>11</v>
      </c>
      <c r="L115" s="1">
        <v>27</v>
      </c>
      <c r="M115" s="1">
        <v>15</v>
      </c>
      <c r="N115" s="1">
        <v>2147</v>
      </c>
      <c r="O115" s="1">
        <v>17</v>
      </c>
      <c r="P115" s="1">
        <v>8</v>
      </c>
      <c r="Q115" s="1">
        <v>7</v>
      </c>
      <c r="R115" s="1">
        <v>2</v>
      </c>
      <c r="S115" s="1">
        <v>6</v>
      </c>
    </row>
    <row r="116" spans="1:19" x14ac:dyDescent="0.4">
      <c r="A116" s="2" t="s">
        <v>12</v>
      </c>
      <c r="B116" s="1">
        <v>1419</v>
      </c>
      <c r="C116" s="1">
        <v>0</v>
      </c>
      <c r="D116" s="1">
        <v>4</v>
      </c>
      <c r="E116" s="1">
        <v>0</v>
      </c>
      <c r="F116" s="1">
        <v>12</v>
      </c>
      <c r="G116" s="1">
        <v>245</v>
      </c>
      <c r="H116" s="1">
        <v>10</v>
      </c>
      <c r="I116" s="1">
        <v>36</v>
      </c>
      <c r="J116" s="1">
        <v>0</v>
      </c>
      <c r="K116" s="2" t="s">
        <v>12</v>
      </c>
      <c r="L116" s="1">
        <v>23</v>
      </c>
      <c r="M116" s="1">
        <v>8</v>
      </c>
      <c r="N116" s="1">
        <v>15</v>
      </c>
      <c r="O116" s="1">
        <v>1042</v>
      </c>
      <c r="P116" s="1">
        <v>12</v>
      </c>
      <c r="Q116" s="1">
        <v>4</v>
      </c>
      <c r="R116" s="1">
        <v>4</v>
      </c>
      <c r="S116" s="1">
        <v>4</v>
      </c>
    </row>
    <row r="117" spans="1:19" x14ac:dyDescent="0.4">
      <c r="A117" s="2" t="s">
        <v>13</v>
      </c>
      <c r="B117" s="1">
        <v>1282</v>
      </c>
      <c r="C117" s="1">
        <v>5</v>
      </c>
      <c r="D117" s="1">
        <v>1</v>
      </c>
      <c r="E117" s="1">
        <v>2</v>
      </c>
      <c r="F117" s="1">
        <v>6</v>
      </c>
      <c r="G117" s="1">
        <v>183</v>
      </c>
      <c r="H117" s="1">
        <v>6</v>
      </c>
      <c r="I117" s="1">
        <v>39</v>
      </c>
      <c r="J117" s="1">
        <v>0</v>
      </c>
      <c r="K117" s="2" t="s">
        <v>13</v>
      </c>
      <c r="L117" s="1">
        <v>18</v>
      </c>
      <c r="M117" s="1">
        <v>2</v>
      </c>
      <c r="N117" s="1">
        <v>3</v>
      </c>
      <c r="O117" s="1">
        <v>22</v>
      </c>
      <c r="P117" s="1">
        <v>978</v>
      </c>
      <c r="Q117" s="1">
        <v>2</v>
      </c>
      <c r="R117" s="1">
        <v>0</v>
      </c>
      <c r="S117" s="1">
        <v>15</v>
      </c>
    </row>
    <row r="118" spans="1:19" x14ac:dyDescent="0.4">
      <c r="A118" s="2" t="s">
        <v>14</v>
      </c>
      <c r="B118" s="1">
        <v>1341</v>
      </c>
      <c r="C118" s="1">
        <v>2</v>
      </c>
      <c r="D118" s="1">
        <v>11</v>
      </c>
      <c r="E118" s="1">
        <v>2</v>
      </c>
      <c r="F118" s="1">
        <v>7</v>
      </c>
      <c r="G118" s="1">
        <v>209</v>
      </c>
      <c r="H118" s="1">
        <v>3</v>
      </c>
      <c r="I118" s="1">
        <v>35</v>
      </c>
      <c r="J118" s="1">
        <v>2</v>
      </c>
      <c r="K118" s="2" t="s">
        <v>14</v>
      </c>
      <c r="L118" s="1">
        <v>15</v>
      </c>
      <c r="M118" s="1">
        <v>6</v>
      </c>
      <c r="N118" s="1">
        <v>13</v>
      </c>
      <c r="O118" s="1">
        <v>18</v>
      </c>
      <c r="P118" s="1">
        <v>10</v>
      </c>
      <c r="Q118" s="1">
        <v>1003</v>
      </c>
      <c r="R118" s="1">
        <v>3</v>
      </c>
      <c r="S118" s="1">
        <v>2</v>
      </c>
    </row>
    <row r="119" spans="1:19" x14ac:dyDescent="0.4">
      <c r="A119" s="2" t="s">
        <v>15</v>
      </c>
      <c r="B119" s="1">
        <v>862</v>
      </c>
      <c r="C119" s="1">
        <v>1</v>
      </c>
      <c r="D119" s="1">
        <v>1</v>
      </c>
      <c r="E119" s="1">
        <v>0</v>
      </c>
      <c r="F119" s="1">
        <v>5</v>
      </c>
      <c r="G119" s="1">
        <v>89</v>
      </c>
      <c r="H119" s="1">
        <v>6</v>
      </c>
      <c r="I119" s="1">
        <v>1</v>
      </c>
      <c r="J119" s="1">
        <v>1</v>
      </c>
      <c r="K119" s="2" t="s">
        <v>15</v>
      </c>
      <c r="L119" s="1">
        <v>4</v>
      </c>
      <c r="M119" s="1">
        <v>1</v>
      </c>
      <c r="N119" s="1">
        <v>1</v>
      </c>
      <c r="O119" s="1">
        <v>20</v>
      </c>
      <c r="P119" s="1">
        <v>3</v>
      </c>
      <c r="Q119" s="1">
        <v>2</v>
      </c>
      <c r="R119" s="1">
        <v>726</v>
      </c>
      <c r="S119" s="1">
        <v>1</v>
      </c>
    </row>
    <row r="120" spans="1:19" x14ac:dyDescent="0.4">
      <c r="A120" s="2" t="s">
        <v>16</v>
      </c>
      <c r="B120" s="1">
        <v>1175</v>
      </c>
      <c r="C120" s="1">
        <v>1</v>
      </c>
      <c r="D120" s="1">
        <v>6</v>
      </c>
      <c r="E120" s="1">
        <v>2</v>
      </c>
      <c r="F120" s="1">
        <v>10</v>
      </c>
      <c r="G120" s="1">
        <v>134</v>
      </c>
      <c r="H120" s="1">
        <v>7</v>
      </c>
      <c r="I120" s="1">
        <v>19</v>
      </c>
      <c r="J120" s="1">
        <v>3</v>
      </c>
      <c r="K120" s="2" t="s">
        <v>16</v>
      </c>
      <c r="L120" s="1">
        <v>13</v>
      </c>
      <c r="M120" s="1">
        <v>5</v>
      </c>
      <c r="N120" s="1">
        <v>25</v>
      </c>
      <c r="O120" s="1">
        <v>19</v>
      </c>
      <c r="P120" s="1">
        <v>10</v>
      </c>
      <c r="Q120" s="1">
        <v>3</v>
      </c>
      <c r="R120" s="1">
        <v>9</v>
      </c>
      <c r="S120" s="1">
        <v>909</v>
      </c>
    </row>
    <row r="121" spans="1:19" x14ac:dyDescent="0.4">
      <c r="A121" s="2" t="s">
        <v>160</v>
      </c>
      <c r="B121" s="1">
        <v>110</v>
      </c>
      <c r="C121" s="1">
        <v>3</v>
      </c>
      <c r="D121" s="1">
        <v>0</v>
      </c>
      <c r="E121" s="1">
        <v>0</v>
      </c>
      <c r="F121" s="1">
        <v>0</v>
      </c>
      <c r="G121" s="1">
        <v>89</v>
      </c>
      <c r="H121" s="1">
        <v>3</v>
      </c>
      <c r="I121" s="1">
        <v>3</v>
      </c>
      <c r="J121" s="1">
        <v>0</v>
      </c>
      <c r="K121" s="2" t="s">
        <v>160</v>
      </c>
      <c r="L121" s="1">
        <v>0</v>
      </c>
      <c r="M121" s="1">
        <v>0</v>
      </c>
      <c r="N121" s="1">
        <v>6</v>
      </c>
      <c r="O121" s="1">
        <v>1</v>
      </c>
      <c r="P121" s="1">
        <v>5</v>
      </c>
      <c r="Q121" s="1">
        <v>0</v>
      </c>
      <c r="R121" s="1">
        <v>0</v>
      </c>
      <c r="S121" s="1">
        <v>0</v>
      </c>
    </row>
    <row r="122" spans="1:19" x14ac:dyDescent="0.4">
      <c r="A122" s="2" t="s">
        <v>161</v>
      </c>
      <c r="B122" s="1">
        <v>73</v>
      </c>
      <c r="C122" s="1">
        <v>0</v>
      </c>
      <c r="D122" s="1">
        <v>0</v>
      </c>
      <c r="E122" s="1">
        <v>1</v>
      </c>
      <c r="F122" s="1">
        <v>1</v>
      </c>
      <c r="G122" s="1">
        <v>52</v>
      </c>
      <c r="H122" s="1">
        <v>0</v>
      </c>
      <c r="I122" s="1">
        <v>12</v>
      </c>
      <c r="J122" s="1">
        <v>0</v>
      </c>
      <c r="K122" s="2" t="s">
        <v>161</v>
      </c>
      <c r="L122" s="1">
        <v>0</v>
      </c>
      <c r="M122" s="1">
        <v>0</v>
      </c>
      <c r="N122" s="1">
        <v>3</v>
      </c>
      <c r="O122" s="1">
        <v>1</v>
      </c>
      <c r="P122" s="1">
        <v>0</v>
      </c>
      <c r="Q122" s="1">
        <v>1</v>
      </c>
      <c r="R122" s="1">
        <v>0</v>
      </c>
      <c r="S122" s="1">
        <v>2</v>
      </c>
    </row>
    <row r="123" spans="1:19" x14ac:dyDescent="0.4">
      <c r="A123" s="2" t="s">
        <v>162</v>
      </c>
      <c r="B123" s="1">
        <v>48</v>
      </c>
      <c r="C123" s="1">
        <v>0</v>
      </c>
      <c r="D123" s="1">
        <v>0</v>
      </c>
      <c r="E123" s="1">
        <v>1</v>
      </c>
      <c r="F123" s="1">
        <v>0</v>
      </c>
      <c r="G123" s="1">
        <v>31</v>
      </c>
      <c r="H123" s="1">
        <v>0</v>
      </c>
      <c r="I123" s="1">
        <v>2</v>
      </c>
      <c r="J123" s="1">
        <v>0</v>
      </c>
      <c r="K123" s="2" t="s">
        <v>162</v>
      </c>
      <c r="L123" s="1">
        <v>0</v>
      </c>
      <c r="M123" s="1">
        <v>0</v>
      </c>
      <c r="N123" s="1">
        <v>0</v>
      </c>
      <c r="O123" s="1">
        <v>5</v>
      </c>
      <c r="P123" s="1">
        <v>0</v>
      </c>
      <c r="Q123" s="1">
        <v>2</v>
      </c>
      <c r="R123" s="1">
        <v>7</v>
      </c>
      <c r="S123" s="1">
        <v>0</v>
      </c>
    </row>
    <row r="124" spans="1:19" x14ac:dyDescent="0.4">
      <c r="A124" s="2" t="s">
        <v>163</v>
      </c>
      <c r="B124" s="1">
        <v>72</v>
      </c>
      <c r="C124" s="1">
        <v>0</v>
      </c>
      <c r="D124" s="1">
        <v>3</v>
      </c>
      <c r="E124" s="1">
        <v>2</v>
      </c>
      <c r="F124" s="1">
        <v>1</v>
      </c>
      <c r="G124" s="1">
        <v>62</v>
      </c>
      <c r="H124" s="1">
        <v>0</v>
      </c>
      <c r="I124" s="1">
        <v>0</v>
      </c>
      <c r="J124" s="1">
        <v>0</v>
      </c>
      <c r="K124" s="2" t="s">
        <v>163</v>
      </c>
      <c r="L124" s="1">
        <v>0</v>
      </c>
      <c r="M124" s="1">
        <v>0</v>
      </c>
      <c r="N124" s="1">
        <v>1</v>
      </c>
      <c r="O124" s="1">
        <v>1</v>
      </c>
      <c r="P124" s="1">
        <v>0</v>
      </c>
      <c r="Q124" s="1">
        <v>0</v>
      </c>
      <c r="R124" s="1">
        <v>0</v>
      </c>
      <c r="S124" s="1">
        <v>2</v>
      </c>
    </row>
    <row r="125" spans="1:19" x14ac:dyDescent="0.4">
      <c r="A125" s="2" t="s">
        <v>164</v>
      </c>
      <c r="B125" s="1">
        <v>99</v>
      </c>
      <c r="C125" s="1">
        <v>0</v>
      </c>
      <c r="D125" s="1">
        <v>0</v>
      </c>
      <c r="E125" s="1">
        <v>0</v>
      </c>
      <c r="F125" s="1">
        <v>2</v>
      </c>
      <c r="G125" s="1">
        <v>97</v>
      </c>
      <c r="H125" s="1">
        <v>0</v>
      </c>
      <c r="I125" s="1">
        <v>0</v>
      </c>
      <c r="J125" s="1">
        <v>0</v>
      </c>
      <c r="K125" s="2" t="s">
        <v>164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</row>
    <row r="126" spans="1:19" x14ac:dyDescent="0.4">
      <c r="A126" s="2" t="s">
        <v>165</v>
      </c>
      <c r="B126" s="1">
        <v>60</v>
      </c>
      <c r="C126" s="1">
        <v>0</v>
      </c>
      <c r="D126" s="1">
        <v>0</v>
      </c>
      <c r="E126" s="1">
        <v>0</v>
      </c>
      <c r="F126" s="1">
        <v>1</v>
      </c>
      <c r="G126" s="1">
        <v>59</v>
      </c>
      <c r="H126" s="1">
        <v>0</v>
      </c>
      <c r="I126" s="1">
        <v>0</v>
      </c>
      <c r="J126" s="1">
        <v>0</v>
      </c>
      <c r="K126" s="2" t="s">
        <v>165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</row>
    <row r="127" spans="1:19" x14ac:dyDescent="0.4">
      <c r="A127" s="2" t="s">
        <v>166</v>
      </c>
      <c r="B127" s="1">
        <v>78</v>
      </c>
      <c r="C127" s="1">
        <v>0</v>
      </c>
      <c r="D127" s="1">
        <v>0</v>
      </c>
      <c r="E127" s="1">
        <v>1</v>
      </c>
      <c r="F127" s="1">
        <v>2</v>
      </c>
      <c r="G127" s="1">
        <v>68</v>
      </c>
      <c r="H127" s="1">
        <v>0</v>
      </c>
      <c r="I127" s="1">
        <v>3</v>
      </c>
      <c r="J127" s="1">
        <v>0</v>
      </c>
      <c r="K127" s="2" t="s">
        <v>166</v>
      </c>
      <c r="L127" s="1">
        <v>0</v>
      </c>
      <c r="M127" s="1">
        <v>0</v>
      </c>
      <c r="N127" s="1">
        <v>2</v>
      </c>
      <c r="O127" s="1">
        <v>1</v>
      </c>
      <c r="P127" s="1">
        <v>0</v>
      </c>
      <c r="Q127" s="1">
        <v>1</v>
      </c>
      <c r="R127" s="1">
        <v>0</v>
      </c>
      <c r="S127" s="1">
        <v>0</v>
      </c>
    </row>
    <row r="128" spans="1:19" x14ac:dyDescent="0.4">
      <c r="A128" s="2" t="s">
        <v>167</v>
      </c>
      <c r="B128" s="1">
        <v>22</v>
      </c>
      <c r="C128" s="1">
        <v>0</v>
      </c>
      <c r="D128" s="1">
        <v>0</v>
      </c>
      <c r="E128" s="1">
        <v>0</v>
      </c>
      <c r="F128" s="1">
        <v>0</v>
      </c>
      <c r="G128" s="1">
        <v>21</v>
      </c>
      <c r="H128" s="1">
        <v>0</v>
      </c>
      <c r="I128" s="1">
        <v>0</v>
      </c>
      <c r="J128" s="1">
        <v>0</v>
      </c>
      <c r="K128" s="2" t="s">
        <v>167</v>
      </c>
      <c r="L128" s="1">
        <v>0</v>
      </c>
      <c r="M128" s="1">
        <v>0</v>
      </c>
      <c r="N128" s="1">
        <v>0</v>
      </c>
      <c r="O128" s="1">
        <v>1</v>
      </c>
      <c r="P128" s="1">
        <v>0</v>
      </c>
      <c r="Q128" s="1">
        <v>0</v>
      </c>
      <c r="R128" s="1">
        <v>0</v>
      </c>
      <c r="S128" s="1">
        <v>0</v>
      </c>
    </row>
    <row r="129" spans="1:19" x14ac:dyDescent="0.4">
      <c r="A129" s="2" t="s">
        <v>168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2" t="s">
        <v>168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</row>
    <row r="130" spans="1:19" x14ac:dyDescent="0.4">
      <c r="A130" s="2" t="s">
        <v>169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2" t="s">
        <v>169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</row>
    <row r="131" spans="1:19" x14ac:dyDescent="0.4">
      <c r="A131" s="2" t="s">
        <v>170</v>
      </c>
      <c r="B131" s="1">
        <v>12</v>
      </c>
      <c r="C131" s="1">
        <v>0</v>
      </c>
      <c r="D131" s="1">
        <v>0</v>
      </c>
      <c r="E131" s="1">
        <v>1</v>
      </c>
      <c r="F131" s="1">
        <v>0</v>
      </c>
      <c r="G131" s="1">
        <v>10</v>
      </c>
      <c r="H131" s="1">
        <v>0</v>
      </c>
      <c r="I131" s="1">
        <v>0</v>
      </c>
      <c r="J131" s="1">
        <v>0</v>
      </c>
      <c r="K131" s="2" t="s">
        <v>170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1</v>
      </c>
      <c r="R131" s="1">
        <v>0</v>
      </c>
      <c r="S131" s="1">
        <v>0</v>
      </c>
    </row>
    <row r="132" spans="1:19" x14ac:dyDescent="0.4">
      <c r="A132" s="2" t="s">
        <v>171</v>
      </c>
      <c r="B132" s="1">
        <v>1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2" t="s">
        <v>171</v>
      </c>
      <c r="L132" s="1">
        <v>1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</row>
    <row r="133" spans="1:19" x14ac:dyDescent="0.4">
      <c r="A133" s="2" t="s">
        <v>172</v>
      </c>
      <c r="B133" s="1">
        <v>1</v>
      </c>
      <c r="C133" s="1">
        <v>0</v>
      </c>
      <c r="D133" s="1">
        <v>0</v>
      </c>
      <c r="E133" s="1">
        <v>0</v>
      </c>
      <c r="F133" s="1">
        <v>0</v>
      </c>
      <c r="G133" s="1">
        <v>1</v>
      </c>
      <c r="H133" s="1">
        <v>0</v>
      </c>
      <c r="I133" s="1">
        <v>0</v>
      </c>
      <c r="J133" s="1">
        <v>0</v>
      </c>
      <c r="K133" s="2" t="s">
        <v>172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</row>
    <row r="134" spans="1:19" x14ac:dyDescent="0.4">
      <c r="A134" s="2" t="s">
        <v>173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2" t="s">
        <v>173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</row>
    <row r="135" spans="1:19" x14ac:dyDescent="0.4">
      <c r="A135" s="2" t="s">
        <v>174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2" t="s">
        <v>174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</row>
    <row r="136" spans="1:19" x14ac:dyDescent="0.4">
      <c r="A136" s="2" t="s">
        <v>175</v>
      </c>
      <c r="B136" s="1">
        <v>1</v>
      </c>
      <c r="C136" s="1">
        <v>0</v>
      </c>
      <c r="D136" s="1">
        <v>0</v>
      </c>
      <c r="E136" s="1">
        <v>0</v>
      </c>
      <c r="F136" s="1">
        <v>0</v>
      </c>
      <c r="G136" s="1">
        <v>1</v>
      </c>
      <c r="H136" s="1">
        <v>0</v>
      </c>
      <c r="I136" s="1">
        <v>0</v>
      </c>
      <c r="J136" s="1">
        <v>0</v>
      </c>
      <c r="K136" s="2" t="s">
        <v>175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</row>
    <row r="137" spans="1:19" x14ac:dyDescent="0.4">
      <c r="A137" s="2" t="s">
        <v>176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2" t="s">
        <v>176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</row>
    <row r="138" spans="1:19" x14ac:dyDescent="0.4">
      <c r="A138" s="2" t="s">
        <v>177</v>
      </c>
      <c r="B138" s="1">
        <v>28</v>
      </c>
      <c r="C138" s="1">
        <v>0</v>
      </c>
      <c r="D138" s="1">
        <v>2</v>
      </c>
      <c r="E138" s="1">
        <v>0</v>
      </c>
      <c r="F138" s="1">
        <v>0</v>
      </c>
      <c r="G138" s="1">
        <v>20</v>
      </c>
      <c r="H138" s="1">
        <v>1</v>
      </c>
      <c r="I138" s="1">
        <v>3</v>
      </c>
      <c r="J138" s="1">
        <v>0</v>
      </c>
      <c r="K138" s="2" t="s">
        <v>177</v>
      </c>
      <c r="L138" s="1">
        <v>0</v>
      </c>
      <c r="M138" s="1">
        <v>0</v>
      </c>
      <c r="N138" s="1">
        <v>1</v>
      </c>
      <c r="O138" s="1">
        <v>0</v>
      </c>
      <c r="P138" s="1">
        <v>0</v>
      </c>
      <c r="Q138" s="1">
        <v>1</v>
      </c>
      <c r="R138" s="1">
        <v>0</v>
      </c>
      <c r="S138" s="1">
        <v>0</v>
      </c>
    </row>
    <row r="139" spans="1:19" x14ac:dyDescent="0.4">
      <c r="A139" s="2" t="s">
        <v>178</v>
      </c>
      <c r="B139" s="1">
        <v>69</v>
      </c>
      <c r="C139" s="1">
        <v>0</v>
      </c>
      <c r="D139" s="1">
        <v>1</v>
      </c>
      <c r="E139" s="1">
        <v>0</v>
      </c>
      <c r="F139" s="1">
        <v>0</v>
      </c>
      <c r="G139" s="1">
        <v>64</v>
      </c>
      <c r="H139" s="1">
        <v>0</v>
      </c>
      <c r="I139" s="1">
        <v>0</v>
      </c>
      <c r="J139" s="1">
        <v>0</v>
      </c>
      <c r="K139" s="2" t="s">
        <v>178</v>
      </c>
      <c r="L139" s="1">
        <v>0</v>
      </c>
      <c r="M139" s="1">
        <v>1</v>
      </c>
      <c r="N139" s="1">
        <v>1</v>
      </c>
      <c r="O139" s="1">
        <v>2</v>
      </c>
      <c r="P139" s="1">
        <v>0</v>
      </c>
      <c r="Q139" s="1">
        <v>0</v>
      </c>
      <c r="R139" s="1">
        <v>0</v>
      </c>
      <c r="S139" s="1">
        <v>0</v>
      </c>
    </row>
    <row r="140" spans="1:19" x14ac:dyDescent="0.4">
      <c r="A140" s="2" t="s">
        <v>179</v>
      </c>
      <c r="B140" s="1">
        <v>28</v>
      </c>
      <c r="C140" s="1">
        <v>0</v>
      </c>
      <c r="D140" s="1">
        <v>0</v>
      </c>
      <c r="E140" s="1">
        <v>0</v>
      </c>
      <c r="F140" s="1">
        <v>2</v>
      </c>
      <c r="G140" s="1">
        <v>20</v>
      </c>
      <c r="H140" s="1">
        <v>0</v>
      </c>
      <c r="I140" s="1">
        <v>2</v>
      </c>
      <c r="J140" s="1">
        <v>0</v>
      </c>
      <c r="K140" s="2" t="s">
        <v>179</v>
      </c>
      <c r="L140" s="1">
        <v>0</v>
      </c>
      <c r="M140" s="1">
        <v>1</v>
      </c>
      <c r="N140" s="1">
        <v>2</v>
      </c>
      <c r="O140" s="1">
        <v>0</v>
      </c>
      <c r="P140" s="1">
        <v>1</v>
      </c>
      <c r="Q140" s="1">
        <v>0</v>
      </c>
      <c r="R140" s="1">
        <v>0</v>
      </c>
      <c r="S140" s="1">
        <v>0</v>
      </c>
    </row>
    <row r="141" spans="1:19" x14ac:dyDescent="0.4">
      <c r="A141" s="2" t="s">
        <v>180</v>
      </c>
      <c r="B141" s="1">
        <v>23</v>
      </c>
      <c r="C141" s="1">
        <v>0</v>
      </c>
      <c r="D141" s="1">
        <v>0</v>
      </c>
      <c r="E141" s="1">
        <v>0</v>
      </c>
      <c r="F141" s="1">
        <v>0</v>
      </c>
      <c r="G141" s="1">
        <v>22</v>
      </c>
      <c r="H141" s="1">
        <v>0</v>
      </c>
      <c r="I141" s="1">
        <v>1</v>
      </c>
      <c r="J141" s="1">
        <v>0</v>
      </c>
      <c r="K141" s="2" t="s">
        <v>180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</row>
    <row r="142" spans="1:19" x14ac:dyDescent="0.4">
      <c r="A142" s="2" t="s">
        <v>181</v>
      </c>
      <c r="B142" s="1">
        <v>9</v>
      </c>
      <c r="C142" s="1">
        <v>0</v>
      </c>
      <c r="D142" s="1">
        <v>0</v>
      </c>
      <c r="E142" s="1">
        <v>0</v>
      </c>
      <c r="F142" s="1">
        <v>0</v>
      </c>
      <c r="G142" s="1">
        <v>9</v>
      </c>
      <c r="H142" s="1">
        <v>0</v>
      </c>
      <c r="I142" s="1">
        <v>0</v>
      </c>
      <c r="J142" s="1">
        <v>0</v>
      </c>
      <c r="K142" s="2" t="s">
        <v>181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</row>
    <row r="143" spans="1:19" x14ac:dyDescent="0.4">
      <c r="A143" s="2" t="s">
        <v>182</v>
      </c>
      <c r="B143" s="1">
        <v>10</v>
      </c>
      <c r="C143" s="1">
        <v>0</v>
      </c>
      <c r="D143" s="1">
        <v>1</v>
      </c>
      <c r="E143" s="1">
        <v>0</v>
      </c>
      <c r="F143" s="1">
        <v>0</v>
      </c>
      <c r="G143" s="1">
        <v>9</v>
      </c>
      <c r="H143" s="1">
        <v>0</v>
      </c>
      <c r="I143" s="1">
        <v>0</v>
      </c>
      <c r="J143" s="1">
        <v>0</v>
      </c>
      <c r="K143" s="2" t="s">
        <v>182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</row>
    <row r="144" spans="1:19" x14ac:dyDescent="0.4">
      <c r="A144" s="2" t="s">
        <v>183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2" t="s">
        <v>183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</row>
    <row r="145" spans="1:19" x14ac:dyDescent="0.4">
      <c r="A145" s="2" t="s">
        <v>184</v>
      </c>
      <c r="B145" s="1">
        <v>2</v>
      </c>
      <c r="C145" s="1">
        <v>0</v>
      </c>
      <c r="D145" s="1">
        <v>0</v>
      </c>
      <c r="E145" s="1">
        <v>1</v>
      </c>
      <c r="F145" s="1">
        <v>0</v>
      </c>
      <c r="G145" s="1">
        <v>1</v>
      </c>
      <c r="H145" s="1">
        <v>0</v>
      </c>
      <c r="I145" s="1">
        <v>0</v>
      </c>
      <c r="J145" s="1">
        <v>0</v>
      </c>
      <c r="K145" s="2" t="s">
        <v>184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</row>
    <row r="146" spans="1:19" x14ac:dyDescent="0.4">
      <c r="A146" s="2" t="s">
        <v>141</v>
      </c>
      <c r="B146" s="1">
        <v>8</v>
      </c>
      <c r="C146" s="1">
        <v>0</v>
      </c>
      <c r="D146" s="1">
        <v>0</v>
      </c>
      <c r="E146" s="1">
        <v>2</v>
      </c>
      <c r="F146" s="1">
        <v>1</v>
      </c>
      <c r="G146" s="1">
        <v>4</v>
      </c>
      <c r="H146" s="1">
        <v>0</v>
      </c>
      <c r="I146" s="1">
        <v>0</v>
      </c>
      <c r="J146" s="1">
        <v>0</v>
      </c>
      <c r="K146" s="2" t="s">
        <v>141</v>
      </c>
      <c r="L146" s="1">
        <v>0</v>
      </c>
      <c r="M146" s="1">
        <v>1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</row>
    <row r="147" spans="1:19" x14ac:dyDescent="0.4">
      <c r="A147" s="25" t="s">
        <v>260</v>
      </c>
      <c r="B147" s="25"/>
      <c r="C147" s="25"/>
      <c r="D147" s="25"/>
      <c r="E147" s="25"/>
      <c r="F147" s="25"/>
      <c r="G147" s="25"/>
      <c r="H147" s="25"/>
      <c r="I147" s="25"/>
      <c r="J147" s="25"/>
      <c r="K147" s="25" t="s">
        <v>260</v>
      </c>
      <c r="L147" s="25"/>
      <c r="M147" s="25"/>
      <c r="N147" s="25"/>
      <c r="O147" s="25"/>
      <c r="P147" s="25"/>
      <c r="Q147" s="25"/>
      <c r="R147" s="25"/>
      <c r="S147" s="25"/>
    </row>
  </sheetData>
  <mergeCells count="6">
    <mergeCell ref="A47:J47"/>
    <mergeCell ref="K47:S47"/>
    <mergeCell ref="A97:J97"/>
    <mergeCell ref="K97:S97"/>
    <mergeCell ref="A147:J147"/>
    <mergeCell ref="K147:S147"/>
  </mergeCells>
  <pageMargins left="0.7" right="0.7" top="0.75" bottom="0.75" header="0.3" footer="0.3"/>
  <pageSetup orientation="portrait" r:id="rId1"/>
  <rowBreaks count="2" manualBreakCount="2">
    <brk id="50" max="16383" man="1"/>
    <brk id="10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0F39E-6E4D-4252-912D-346EDE22BDCC}">
  <dimension ref="A1:S35"/>
  <sheetViews>
    <sheetView view="pageBreakPreview" zoomScale="130" zoomScaleNormal="130" zoomScaleSheetLayoutView="130" workbookViewId="0">
      <selection activeCell="A35" sqref="A35:XFD35"/>
    </sheetView>
  </sheetViews>
  <sheetFormatPr defaultRowHeight="10.5" x14ac:dyDescent="0.4"/>
  <cols>
    <col min="1" max="1" width="11.62890625" style="2" customWidth="1"/>
    <col min="2" max="10" width="8.41796875" style="1" customWidth="1"/>
    <col min="11" max="11" width="11.62890625" style="2" customWidth="1"/>
    <col min="12" max="16384" width="8.83984375" style="1"/>
  </cols>
  <sheetData>
    <row r="1" spans="1:19" ht="10.8" thickBot="1" x14ac:dyDescent="0.45">
      <c r="A1" s="2" t="s">
        <v>257</v>
      </c>
      <c r="K1" s="2" t="s">
        <v>257</v>
      </c>
    </row>
    <row r="2" spans="1:19" s="12" customFormat="1" ht="10.8" thickBot="1" x14ac:dyDescent="0.45">
      <c r="A2" s="24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24"/>
      <c r="L2" s="12" t="s">
        <v>9</v>
      </c>
      <c r="M2" s="12" t="s">
        <v>10</v>
      </c>
      <c r="N2" s="12" t="s">
        <v>11</v>
      </c>
      <c r="O2" s="12" t="s">
        <v>12</v>
      </c>
      <c r="P2" s="12" t="s">
        <v>13</v>
      </c>
      <c r="Q2" s="12" t="s">
        <v>14</v>
      </c>
      <c r="R2" s="12" t="s">
        <v>15</v>
      </c>
      <c r="S2" s="12" t="s">
        <v>16</v>
      </c>
    </row>
    <row r="3" spans="1:19" x14ac:dyDescent="0.4">
      <c r="A3" s="2" t="s">
        <v>0</v>
      </c>
      <c r="B3" s="1">
        <v>44206</v>
      </c>
      <c r="C3" s="1">
        <v>1387</v>
      </c>
      <c r="D3" s="1">
        <v>2714</v>
      </c>
      <c r="E3" s="1">
        <v>2180</v>
      </c>
      <c r="F3" s="1">
        <v>3271</v>
      </c>
      <c r="G3" s="1">
        <v>12642</v>
      </c>
      <c r="H3" s="1">
        <v>1710</v>
      </c>
      <c r="I3" s="1">
        <v>2126</v>
      </c>
      <c r="J3" s="1">
        <v>958</v>
      </c>
      <c r="K3" s="2" t="s">
        <v>0</v>
      </c>
      <c r="L3" s="1">
        <v>738</v>
      </c>
      <c r="M3" s="1">
        <v>2408</v>
      </c>
      <c r="N3" s="1">
        <v>4419</v>
      </c>
      <c r="O3" s="1">
        <v>2412</v>
      </c>
      <c r="P3" s="1">
        <v>2029</v>
      </c>
      <c r="Q3" s="1">
        <v>1960</v>
      </c>
      <c r="R3" s="1">
        <v>1422</v>
      </c>
      <c r="S3" s="1">
        <v>1830</v>
      </c>
    </row>
    <row r="4" spans="1:19" x14ac:dyDescent="0.4">
      <c r="A4" s="2" t="s">
        <v>185</v>
      </c>
      <c r="B4" s="1">
        <v>42187</v>
      </c>
      <c r="C4" s="1">
        <v>1379</v>
      </c>
      <c r="D4" s="1">
        <v>2677</v>
      </c>
      <c r="E4" s="1">
        <v>2164</v>
      </c>
      <c r="F4" s="1">
        <v>3243</v>
      </c>
      <c r="G4" s="1">
        <v>11081</v>
      </c>
      <c r="H4" s="1">
        <v>1702</v>
      </c>
      <c r="I4" s="1">
        <v>2062</v>
      </c>
      <c r="J4" s="1">
        <v>936</v>
      </c>
      <c r="K4" s="2" t="s">
        <v>185</v>
      </c>
      <c r="L4" s="1">
        <v>738</v>
      </c>
      <c r="M4" s="1">
        <v>2397</v>
      </c>
      <c r="N4" s="1">
        <v>4289</v>
      </c>
      <c r="O4" s="1">
        <v>2378</v>
      </c>
      <c r="P4" s="1">
        <v>2002</v>
      </c>
      <c r="Q4" s="1">
        <v>1929</v>
      </c>
      <c r="R4" s="1">
        <v>1388</v>
      </c>
      <c r="S4" s="1">
        <v>1822</v>
      </c>
    </row>
    <row r="5" spans="1:19" x14ac:dyDescent="0.4">
      <c r="A5" s="2" t="s">
        <v>186</v>
      </c>
      <c r="B5" s="1">
        <v>1236</v>
      </c>
      <c r="C5" s="1">
        <v>6</v>
      </c>
      <c r="D5" s="1">
        <v>3</v>
      </c>
      <c r="E5" s="1">
        <v>9</v>
      </c>
      <c r="F5" s="1">
        <v>16</v>
      </c>
      <c r="G5" s="1">
        <v>1054</v>
      </c>
      <c r="H5" s="1">
        <v>5</v>
      </c>
      <c r="I5" s="1">
        <v>44</v>
      </c>
      <c r="J5" s="1">
        <v>16</v>
      </c>
      <c r="K5" s="2" t="s">
        <v>186</v>
      </c>
      <c r="L5" s="1">
        <v>0</v>
      </c>
      <c r="M5" s="1">
        <v>1</v>
      </c>
      <c r="N5" s="1">
        <v>22</v>
      </c>
      <c r="O5" s="1">
        <v>18</v>
      </c>
      <c r="P5" s="1">
        <v>18</v>
      </c>
      <c r="Q5" s="1">
        <v>9</v>
      </c>
      <c r="R5" s="1">
        <v>9</v>
      </c>
      <c r="S5" s="1">
        <v>6</v>
      </c>
    </row>
    <row r="6" spans="1:19" x14ac:dyDescent="0.4">
      <c r="A6" s="2" t="s">
        <v>187</v>
      </c>
      <c r="B6" s="1">
        <v>310</v>
      </c>
      <c r="C6" s="1">
        <v>0</v>
      </c>
      <c r="D6" s="1">
        <v>1</v>
      </c>
      <c r="E6" s="1">
        <v>5</v>
      </c>
      <c r="F6" s="1">
        <v>3</v>
      </c>
      <c r="G6" s="1">
        <v>273</v>
      </c>
      <c r="H6" s="1">
        <v>1</v>
      </c>
      <c r="I6" s="1">
        <v>6</v>
      </c>
      <c r="J6" s="1">
        <v>0</v>
      </c>
      <c r="K6" s="2" t="s">
        <v>187</v>
      </c>
      <c r="L6" s="1">
        <v>0</v>
      </c>
      <c r="M6" s="1">
        <v>3</v>
      </c>
      <c r="N6" s="1">
        <v>7</v>
      </c>
      <c r="O6" s="1">
        <v>5</v>
      </c>
      <c r="P6" s="1">
        <v>4</v>
      </c>
      <c r="Q6" s="1">
        <v>2</v>
      </c>
      <c r="R6" s="1">
        <v>0</v>
      </c>
      <c r="S6" s="1">
        <v>0</v>
      </c>
    </row>
    <row r="7" spans="1:19" x14ac:dyDescent="0.4">
      <c r="A7" s="2" t="s">
        <v>188</v>
      </c>
      <c r="B7" s="1">
        <v>7</v>
      </c>
      <c r="C7" s="1">
        <v>2</v>
      </c>
      <c r="D7" s="1">
        <v>0</v>
      </c>
      <c r="E7" s="1">
        <v>0</v>
      </c>
      <c r="F7" s="1">
        <v>0</v>
      </c>
      <c r="G7" s="1">
        <v>4</v>
      </c>
      <c r="H7" s="1">
        <v>0</v>
      </c>
      <c r="I7" s="1">
        <v>0</v>
      </c>
      <c r="J7" s="1">
        <v>1</v>
      </c>
      <c r="K7" s="2" t="s">
        <v>188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</row>
    <row r="8" spans="1:19" x14ac:dyDescent="0.4">
      <c r="A8" s="2" t="s">
        <v>189</v>
      </c>
      <c r="B8" s="1">
        <v>271</v>
      </c>
      <c r="C8" s="1">
        <v>0</v>
      </c>
      <c r="D8" s="1">
        <v>21</v>
      </c>
      <c r="E8" s="1">
        <v>2</v>
      </c>
      <c r="F8" s="1">
        <v>8</v>
      </c>
      <c r="G8" s="1">
        <v>146</v>
      </c>
      <c r="H8" s="1">
        <v>0</v>
      </c>
      <c r="I8" s="1">
        <v>6</v>
      </c>
      <c r="J8" s="1">
        <v>4</v>
      </c>
      <c r="K8" s="2" t="s">
        <v>189</v>
      </c>
      <c r="L8" s="1">
        <v>0</v>
      </c>
      <c r="M8" s="1">
        <v>0</v>
      </c>
      <c r="N8" s="1">
        <v>42</v>
      </c>
      <c r="O8" s="1">
        <v>4</v>
      </c>
      <c r="P8" s="1">
        <v>5</v>
      </c>
      <c r="Q8" s="1">
        <v>10</v>
      </c>
      <c r="R8" s="1">
        <v>21</v>
      </c>
      <c r="S8" s="1">
        <v>2</v>
      </c>
    </row>
    <row r="9" spans="1:19" x14ac:dyDescent="0.4">
      <c r="A9" s="2" t="s">
        <v>190</v>
      </c>
      <c r="B9" s="1">
        <v>2</v>
      </c>
      <c r="C9" s="1">
        <v>0</v>
      </c>
      <c r="D9" s="1">
        <v>0</v>
      </c>
      <c r="E9" s="1">
        <v>0</v>
      </c>
      <c r="F9" s="1">
        <v>0</v>
      </c>
      <c r="G9" s="1">
        <v>2</v>
      </c>
      <c r="H9" s="1">
        <v>0</v>
      </c>
      <c r="I9" s="1">
        <v>0</v>
      </c>
      <c r="J9" s="1">
        <v>0</v>
      </c>
      <c r="K9" s="2" t="s">
        <v>190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0" spans="1:19" x14ac:dyDescent="0.4">
      <c r="A10" s="2" t="s">
        <v>191</v>
      </c>
      <c r="B10" s="1">
        <v>144</v>
      </c>
      <c r="C10" s="1">
        <v>0</v>
      </c>
      <c r="D10" s="1">
        <v>8</v>
      </c>
      <c r="E10" s="1">
        <v>0</v>
      </c>
      <c r="F10" s="1">
        <v>1</v>
      </c>
      <c r="G10" s="1">
        <v>54</v>
      </c>
      <c r="H10" s="1">
        <v>0</v>
      </c>
      <c r="I10" s="1">
        <v>2</v>
      </c>
      <c r="J10" s="1">
        <v>1</v>
      </c>
      <c r="K10" s="2" t="s">
        <v>191</v>
      </c>
      <c r="L10" s="1">
        <v>0</v>
      </c>
      <c r="M10" s="1">
        <v>7</v>
      </c>
      <c r="N10" s="1">
        <v>59</v>
      </c>
      <c r="O10" s="1">
        <v>4</v>
      </c>
      <c r="P10" s="1">
        <v>0</v>
      </c>
      <c r="Q10" s="1">
        <v>4</v>
      </c>
      <c r="R10" s="1">
        <v>4</v>
      </c>
      <c r="S10" s="1">
        <v>0</v>
      </c>
    </row>
    <row r="11" spans="1:19" x14ac:dyDescent="0.4">
      <c r="A11" s="2" t="s">
        <v>192</v>
      </c>
      <c r="B11" s="1">
        <v>47</v>
      </c>
      <c r="C11" s="1">
        <v>0</v>
      </c>
      <c r="D11" s="1">
        <v>4</v>
      </c>
      <c r="E11" s="1">
        <v>0</v>
      </c>
      <c r="F11" s="1">
        <v>0</v>
      </c>
      <c r="G11" s="1">
        <v>26</v>
      </c>
      <c r="H11" s="1">
        <v>2</v>
      </c>
      <c r="I11" s="1">
        <v>6</v>
      </c>
      <c r="J11" s="1">
        <v>0</v>
      </c>
      <c r="K11" s="2" t="s">
        <v>192</v>
      </c>
      <c r="L11" s="1">
        <v>0</v>
      </c>
      <c r="M11" s="1">
        <v>0</v>
      </c>
      <c r="N11" s="1">
        <v>0</v>
      </c>
      <c r="O11" s="1">
        <v>3</v>
      </c>
      <c r="P11" s="1">
        <v>0</v>
      </c>
      <c r="Q11" s="1">
        <v>6</v>
      </c>
      <c r="R11" s="1">
        <v>0</v>
      </c>
      <c r="S11" s="1">
        <v>0</v>
      </c>
    </row>
    <row r="12" spans="1:19" x14ac:dyDescent="0.4">
      <c r="A12" s="2" t="s">
        <v>141</v>
      </c>
      <c r="B12" s="1">
        <v>2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0</v>
      </c>
      <c r="I12" s="1">
        <v>0</v>
      </c>
      <c r="J12" s="1">
        <v>0</v>
      </c>
      <c r="K12" s="2" t="s">
        <v>141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4">
      <c r="A13" s="2" t="s">
        <v>33</v>
      </c>
      <c r="K13" s="2" t="s">
        <v>33</v>
      </c>
    </row>
    <row r="14" spans="1:19" x14ac:dyDescent="0.4">
      <c r="A14" s="2" t="s">
        <v>0</v>
      </c>
      <c r="B14" s="1">
        <v>21863</v>
      </c>
      <c r="C14" s="1">
        <v>678</v>
      </c>
      <c r="D14" s="1">
        <v>1339</v>
      </c>
      <c r="E14" s="1">
        <v>1091</v>
      </c>
      <c r="F14" s="1">
        <v>1669</v>
      </c>
      <c r="G14" s="1">
        <v>6468</v>
      </c>
      <c r="H14" s="1">
        <v>874</v>
      </c>
      <c r="I14" s="1">
        <v>1019</v>
      </c>
      <c r="J14" s="1">
        <v>469</v>
      </c>
      <c r="K14" s="2" t="s">
        <v>0</v>
      </c>
      <c r="L14" s="1">
        <v>351</v>
      </c>
      <c r="M14" s="1">
        <v>1167</v>
      </c>
      <c r="N14" s="1">
        <v>2133</v>
      </c>
      <c r="O14" s="1">
        <v>1203</v>
      </c>
      <c r="P14" s="1">
        <v>968</v>
      </c>
      <c r="Q14" s="1">
        <v>903</v>
      </c>
      <c r="R14" s="1">
        <v>661</v>
      </c>
      <c r="S14" s="1">
        <v>870</v>
      </c>
    </row>
    <row r="15" spans="1:19" x14ac:dyDescent="0.4">
      <c r="A15" s="2" t="s">
        <v>185</v>
      </c>
      <c r="B15" s="1">
        <v>20827</v>
      </c>
      <c r="C15" s="1">
        <v>674</v>
      </c>
      <c r="D15" s="1">
        <v>1319</v>
      </c>
      <c r="E15" s="1">
        <v>1085</v>
      </c>
      <c r="F15" s="1">
        <v>1653</v>
      </c>
      <c r="G15" s="1">
        <v>5645</v>
      </c>
      <c r="H15" s="1">
        <v>870</v>
      </c>
      <c r="I15" s="1">
        <v>986</v>
      </c>
      <c r="J15" s="1">
        <v>460</v>
      </c>
      <c r="K15" s="2" t="s">
        <v>185</v>
      </c>
      <c r="L15" s="1">
        <v>351</v>
      </c>
      <c r="M15" s="1">
        <v>1159</v>
      </c>
      <c r="N15" s="1">
        <v>2077</v>
      </c>
      <c r="O15" s="1">
        <v>1187</v>
      </c>
      <c r="P15" s="1">
        <v>953</v>
      </c>
      <c r="Q15" s="1">
        <v>890</v>
      </c>
      <c r="R15" s="1">
        <v>652</v>
      </c>
      <c r="S15" s="1">
        <v>866</v>
      </c>
    </row>
    <row r="16" spans="1:19" x14ac:dyDescent="0.4">
      <c r="A16" s="2" t="s">
        <v>186</v>
      </c>
      <c r="B16" s="1">
        <v>651</v>
      </c>
      <c r="C16" s="1">
        <v>3</v>
      </c>
      <c r="D16" s="1">
        <v>3</v>
      </c>
      <c r="E16" s="1">
        <v>2</v>
      </c>
      <c r="F16" s="1">
        <v>9</v>
      </c>
      <c r="G16" s="1">
        <v>568</v>
      </c>
      <c r="H16" s="1">
        <v>2</v>
      </c>
      <c r="I16" s="1">
        <v>24</v>
      </c>
      <c r="J16" s="1">
        <v>5</v>
      </c>
      <c r="K16" s="2" t="s">
        <v>186</v>
      </c>
      <c r="L16" s="1">
        <v>0</v>
      </c>
      <c r="M16" s="1">
        <v>0</v>
      </c>
      <c r="N16" s="1">
        <v>10</v>
      </c>
      <c r="O16" s="1">
        <v>9</v>
      </c>
      <c r="P16" s="1">
        <v>7</v>
      </c>
      <c r="Q16" s="1">
        <v>4</v>
      </c>
      <c r="R16" s="1">
        <v>1</v>
      </c>
      <c r="S16" s="1">
        <v>4</v>
      </c>
    </row>
    <row r="17" spans="1:19" x14ac:dyDescent="0.4">
      <c r="A17" s="2" t="s">
        <v>187</v>
      </c>
      <c r="B17" s="1">
        <v>160</v>
      </c>
      <c r="C17" s="1">
        <v>0</v>
      </c>
      <c r="D17" s="1">
        <v>0</v>
      </c>
      <c r="E17" s="1">
        <v>3</v>
      </c>
      <c r="F17" s="1">
        <v>1</v>
      </c>
      <c r="G17" s="1">
        <v>139</v>
      </c>
      <c r="H17" s="1">
        <v>1</v>
      </c>
      <c r="I17" s="1">
        <v>3</v>
      </c>
      <c r="J17" s="1">
        <v>0</v>
      </c>
      <c r="K17" s="2" t="s">
        <v>187</v>
      </c>
      <c r="L17" s="1">
        <v>0</v>
      </c>
      <c r="M17" s="1">
        <v>1</v>
      </c>
      <c r="N17" s="1">
        <v>4</v>
      </c>
      <c r="O17" s="1">
        <v>3</v>
      </c>
      <c r="P17" s="1">
        <v>3</v>
      </c>
      <c r="Q17" s="1">
        <v>2</v>
      </c>
      <c r="R17" s="1">
        <v>0</v>
      </c>
      <c r="S17" s="1">
        <v>0</v>
      </c>
    </row>
    <row r="18" spans="1:19" x14ac:dyDescent="0.4">
      <c r="A18" s="2" t="s">
        <v>188</v>
      </c>
      <c r="B18" s="1">
        <v>6</v>
      </c>
      <c r="C18" s="1">
        <v>1</v>
      </c>
      <c r="D18" s="1">
        <v>0</v>
      </c>
      <c r="E18" s="1">
        <v>0</v>
      </c>
      <c r="F18" s="1">
        <v>0</v>
      </c>
      <c r="G18" s="1">
        <v>4</v>
      </c>
      <c r="H18" s="1">
        <v>0</v>
      </c>
      <c r="I18" s="1">
        <v>0</v>
      </c>
      <c r="J18" s="1">
        <v>1</v>
      </c>
      <c r="K18" s="2" t="s">
        <v>188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</row>
    <row r="19" spans="1:19" x14ac:dyDescent="0.4">
      <c r="A19" s="2" t="s">
        <v>189</v>
      </c>
      <c r="B19" s="1">
        <v>131</v>
      </c>
      <c r="C19" s="1">
        <v>0</v>
      </c>
      <c r="D19" s="1">
        <v>11</v>
      </c>
      <c r="E19" s="1">
        <v>1</v>
      </c>
      <c r="F19" s="1">
        <v>5</v>
      </c>
      <c r="G19" s="1">
        <v>69</v>
      </c>
      <c r="H19" s="1">
        <v>0</v>
      </c>
      <c r="I19" s="1">
        <v>2</v>
      </c>
      <c r="J19" s="1">
        <v>3</v>
      </c>
      <c r="K19" s="2" t="s">
        <v>189</v>
      </c>
      <c r="L19" s="1">
        <v>0</v>
      </c>
      <c r="M19" s="1">
        <v>0</v>
      </c>
      <c r="N19" s="1">
        <v>21</v>
      </c>
      <c r="O19" s="1">
        <v>3</v>
      </c>
      <c r="P19" s="1">
        <v>5</v>
      </c>
      <c r="Q19" s="1">
        <v>4</v>
      </c>
      <c r="R19" s="1">
        <v>7</v>
      </c>
      <c r="S19" s="1">
        <v>0</v>
      </c>
    </row>
    <row r="20" spans="1:19" x14ac:dyDescent="0.4">
      <c r="A20" s="2" t="s">
        <v>190</v>
      </c>
      <c r="B20" s="1">
        <v>1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2" t="s">
        <v>190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</row>
    <row r="21" spans="1:19" x14ac:dyDescent="0.4">
      <c r="A21" s="2" t="s">
        <v>191</v>
      </c>
      <c r="B21" s="1">
        <v>72</v>
      </c>
      <c r="C21" s="1">
        <v>0</v>
      </c>
      <c r="D21" s="1">
        <v>6</v>
      </c>
      <c r="E21" s="1">
        <v>0</v>
      </c>
      <c r="F21" s="1">
        <v>1</v>
      </c>
      <c r="G21" s="1">
        <v>30</v>
      </c>
      <c r="H21" s="1">
        <v>0</v>
      </c>
      <c r="I21" s="1">
        <v>2</v>
      </c>
      <c r="J21" s="1">
        <v>0</v>
      </c>
      <c r="K21" s="2" t="s">
        <v>191</v>
      </c>
      <c r="L21" s="1">
        <v>0</v>
      </c>
      <c r="M21" s="1">
        <v>7</v>
      </c>
      <c r="N21" s="1">
        <v>21</v>
      </c>
      <c r="O21" s="1">
        <v>1</v>
      </c>
      <c r="P21" s="1">
        <v>0</v>
      </c>
      <c r="Q21" s="1">
        <v>3</v>
      </c>
      <c r="R21" s="1">
        <v>1</v>
      </c>
      <c r="S21" s="1">
        <v>0</v>
      </c>
    </row>
    <row r="22" spans="1:19" x14ac:dyDescent="0.4">
      <c r="A22" s="2" t="s">
        <v>192</v>
      </c>
      <c r="B22" s="1">
        <v>13</v>
      </c>
      <c r="C22" s="1">
        <v>0</v>
      </c>
      <c r="D22" s="1">
        <v>0</v>
      </c>
      <c r="E22" s="1">
        <v>0</v>
      </c>
      <c r="F22" s="1">
        <v>0</v>
      </c>
      <c r="G22" s="1">
        <v>10</v>
      </c>
      <c r="H22" s="1">
        <v>1</v>
      </c>
      <c r="I22" s="1">
        <v>2</v>
      </c>
      <c r="J22" s="1">
        <v>0</v>
      </c>
      <c r="K22" s="2" t="s">
        <v>192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</row>
    <row r="23" spans="1:19" x14ac:dyDescent="0.4">
      <c r="A23" s="2" t="s">
        <v>141</v>
      </c>
      <c r="B23" s="1">
        <v>2</v>
      </c>
      <c r="C23" s="1">
        <v>0</v>
      </c>
      <c r="D23" s="1">
        <v>0</v>
      </c>
      <c r="E23" s="1">
        <v>0</v>
      </c>
      <c r="F23" s="1">
        <v>0</v>
      </c>
      <c r="G23" s="1">
        <v>2</v>
      </c>
      <c r="H23" s="1">
        <v>0</v>
      </c>
      <c r="I23" s="1">
        <v>0</v>
      </c>
      <c r="J23" s="1">
        <v>0</v>
      </c>
      <c r="K23" s="2" t="s">
        <v>141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4">
      <c r="A24" s="2" t="s">
        <v>34</v>
      </c>
      <c r="K24" s="2" t="s">
        <v>34</v>
      </c>
    </row>
    <row r="25" spans="1:19" x14ac:dyDescent="0.4">
      <c r="A25" s="2" t="s">
        <v>0</v>
      </c>
      <c r="B25" s="1">
        <v>22343</v>
      </c>
      <c r="C25" s="1">
        <v>709</v>
      </c>
      <c r="D25" s="1">
        <v>1375</v>
      </c>
      <c r="E25" s="1">
        <v>1089</v>
      </c>
      <c r="F25" s="1">
        <v>1602</v>
      </c>
      <c r="G25" s="1">
        <v>6174</v>
      </c>
      <c r="H25" s="1">
        <v>836</v>
      </c>
      <c r="I25" s="1">
        <v>1107</v>
      </c>
      <c r="J25" s="1">
        <v>489</v>
      </c>
      <c r="K25" s="2" t="s">
        <v>0</v>
      </c>
      <c r="L25" s="1">
        <v>387</v>
      </c>
      <c r="M25" s="1">
        <v>1241</v>
      </c>
      <c r="N25" s="1">
        <v>2286</v>
      </c>
      <c r="O25" s="1">
        <v>1209</v>
      </c>
      <c r="P25" s="1">
        <v>1061</v>
      </c>
      <c r="Q25" s="1">
        <v>1057</v>
      </c>
      <c r="R25" s="1">
        <v>761</v>
      </c>
      <c r="S25" s="1">
        <v>960</v>
      </c>
    </row>
    <row r="26" spans="1:19" x14ac:dyDescent="0.4">
      <c r="A26" s="2" t="s">
        <v>185</v>
      </c>
      <c r="B26" s="1">
        <v>21360</v>
      </c>
      <c r="C26" s="1">
        <v>705</v>
      </c>
      <c r="D26" s="1">
        <v>1358</v>
      </c>
      <c r="E26" s="1">
        <v>1079</v>
      </c>
      <c r="F26" s="1">
        <v>1590</v>
      </c>
      <c r="G26" s="1">
        <v>5436</v>
      </c>
      <c r="H26" s="1">
        <v>832</v>
      </c>
      <c r="I26" s="1">
        <v>1076</v>
      </c>
      <c r="J26" s="1">
        <v>476</v>
      </c>
      <c r="K26" s="2" t="s">
        <v>185</v>
      </c>
      <c r="L26" s="1">
        <v>387</v>
      </c>
      <c r="M26" s="1">
        <v>1238</v>
      </c>
      <c r="N26" s="1">
        <v>2212</v>
      </c>
      <c r="O26" s="1">
        <v>1191</v>
      </c>
      <c r="P26" s="1">
        <v>1049</v>
      </c>
      <c r="Q26" s="1">
        <v>1039</v>
      </c>
      <c r="R26" s="1">
        <v>736</v>
      </c>
      <c r="S26" s="1">
        <v>956</v>
      </c>
    </row>
    <row r="27" spans="1:19" x14ac:dyDescent="0.4">
      <c r="A27" s="2" t="s">
        <v>186</v>
      </c>
      <c r="B27" s="1">
        <v>585</v>
      </c>
      <c r="C27" s="1">
        <v>3</v>
      </c>
      <c r="D27" s="1">
        <v>0</v>
      </c>
      <c r="E27" s="1">
        <v>7</v>
      </c>
      <c r="F27" s="1">
        <v>7</v>
      </c>
      <c r="G27" s="1">
        <v>486</v>
      </c>
      <c r="H27" s="1">
        <v>3</v>
      </c>
      <c r="I27" s="1">
        <v>20</v>
      </c>
      <c r="J27" s="1">
        <v>11</v>
      </c>
      <c r="K27" s="2" t="s">
        <v>186</v>
      </c>
      <c r="L27" s="1">
        <v>0</v>
      </c>
      <c r="M27" s="1">
        <v>1</v>
      </c>
      <c r="N27" s="1">
        <v>12</v>
      </c>
      <c r="O27" s="1">
        <v>9</v>
      </c>
      <c r="P27" s="1">
        <v>11</v>
      </c>
      <c r="Q27" s="1">
        <v>5</v>
      </c>
      <c r="R27" s="1">
        <v>8</v>
      </c>
      <c r="S27" s="1">
        <v>2</v>
      </c>
    </row>
    <row r="28" spans="1:19" x14ac:dyDescent="0.4">
      <c r="A28" s="2" t="s">
        <v>187</v>
      </c>
      <c r="B28" s="1">
        <v>150</v>
      </c>
      <c r="C28" s="1">
        <v>0</v>
      </c>
      <c r="D28" s="1">
        <v>1</v>
      </c>
      <c r="E28" s="1">
        <v>2</v>
      </c>
      <c r="F28" s="1">
        <v>2</v>
      </c>
      <c r="G28" s="1">
        <v>134</v>
      </c>
      <c r="H28" s="1">
        <v>0</v>
      </c>
      <c r="I28" s="1">
        <v>3</v>
      </c>
      <c r="J28" s="1">
        <v>0</v>
      </c>
      <c r="K28" s="2" t="s">
        <v>187</v>
      </c>
      <c r="L28" s="1">
        <v>0</v>
      </c>
      <c r="M28" s="1">
        <v>2</v>
      </c>
      <c r="N28" s="1">
        <v>3</v>
      </c>
      <c r="O28" s="1">
        <v>2</v>
      </c>
      <c r="P28" s="1">
        <v>1</v>
      </c>
      <c r="Q28" s="1">
        <v>0</v>
      </c>
      <c r="R28" s="1">
        <v>0</v>
      </c>
      <c r="S28" s="1">
        <v>0</v>
      </c>
    </row>
    <row r="29" spans="1:19" x14ac:dyDescent="0.4">
      <c r="A29" s="2" t="s">
        <v>188</v>
      </c>
      <c r="B29" s="1">
        <v>1</v>
      </c>
      <c r="C29" s="1">
        <v>1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2" t="s">
        <v>188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</row>
    <row r="30" spans="1:19" x14ac:dyDescent="0.4">
      <c r="A30" s="2" t="s">
        <v>189</v>
      </c>
      <c r="B30" s="1">
        <v>140</v>
      </c>
      <c r="C30" s="1">
        <v>0</v>
      </c>
      <c r="D30" s="1">
        <v>10</v>
      </c>
      <c r="E30" s="1">
        <v>1</v>
      </c>
      <c r="F30" s="1">
        <v>3</v>
      </c>
      <c r="G30" s="1">
        <v>77</v>
      </c>
      <c r="H30" s="1">
        <v>0</v>
      </c>
      <c r="I30" s="1">
        <v>4</v>
      </c>
      <c r="J30" s="1">
        <v>1</v>
      </c>
      <c r="K30" s="2" t="s">
        <v>189</v>
      </c>
      <c r="L30" s="1">
        <v>0</v>
      </c>
      <c r="M30" s="1">
        <v>0</v>
      </c>
      <c r="N30" s="1">
        <v>21</v>
      </c>
      <c r="O30" s="1">
        <v>1</v>
      </c>
      <c r="P30" s="1">
        <v>0</v>
      </c>
      <c r="Q30" s="1">
        <v>6</v>
      </c>
      <c r="R30" s="1">
        <v>14</v>
      </c>
      <c r="S30" s="1">
        <v>2</v>
      </c>
    </row>
    <row r="31" spans="1:19" x14ac:dyDescent="0.4">
      <c r="A31" s="2" t="s">
        <v>190</v>
      </c>
      <c r="B31" s="1">
        <v>1</v>
      </c>
      <c r="C31" s="1">
        <v>0</v>
      </c>
      <c r="D31" s="1">
        <v>0</v>
      </c>
      <c r="E31" s="1">
        <v>0</v>
      </c>
      <c r="F31" s="1">
        <v>0</v>
      </c>
      <c r="G31" s="1">
        <v>1</v>
      </c>
      <c r="H31" s="1">
        <v>0</v>
      </c>
      <c r="I31" s="1">
        <v>0</v>
      </c>
      <c r="J31" s="1">
        <v>0</v>
      </c>
      <c r="K31" s="2" t="s">
        <v>190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4">
      <c r="A32" s="2" t="s">
        <v>191</v>
      </c>
      <c r="B32" s="1">
        <v>72</v>
      </c>
      <c r="C32" s="1">
        <v>0</v>
      </c>
      <c r="D32" s="1">
        <v>2</v>
      </c>
      <c r="E32" s="1">
        <v>0</v>
      </c>
      <c r="F32" s="1">
        <v>0</v>
      </c>
      <c r="G32" s="1">
        <v>24</v>
      </c>
      <c r="H32" s="1">
        <v>0</v>
      </c>
      <c r="I32" s="1">
        <v>0</v>
      </c>
      <c r="J32" s="1">
        <v>1</v>
      </c>
      <c r="K32" s="2" t="s">
        <v>191</v>
      </c>
      <c r="L32" s="1">
        <v>0</v>
      </c>
      <c r="M32" s="1">
        <v>0</v>
      </c>
      <c r="N32" s="1">
        <v>38</v>
      </c>
      <c r="O32" s="1">
        <v>3</v>
      </c>
      <c r="P32" s="1">
        <v>0</v>
      </c>
      <c r="Q32" s="1">
        <v>1</v>
      </c>
      <c r="R32" s="1">
        <v>3</v>
      </c>
      <c r="S32" s="1">
        <v>0</v>
      </c>
    </row>
    <row r="33" spans="1:19" x14ac:dyDescent="0.4">
      <c r="A33" s="2" t="s">
        <v>192</v>
      </c>
      <c r="B33" s="1">
        <v>34</v>
      </c>
      <c r="C33" s="1">
        <v>0</v>
      </c>
      <c r="D33" s="1">
        <v>4</v>
      </c>
      <c r="E33" s="1">
        <v>0</v>
      </c>
      <c r="F33" s="1">
        <v>0</v>
      </c>
      <c r="G33" s="1">
        <v>16</v>
      </c>
      <c r="H33" s="1">
        <v>1</v>
      </c>
      <c r="I33" s="1">
        <v>4</v>
      </c>
      <c r="J33" s="1">
        <v>0</v>
      </c>
      <c r="K33" s="2" t="s">
        <v>192</v>
      </c>
      <c r="L33" s="1">
        <v>0</v>
      </c>
      <c r="M33" s="1">
        <v>0</v>
      </c>
      <c r="N33" s="1">
        <v>0</v>
      </c>
      <c r="O33" s="1">
        <v>3</v>
      </c>
      <c r="P33" s="1">
        <v>0</v>
      </c>
      <c r="Q33" s="1">
        <v>6</v>
      </c>
      <c r="R33" s="1">
        <v>0</v>
      </c>
      <c r="S33" s="1">
        <v>0</v>
      </c>
    </row>
    <row r="34" spans="1:19" x14ac:dyDescent="0.4">
      <c r="A34" s="2" t="s">
        <v>141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2" t="s">
        <v>141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</row>
    <row r="35" spans="1:19" x14ac:dyDescent="0.4">
      <c r="A35" s="25" t="s">
        <v>260</v>
      </c>
      <c r="B35" s="25"/>
      <c r="C35" s="25"/>
      <c r="D35" s="25"/>
      <c r="E35" s="25"/>
      <c r="F35" s="25"/>
      <c r="G35" s="25"/>
      <c r="H35" s="25"/>
      <c r="I35" s="25"/>
      <c r="J35" s="25"/>
      <c r="K35" s="25" t="s">
        <v>260</v>
      </c>
      <c r="L35" s="25"/>
      <c r="M35" s="25"/>
      <c r="N35" s="25"/>
      <c r="O35" s="25"/>
      <c r="P35" s="25"/>
      <c r="Q35" s="25"/>
      <c r="R35" s="25"/>
      <c r="S35" s="25"/>
    </row>
  </sheetData>
  <mergeCells count="2">
    <mergeCell ref="A35:J35"/>
    <mergeCell ref="K35:S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06D2-8CA1-4678-A781-6BF3287DAE9F}">
  <dimension ref="A1:S35"/>
  <sheetViews>
    <sheetView view="pageBreakPreview" topLeftCell="A6" zoomScale="130" zoomScaleNormal="130" zoomScaleSheetLayoutView="130" workbookViewId="0">
      <selection activeCell="A35" sqref="A35:XFD35"/>
    </sheetView>
  </sheetViews>
  <sheetFormatPr defaultRowHeight="10.5" x14ac:dyDescent="0.4"/>
  <cols>
    <col min="1" max="1" width="11" style="2" customWidth="1"/>
    <col min="2" max="10" width="8.578125" style="1" customWidth="1"/>
    <col min="11" max="11" width="10.26171875" style="2" customWidth="1"/>
    <col min="12" max="16384" width="8.83984375" style="1"/>
  </cols>
  <sheetData>
    <row r="1" spans="1:19" ht="10.8" thickBot="1" x14ac:dyDescent="0.45">
      <c r="A1" s="2" t="s">
        <v>258</v>
      </c>
      <c r="K1" s="2" t="s">
        <v>258</v>
      </c>
    </row>
    <row r="2" spans="1:19" s="12" customFormat="1" ht="10.8" thickBot="1" x14ac:dyDescent="0.45">
      <c r="A2" s="24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24"/>
      <c r="L2" s="12" t="s">
        <v>9</v>
      </c>
      <c r="M2" s="12" t="s">
        <v>10</v>
      </c>
      <c r="N2" s="12" t="s">
        <v>11</v>
      </c>
      <c r="O2" s="12" t="s">
        <v>12</v>
      </c>
      <c r="P2" s="12" t="s">
        <v>13</v>
      </c>
      <c r="Q2" s="12" t="s">
        <v>14</v>
      </c>
      <c r="R2" s="12" t="s">
        <v>15</v>
      </c>
      <c r="S2" s="12" t="s">
        <v>16</v>
      </c>
    </row>
    <row r="3" spans="1:19" x14ac:dyDescent="0.4">
      <c r="A3" s="2" t="s">
        <v>0</v>
      </c>
      <c r="B3" s="1">
        <v>44206</v>
      </c>
      <c r="C3" s="1">
        <v>1387</v>
      </c>
      <c r="D3" s="1">
        <v>2714</v>
      </c>
      <c r="E3" s="1">
        <v>2180</v>
      </c>
      <c r="F3" s="1">
        <v>3271</v>
      </c>
      <c r="G3" s="1">
        <v>12642</v>
      </c>
      <c r="H3" s="1">
        <v>1710</v>
      </c>
      <c r="I3" s="1">
        <v>2126</v>
      </c>
      <c r="J3" s="1">
        <v>958</v>
      </c>
      <c r="K3" s="2" t="s">
        <v>0</v>
      </c>
      <c r="L3" s="1">
        <v>738</v>
      </c>
      <c r="M3" s="1">
        <v>2408</v>
      </c>
      <c r="N3" s="1">
        <v>4419</v>
      </c>
      <c r="O3" s="1">
        <v>2412</v>
      </c>
      <c r="P3" s="1">
        <v>2029</v>
      </c>
      <c r="Q3" s="1">
        <v>1960</v>
      </c>
      <c r="R3" s="1">
        <v>1422</v>
      </c>
      <c r="S3" s="1">
        <v>1830</v>
      </c>
    </row>
    <row r="4" spans="1:19" x14ac:dyDescent="0.4">
      <c r="A4" s="2" t="s">
        <v>193</v>
      </c>
      <c r="B4" s="1">
        <v>20637</v>
      </c>
      <c r="C4" s="1">
        <v>378</v>
      </c>
      <c r="D4" s="1">
        <v>482</v>
      </c>
      <c r="E4" s="1">
        <v>421</v>
      </c>
      <c r="F4" s="1">
        <v>643</v>
      </c>
      <c r="G4" s="1">
        <v>5030</v>
      </c>
      <c r="H4" s="1">
        <v>852</v>
      </c>
      <c r="I4" s="1">
        <v>709</v>
      </c>
      <c r="J4" s="1">
        <v>451</v>
      </c>
      <c r="K4" s="2" t="s">
        <v>193</v>
      </c>
      <c r="L4" s="1">
        <v>388</v>
      </c>
      <c r="M4" s="1">
        <v>1326</v>
      </c>
      <c r="N4" s="1">
        <v>1639</v>
      </c>
      <c r="O4" s="1">
        <v>1898</v>
      </c>
      <c r="P4" s="1">
        <v>1437</v>
      </c>
      <c r="Q4" s="1">
        <v>1741</v>
      </c>
      <c r="R4" s="1">
        <v>1422</v>
      </c>
      <c r="S4" s="1">
        <v>1820</v>
      </c>
    </row>
    <row r="5" spans="1:19" x14ac:dyDescent="0.4">
      <c r="A5" s="2" t="s">
        <v>194</v>
      </c>
      <c r="B5" s="1">
        <v>21792</v>
      </c>
      <c r="C5" s="1">
        <v>997</v>
      </c>
      <c r="D5" s="1">
        <v>2136</v>
      </c>
      <c r="E5" s="1">
        <v>1663</v>
      </c>
      <c r="F5" s="1">
        <v>2550</v>
      </c>
      <c r="G5" s="1">
        <v>6887</v>
      </c>
      <c r="H5" s="1">
        <v>780</v>
      </c>
      <c r="I5" s="1">
        <v>1188</v>
      </c>
      <c r="J5" s="1">
        <v>391</v>
      </c>
      <c r="K5" s="2" t="s">
        <v>194</v>
      </c>
      <c r="L5" s="1">
        <v>350</v>
      </c>
      <c r="M5" s="1">
        <v>1033</v>
      </c>
      <c r="N5" s="1">
        <v>2563</v>
      </c>
      <c r="O5" s="1">
        <v>462</v>
      </c>
      <c r="P5" s="1">
        <v>585</v>
      </c>
      <c r="Q5" s="1">
        <v>197</v>
      </c>
      <c r="R5" s="1">
        <v>0</v>
      </c>
      <c r="S5" s="1">
        <v>10</v>
      </c>
    </row>
    <row r="6" spans="1:19" x14ac:dyDescent="0.4">
      <c r="A6" s="2" t="s">
        <v>195</v>
      </c>
      <c r="B6" s="1">
        <v>723</v>
      </c>
      <c r="C6" s="1">
        <v>0</v>
      </c>
      <c r="D6" s="1">
        <v>77</v>
      </c>
      <c r="E6" s="1">
        <v>93</v>
      </c>
      <c r="F6" s="1">
        <v>6</v>
      </c>
      <c r="G6" s="1">
        <v>125</v>
      </c>
      <c r="H6" s="1">
        <v>70</v>
      </c>
      <c r="I6" s="1">
        <v>187</v>
      </c>
      <c r="J6" s="1">
        <v>105</v>
      </c>
      <c r="K6" s="2" t="s">
        <v>195</v>
      </c>
      <c r="L6" s="1">
        <v>0</v>
      </c>
      <c r="M6" s="1">
        <v>31</v>
      </c>
      <c r="N6" s="1">
        <v>13</v>
      </c>
      <c r="O6" s="1">
        <v>0</v>
      </c>
      <c r="P6" s="1">
        <v>0</v>
      </c>
      <c r="Q6" s="1">
        <v>16</v>
      </c>
      <c r="R6" s="1">
        <v>0</v>
      </c>
      <c r="S6" s="1">
        <v>0</v>
      </c>
    </row>
    <row r="7" spans="1:19" x14ac:dyDescent="0.4">
      <c r="A7" s="2" t="s">
        <v>196</v>
      </c>
      <c r="B7" s="1">
        <v>439</v>
      </c>
      <c r="C7" s="1">
        <v>8</v>
      </c>
      <c r="D7" s="1">
        <v>0</v>
      </c>
      <c r="E7" s="1">
        <v>0</v>
      </c>
      <c r="F7" s="1">
        <v>51</v>
      </c>
      <c r="G7" s="1">
        <v>115</v>
      </c>
      <c r="H7" s="1">
        <v>1</v>
      </c>
      <c r="I7" s="1">
        <v>20</v>
      </c>
      <c r="J7" s="1">
        <v>0</v>
      </c>
      <c r="K7" s="2" t="s">
        <v>196</v>
      </c>
      <c r="L7" s="1">
        <v>0</v>
      </c>
      <c r="M7" s="1">
        <v>5</v>
      </c>
      <c r="N7" s="1">
        <v>194</v>
      </c>
      <c r="O7" s="1">
        <v>41</v>
      </c>
      <c r="P7" s="1">
        <v>4</v>
      </c>
      <c r="Q7" s="1">
        <v>0</v>
      </c>
      <c r="R7" s="1">
        <v>0</v>
      </c>
      <c r="S7" s="1">
        <v>0</v>
      </c>
    </row>
    <row r="8" spans="1:19" x14ac:dyDescent="0.4">
      <c r="A8" s="2" t="s">
        <v>197</v>
      </c>
      <c r="B8" s="1">
        <v>11</v>
      </c>
      <c r="C8" s="1">
        <v>0</v>
      </c>
      <c r="D8" s="1">
        <v>0</v>
      </c>
      <c r="E8" s="1">
        <v>0</v>
      </c>
      <c r="F8" s="1">
        <v>0</v>
      </c>
      <c r="G8" s="1">
        <v>9</v>
      </c>
      <c r="H8" s="1">
        <v>0</v>
      </c>
      <c r="I8" s="1">
        <v>0</v>
      </c>
      <c r="J8" s="1">
        <v>0</v>
      </c>
      <c r="K8" s="2" t="s">
        <v>197</v>
      </c>
      <c r="L8" s="1">
        <v>0</v>
      </c>
      <c r="M8" s="1">
        <v>0</v>
      </c>
      <c r="N8" s="1">
        <v>0</v>
      </c>
      <c r="O8" s="1">
        <v>2</v>
      </c>
      <c r="P8" s="1">
        <v>0</v>
      </c>
      <c r="Q8" s="1">
        <v>0</v>
      </c>
      <c r="R8" s="1">
        <v>0</v>
      </c>
      <c r="S8" s="1">
        <v>0</v>
      </c>
    </row>
    <row r="9" spans="1:19" x14ac:dyDescent="0.4">
      <c r="A9" s="2" t="s">
        <v>198</v>
      </c>
      <c r="B9" s="1">
        <v>134</v>
      </c>
      <c r="C9" s="1">
        <v>0</v>
      </c>
      <c r="D9" s="1">
        <v>0</v>
      </c>
      <c r="E9" s="1">
        <v>1</v>
      </c>
      <c r="F9" s="1">
        <v>0</v>
      </c>
      <c r="G9" s="1">
        <v>126</v>
      </c>
      <c r="H9" s="1">
        <v>0</v>
      </c>
      <c r="I9" s="1">
        <v>1</v>
      </c>
      <c r="J9" s="1">
        <v>0</v>
      </c>
      <c r="K9" s="2" t="s">
        <v>198</v>
      </c>
      <c r="L9" s="1">
        <v>0</v>
      </c>
      <c r="M9" s="1">
        <v>0</v>
      </c>
      <c r="N9" s="1">
        <v>3</v>
      </c>
      <c r="O9" s="1">
        <v>1</v>
      </c>
      <c r="P9" s="1">
        <v>2</v>
      </c>
      <c r="Q9" s="1">
        <v>0</v>
      </c>
      <c r="R9" s="1">
        <v>0</v>
      </c>
      <c r="S9" s="1">
        <v>0</v>
      </c>
    </row>
    <row r="10" spans="1:19" x14ac:dyDescent="0.4">
      <c r="A10" s="2" t="s">
        <v>199</v>
      </c>
      <c r="B10" s="1">
        <v>68</v>
      </c>
      <c r="C10" s="1">
        <v>0</v>
      </c>
      <c r="D10" s="1">
        <v>14</v>
      </c>
      <c r="E10" s="1">
        <v>0</v>
      </c>
      <c r="F10" s="1">
        <v>0</v>
      </c>
      <c r="G10" s="1">
        <v>45</v>
      </c>
      <c r="H10" s="1">
        <v>0</v>
      </c>
      <c r="I10" s="1">
        <v>0</v>
      </c>
      <c r="J10" s="1">
        <v>5</v>
      </c>
      <c r="K10" s="2" t="s">
        <v>199</v>
      </c>
      <c r="L10" s="1">
        <v>0</v>
      </c>
      <c r="M10" s="1">
        <v>0</v>
      </c>
      <c r="N10" s="1">
        <v>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4">
      <c r="A11" s="2" t="s">
        <v>192</v>
      </c>
      <c r="B11" s="1">
        <v>194</v>
      </c>
      <c r="C11" s="1">
        <v>0</v>
      </c>
      <c r="D11" s="1">
        <v>0</v>
      </c>
      <c r="E11" s="1">
        <v>0</v>
      </c>
      <c r="F11" s="1">
        <v>21</v>
      </c>
      <c r="G11" s="1">
        <v>165</v>
      </c>
      <c r="H11" s="1">
        <v>0</v>
      </c>
      <c r="I11" s="1">
        <v>1</v>
      </c>
      <c r="J11" s="1">
        <v>0</v>
      </c>
      <c r="K11" s="2" t="s">
        <v>192</v>
      </c>
      <c r="L11" s="1">
        <v>0</v>
      </c>
      <c r="M11" s="1">
        <v>1</v>
      </c>
      <c r="N11" s="1">
        <v>0</v>
      </c>
      <c r="O11" s="1">
        <v>0</v>
      </c>
      <c r="P11" s="1">
        <v>0</v>
      </c>
      <c r="Q11" s="1">
        <v>6</v>
      </c>
      <c r="R11" s="1">
        <v>0</v>
      </c>
      <c r="S11" s="1">
        <v>0</v>
      </c>
    </row>
    <row r="12" spans="1:19" x14ac:dyDescent="0.4">
      <c r="A12" s="2" t="s">
        <v>200</v>
      </c>
      <c r="B12" s="1">
        <v>208</v>
      </c>
      <c r="C12" s="1">
        <v>4</v>
      </c>
      <c r="D12" s="1">
        <v>5</v>
      </c>
      <c r="E12" s="1">
        <v>2</v>
      </c>
      <c r="F12" s="1">
        <v>0</v>
      </c>
      <c r="G12" s="1">
        <v>140</v>
      </c>
      <c r="H12" s="1">
        <v>7</v>
      </c>
      <c r="I12" s="1">
        <v>20</v>
      </c>
      <c r="J12" s="1">
        <v>6</v>
      </c>
      <c r="K12" s="2" t="s">
        <v>200</v>
      </c>
      <c r="L12" s="1">
        <v>0</v>
      </c>
      <c r="M12" s="1">
        <v>12</v>
      </c>
      <c r="N12" s="1">
        <v>3</v>
      </c>
      <c r="O12" s="1">
        <v>8</v>
      </c>
      <c r="P12" s="1">
        <v>1</v>
      </c>
      <c r="Q12" s="1">
        <v>0</v>
      </c>
      <c r="R12" s="1">
        <v>0</v>
      </c>
      <c r="S12" s="1">
        <v>0</v>
      </c>
    </row>
    <row r="13" spans="1:19" x14ac:dyDescent="0.4">
      <c r="A13" s="2" t="s">
        <v>33</v>
      </c>
      <c r="K13" s="2" t="s">
        <v>33</v>
      </c>
    </row>
    <row r="14" spans="1:19" x14ac:dyDescent="0.4">
      <c r="A14" s="2" t="s">
        <v>0</v>
      </c>
      <c r="B14" s="1">
        <v>21863</v>
      </c>
      <c r="C14" s="1">
        <v>678</v>
      </c>
      <c r="D14" s="1">
        <v>1339</v>
      </c>
      <c r="E14" s="1">
        <v>1091</v>
      </c>
      <c r="F14" s="1">
        <v>1669</v>
      </c>
      <c r="G14" s="1">
        <v>6468</v>
      </c>
      <c r="H14" s="1">
        <v>874</v>
      </c>
      <c r="I14" s="1">
        <v>1019</v>
      </c>
      <c r="J14" s="1">
        <v>469</v>
      </c>
      <c r="K14" s="2" t="s">
        <v>0</v>
      </c>
      <c r="L14" s="1">
        <v>351</v>
      </c>
      <c r="M14" s="1">
        <v>1167</v>
      </c>
      <c r="N14" s="1">
        <v>2133</v>
      </c>
      <c r="O14" s="1">
        <v>1203</v>
      </c>
      <c r="P14" s="1">
        <v>968</v>
      </c>
      <c r="Q14" s="1">
        <v>903</v>
      </c>
      <c r="R14" s="1">
        <v>661</v>
      </c>
      <c r="S14" s="1">
        <v>870</v>
      </c>
    </row>
    <row r="15" spans="1:19" x14ac:dyDescent="0.4">
      <c r="A15" s="2" t="s">
        <v>193</v>
      </c>
      <c r="B15" s="1">
        <v>10139</v>
      </c>
      <c r="C15" s="1">
        <v>175</v>
      </c>
      <c r="D15" s="1">
        <v>237</v>
      </c>
      <c r="E15" s="1">
        <v>222</v>
      </c>
      <c r="F15" s="1">
        <v>315</v>
      </c>
      <c r="G15" s="1">
        <v>2601</v>
      </c>
      <c r="H15" s="1">
        <v>439</v>
      </c>
      <c r="I15" s="1">
        <v>340</v>
      </c>
      <c r="J15" s="1">
        <v>218</v>
      </c>
      <c r="K15" s="2" t="s">
        <v>193</v>
      </c>
      <c r="L15" s="1">
        <v>190</v>
      </c>
      <c r="M15" s="1">
        <v>648</v>
      </c>
      <c r="N15" s="1">
        <v>804</v>
      </c>
      <c r="O15" s="1">
        <v>949</v>
      </c>
      <c r="P15" s="1">
        <v>682</v>
      </c>
      <c r="Q15" s="1">
        <v>794</v>
      </c>
      <c r="R15" s="1">
        <v>661</v>
      </c>
      <c r="S15" s="1">
        <v>864</v>
      </c>
    </row>
    <row r="16" spans="1:19" x14ac:dyDescent="0.4">
      <c r="A16" s="2" t="s">
        <v>194</v>
      </c>
      <c r="B16" s="1">
        <v>10785</v>
      </c>
      <c r="C16" s="1">
        <v>497</v>
      </c>
      <c r="D16" s="1">
        <v>1054</v>
      </c>
      <c r="E16" s="1">
        <v>823</v>
      </c>
      <c r="F16" s="1">
        <v>1314</v>
      </c>
      <c r="G16" s="1">
        <v>3457</v>
      </c>
      <c r="H16" s="1">
        <v>391</v>
      </c>
      <c r="I16" s="1">
        <v>582</v>
      </c>
      <c r="J16" s="1">
        <v>195</v>
      </c>
      <c r="K16" s="2" t="s">
        <v>194</v>
      </c>
      <c r="L16" s="1">
        <v>161</v>
      </c>
      <c r="M16" s="1">
        <v>490</v>
      </c>
      <c r="N16" s="1">
        <v>1210</v>
      </c>
      <c r="O16" s="1">
        <v>226</v>
      </c>
      <c r="P16" s="1">
        <v>281</v>
      </c>
      <c r="Q16" s="1">
        <v>98</v>
      </c>
      <c r="R16" s="1">
        <v>0</v>
      </c>
      <c r="S16" s="1">
        <v>6</v>
      </c>
    </row>
    <row r="17" spans="1:19" x14ac:dyDescent="0.4">
      <c r="A17" s="2" t="s">
        <v>195</v>
      </c>
      <c r="B17" s="1">
        <v>355</v>
      </c>
      <c r="C17" s="1">
        <v>0</v>
      </c>
      <c r="D17" s="1">
        <v>36</v>
      </c>
      <c r="E17" s="1">
        <v>43</v>
      </c>
      <c r="F17" s="1">
        <v>4</v>
      </c>
      <c r="G17" s="1">
        <v>74</v>
      </c>
      <c r="H17" s="1">
        <v>40</v>
      </c>
      <c r="I17" s="1">
        <v>75</v>
      </c>
      <c r="J17" s="1">
        <v>48</v>
      </c>
      <c r="K17" s="2" t="s">
        <v>195</v>
      </c>
      <c r="L17" s="1">
        <v>0</v>
      </c>
      <c r="M17" s="1">
        <v>19</v>
      </c>
      <c r="N17" s="1">
        <v>9</v>
      </c>
      <c r="O17" s="1">
        <v>0</v>
      </c>
      <c r="P17" s="1">
        <v>0</v>
      </c>
      <c r="Q17" s="1">
        <v>7</v>
      </c>
      <c r="R17" s="1">
        <v>0</v>
      </c>
      <c r="S17" s="1">
        <v>0</v>
      </c>
    </row>
    <row r="18" spans="1:19" x14ac:dyDescent="0.4">
      <c r="A18" s="2" t="s">
        <v>196</v>
      </c>
      <c r="B18" s="1">
        <v>242</v>
      </c>
      <c r="C18" s="1">
        <v>4</v>
      </c>
      <c r="D18" s="1">
        <v>0</v>
      </c>
      <c r="E18" s="1">
        <v>0</v>
      </c>
      <c r="F18" s="1">
        <v>26</v>
      </c>
      <c r="G18" s="1">
        <v>68</v>
      </c>
      <c r="H18" s="1">
        <v>1</v>
      </c>
      <c r="I18" s="1">
        <v>9</v>
      </c>
      <c r="J18" s="1">
        <v>0</v>
      </c>
      <c r="K18" s="2" t="s">
        <v>196</v>
      </c>
      <c r="L18" s="1">
        <v>0</v>
      </c>
      <c r="M18" s="1">
        <v>5</v>
      </c>
      <c r="N18" s="1">
        <v>106</v>
      </c>
      <c r="O18" s="1">
        <v>20</v>
      </c>
      <c r="P18" s="1">
        <v>3</v>
      </c>
      <c r="Q18" s="1">
        <v>0</v>
      </c>
      <c r="R18" s="1">
        <v>0</v>
      </c>
      <c r="S18" s="1">
        <v>0</v>
      </c>
    </row>
    <row r="19" spans="1:19" x14ac:dyDescent="0.4">
      <c r="A19" s="2" t="s">
        <v>197</v>
      </c>
      <c r="B19" s="1">
        <v>9</v>
      </c>
      <c r="C19" s="1">
        <v>0</v>
      </c>
      <c r="D19" s="1">
        <v>0</v>
      </c>
      <c r="E19" s="1">
        <v>0</v>
      </c>
      <c r="F19" s="1">
        <v>0</v>
      </c>
      <c r="G19" s="1">
        <v>8</v>
      </c>
      <c r="H19" s="1">
        <v>0</v>
      </c>
      <c r="I19" s="1">
        <v>0</v>
      </c>
      <c r="J19" s="1">
        <v>0</v>
      </c>
      <c r="K19" s="2" t="s">
        <v>197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>
        <v>0</v>
      </c>
      <c r="R19" s="1">
        <v>0</v>
      </c>
      <c r="S19" s="1">
        <v>0</v>
      </c>
    </row>
    <row r="20" spans="1:19" x14ac:dyDescent="0.4">
      <c r="A20" s="2" t="s">
        <v>198</v>
      </c>
      <c r="B20" s="1">
        <v>64</v>
      </c>
      <c r="C20" s="1">
        <v>0</v>
      </c>
      <c r="D20" s="1">
        <v>0</v>
      </c>
      <c r="E20" s="1">
        <v>1</v>
      </c>
      <c r="F20" s="1">
        <v>0</v>
      </c>
      <c r="G20" s="1">
        <v>57</v>
      </c>
      <c r="H20" s="1">
        <v>0</v>
      </c>
      <c r="I20" s="1">
        <v>1</v>
      </c>
      <c r="J20" s="1">
        <v>0</v>
      </c>
      <c r="K20" s="2" t="s">
        <v>198</v>
      </c>
      <c r="L20" s="1">
        <v>0</v>
      </c>
      <c r="M20" s="1">
        <v>0</v>
      </c>
      <c r="N20" s="1">
        <v>2</v>
      </c>
      <c r="O20" s="1">
        <v>1</v>
      </c>
      <c r="P20" s="1">
        <v>2</v>
      </c>
      <c r="Q20" s="1">
        <v>0</v>
      </c>
      <c r="R20" s="1">
        <v>0</v>
      </c>
      <c r="S20" s="1">
        <v>0</v>
      </c>
    </row>
    <row r="21" spans="1:19" x14ac:dyDescent="0.4">
      <c r="A21" s="2" t="s">
        <v>199</v>
      </c>
      <c r="B21" s="1">
        <v>39</v>
      </c>
      <c r="C21" s="1">
        <v>0</v>
      </c>
      <c r="D21" s="1">
        <v>9</v>
      </c>
      <c r="E21" s="1">
        <v>0</v>
      </c>
      <c r="F21" s="1">
        <v>0</v>
      </c>
      <c r="G21" s="1">
        <v>25</v>
      </c>
      <c r="H21" s="1">
        <v>0</v>
      </c>
      <c r="I21" s="1">
        <v>0</v>
      </c>
      <c r="J21" s="1">
        <v>4</v>
      </c>
      <c r="K21" s="2" t="s">
        <v>199</v>
      </c>
      <c r="L21" s="1">
        <v>0</v>
      </c>
      <c r="M21" s="1">
        <v>0</v>
      </c>
      <c r="N21" s="1">
        <v>1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</row>
    <row r="22" spans="1:19" x14ac:dyDescent="0.4">
      <c r="A22" s="2" t="s">
        <v>192</v>
      </c>
      <c r="B22" s="1">
        <v>106</v>
      </c>
      <c r="C22" s="1">
        <v>0</v>
      </c>
      <c r="D22" s="1">
        <v>0</v>
      </c>
      <c r="E22" s="1">
        <v>0</v>
      </c>
      <c r="F22" s="1">
        <v>10</v>
      </c>
      <c r="G22" s="1">
        <v>90</v>
      </c>
      <c r="H22" s="1">
        <v>0</v>
      </c>
      <c r="I22" s="1">
        <v>1</v>
      </c>
      <c r="J22" s="1">
        <v>0</v>
      </c>
      <c r="K22" s="2" t="s">
        <v>192</v>
      </c>
      <c r="L22" s="1">
        <v>0</v>
      </c>
      <c r="M22" s="1">
        <v>1</v>
      </c>
      <c r="N22" s="1">
        <v>0</v>
      </c>
      <c r="O22" s="1">
        <v>0</v>
      </c>
      <c r="P22" s="1">
        <v>0</v>
      </c>
      <c r="Q22" s="1">
        <v>4</v>
      </c>
      <c r="R22" s="1">
        <v>0</v>
      </c>
      <c r="S22" s="1">
        <v>0</v>
      </c>
    </row>
    <row r="23" spans="1:19" x14ac:dyDescent="0.4">
      <c r="A23" s="2" t="s">
        <v>200</v>
      </c>
      <c r="B23" s="1">
        <v>124</v>
      </c>
      <c r="C23" s="1">
        <v>2</v>
      </c>
      <c r="D23" s="1">
        <v>3</v>
      </c>
      <c r="E23" s="1">
        <v>2</v>
      </c>
      <c r="F23" s="1">
        <v>0</v>
      </c>
      <c r="G23" s="1">
        <v>88</v>
      </c>
      <c r="H23" s="1">
        <v>3</v>
      </c>
      <c r="I23" s="1">
        <v>11</v>
      </c>
      <c r="J23" s="1">
        <v>4</v>
      </c>
      <c r="K23" s="2" t="s">
        <v>200</v>
      </c>
      <c r="L23" s="1">
        <v>0</v>
      </c>
      <c r="M23" s="1">
        <v>4</v>
      </c>
      <c r="N23" s="1">
        <v>1</v>
      </c>
      <c r="O23" s="1">
        <v>6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4">
      <c r="A24" s="2" t="s">
        <v>34</v>
      </c>
      <c r="K24" s="2" t="s">
        <v>34</v>
      </c>
    </row>
    <row r="25" spans="1:19" x14ac:dyDescent="0.4">
      <c r="A25" s="2" t="s">
        <v>0</v>
      </c>
      <c r="B25" s="1">
        <v>22343</v>
      </c>
      <c r="C25" s="1">
        <v>709</v>
      </c>
      <c r="D25" s="1">
        <v>1375</v>
      </c>
      <c r="E25" s="1">
        <v>1089</v>
      </c>
      <c r="F25" s="1">
        <v>1602</v>
      </c>
      <c r="G25" s="1">
        <v>6174</v>
      </c>
      <c r="H25" s="1">
        <v>836</v>
      </c>
      <c r="I25" s="1">
        <v>1107</v>
      </c>
      <c r="J25" s="1">
        <v>489</v>
      </c>
      <c r="K25" s="2" t="s">
        <v>0</v>
      </c>
      <c r="L25" s="1">
        <v>387</v>
      </c>
      <c r="M25" s="1">
        <v>1241</v>
      </c>
      <c r="N25" s="1">
        <v>2286</v>
      </c>
      <c r="O25" s="1">
        <v>1209</v>
      </c>
      <c r="P25" s="1">
        <v>1061</v>
      </c>
      <c r="Q25" s="1">
        <v>1057</v>
      </c>
      <c r="R25" s="1">
        <v>761</v>
      </c>
      <c r="S25" s="1">
        <v>960</v>
      </c>
    </row>
    <row r="26" spans="1:19" x14ac:dyDescent="0.4">
      <c r="A26" s="2" t="s">
        <v>193</v>
      </c>
      <c r="B26" s="1">
        <v>10498</v>
      </c>
      <c r="C26" s="1">
        <v>203</v>
      </c>
      <c r="D26" s="1">
        <v>245</v>
      </c>
      <c r="E26" s="1">
        <v>199</v>
      </c>
      <c r="F26" s="1">
        <v>328</v>
      </c>
      <c r="G26" s="1">
        <v>2429</v>
      </c>
      <c r="H26" s="1">
        <v>413</v>
      </c>
      <c r="I26" s="1">
        <v>369</v>
      </c>
      <c r="J26" s="1">
        <v>233</v>
      </c>
      <c r="K26" s="2" t="s">
        <v>193</v>
      </c>
      <c r="L26" s="1">
        <v>198</v>
      </c>
      <c r="M26" s="1">
        <v>678</v>
      </c>
      <c r="N26" s="1">
        <v>835</v>
      </c>
      <c r="O26" s="1">
        <v>949</v>
      </c>
      <c r="P26" s="1">
        <v>755</v>
      </c>
      <c r="Q26" s="1">
        <v>947</v>
      </c>
      <c r="R26" s="1">
        <v>761</v>
      </c>
      <c r="S26" s="1">
        <v>956</v>
      </c>
    </row>
    <row r="27" spans="1:19" x14ac:dyDescent="0.4">
      <c r="A27" s="2" t="s">
        <v>194</v>
      </c>
      <c r="B27" s="1">
        <v>11007</v>
      </c>
      <c r="C27" s="1">
        <v>500</v>
      </c>
      <c r="D27" s="1">
        <v>1082</v>
      </c>
      <c r="E27" s="1">
        <v>840</v>
      </c>
      <c r="F27" s="1">
        <v>1236</v>
      </c>
      <c r="G27" s="1">
        <v>3430</v>
      </c>
      <c r="H27" s="1">
        <v>389</v>
      </c>
      <c r="I27" s="1">
        <v>606</v>
      </c>
      <c r="J27" s="1">
        <v>196</v>
      </c>
      <c r="K27" s="2" t="s">
        <v>194</v>
      </c>
      <c r="L27" s="1">
        <v>189</v>
      </c>
      <c r="M27" s="1">
        <v>543</v>
      </c>
      <c r="N27" s="1">
        <v>1353</v>
      </c>
      <c r="O27" s="1">
        <v>236</v>
      </c>
      <c r="P27" s="1">
        <v>304</v>
      </c>
      <c r="Q27" s="1">
        <v>99</v>
      </c>
      <c r="R27" s="1">
        <v>0</v>
      </c>
      <c r="S27" s="1">
        <v>4</v>
      </c>
    </row>
    <row r="28" spans="1:19" x14ac:dyDescent="0.4">
      <c r="A28" s="2" t="s">
        <v>195</v>
      </c>
      <c r="B28" s="1">
        <v>368</v>
      </c>
      <c r="C28" s="1">
        <v>0</v>
      </c>
      <c r="D28" s="1">
        <v>41</v>
      </c>
      <c r="E28" s="1">
        <v>50</v>
      </c>
      <c r="F28" s="1">
        <v>2</v>
      </c>
      <c r="G28" s="1">
        <v>51</v>
      </c>
      <c r="H28" s="1">
        <v>30</v>
      </c>
      <c r="I28" s="1">
        <v>112</v>
      </c>
      <c r="J28" s="1">
        <v>57</v>
      </c>
      <c r="K28" s="2" t="s">
        <v>195</v>
      </c>
      <c r="L28" s="1">
        <v>0</v>
      </c>
      <c r="M28" s="1">
        <v>12</v>
      </c>
      <c r="N28" s="1">
        <v>4</v>
      </c>
      <c r="O28" s="1">
        <v>0</v>
      </c>
      <c r="P28" s="1">
        <v>0</v>
      </c>
      <c r="Q28" s="1">
        <v>9</v>
      </c>
      <c r="R28" s="1">
        <v>0</v>
      </c>
      <c r="S28" s="1">
        <v>0</v>
      </c>
    </row>
    <row r="29" spans="1:19" x14ac:dyDescent="0.4">
      <c r="A29" s="2" t="s">
        <v>196</v>
      </c>
      <c r="B29" s="1">
        <v>197</v>
      </c>
      <c r="C29" s="1">
        <v>4</v>
      </c>
      <c r="D29" s="1">
        <v>0</v>
      </c>
      <c r="E29" s="1">
        <v>0</v>
      </c>
      <c r="F29" s="1">
        <v>25</v>
      </c>
      <c r="G29" s="1">
        <v>47</v>
      </c>
      <c r="H29" s="1">
        <v>0</v>
      </c>
      <c r="I29" s="1">
        <v>11</v>
      </c>
      <c r="J29" s="1">
        <v>0</v>
      </c>
      <c r="K29" s="2" t="s">
        <v>196</v>
      </c>
      <c r="L29" s="1">
        <v>0</v>
      </c>
      <c r="M29" s="1">
        <v>0</v>
      </c>
      <c r="N29" s="1">
        <v>88</v>
      </c>
      <c r="O29" s="1">
        <v>21</v>
      </c>
      <c r="P29" s="1">
        <v>1</v>
      </c>
      <c r="Q29" s="1">
        <v>0</v>
      </c>
      <c r="R29" s="1">
        <v>0</v>
      </c>
      <c r="S29" s="1">
        <v>0</v>
      </c>
    </row>
    <row r="30" spans="1:19" x14ac:dyDescent="0.4">
      <c r="A30" s="2" t="s">
        <v>197</v>
      </c>
      <c r="B30" s="1">
        <v>2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v>0</v>
      </c>
      <c r="I30" s="1">
        <v>0</v>
      </c>
      <c r="J30" s="1">
        <v>0</v>
      </c>
      <c r="K30" s="2" t="s">
        <v>197</v>
      </c>
      <c r="L30" s="1">
        <v>0</v>
      </c>
      <c r="M30" s="1">
        <v>0</v>
      </c>
      <c r="N30" s="1">
        <v>0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</row>
    <row r="31" spans="1:19" x14ac:dyDescent="0.4">
      <c r="A31" s="2" t="s">
        <v>198</v>
      </c>
      <c r="B31" s="1">
        <v>70</v>
      </c>
      <c r="C31" s="1">
        <v>0</v>
      </c>
      <c r="D31" s="1">
        <v>0</v>
      </c>
      <c r="E31" s="1">
        <v>0</v>
      </c>
      <c r="F31" s="1">
        <v>0</v>
      </c>
      <c r="G31" s="1">
        <v>69</v>
      </c>
      <c r="H31" s="1">
        <v>0</v>
      </c>
      <c r="I31" s="1">
        <v>0</v>
      </c>
      <c r="J31" s="1">
        <v>0</v>
      </c>
      <c r="K31" s="2" t="s">
        <v>198</v>
      </c>
      <c r="L31" s="1">
        <v>0</v>
      </c>
      <c r="M31" s="1">
        <v>0</v>
      </c>
      <c r="N31" s="1">
        <v>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</row>
    <row r="32" spans="1:19" x14ac:dyDescent="0.4">
      <c r="A32" s="2" t="s">
        <v>199</v>
      </c>
      <c r="B32" s="1">
        <v>29</v>
      </c>
      <c r="C32" s="1">
        <v>0</v>
      </c>
      <c r="D32" s="1">
        <v>5</v>
      </c>
      <c r="E32" s="1">
        <v>0</v>
      </c>
      <c r="F32" s="1">
        <v>0</v>
      </c>
      <c r="G32" s="1">
        <v>20</v>
      </c>
      <c r="H32" s="1">
        <v>0</v>
      </c>
      <c r="I32" s="1">
        <v>0</v>
      </c>
      <c r="J32" s="1">
        <v>1</v>
      </c>
      <c r="K32" s="2" t="s">
        <v>199</v>
      </c>
      <c r="L32" s="1">
        <v>0</v>
      </c>
      <c r="M32" s="1">
        <v>0</v>
      </c>
      <c r="N32" s="1">
        <v>3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</row>
    <row r="33" spans="1:19" x14ac:dyDescent="0.4">
      <c r="A33" s="2" t="s">
        <v>192</v>
      </c>
      <c r="B33" s="1">
        <v>88</v>
      </c>
      <c r="C33" s="1">
        <v>0</v>
      </c>
      <c r="D33" s="1">
        <v>0</v>
      </c>
      <c r="E33" s="1">
        <v>0</v>
      </c>
      <c r="F33" s="1">
        <v>11</v>
      </c>
      <c r="G33" s="1">
        <v>75</v>
      </c>
      <c r="H33" s="1">
        <v>0</v>
      </c>
      <c r="I33" s="1">
        <v>0</v>
      </c>
      <c r="J33" s="1">
        <v>0</v>
      </c>
      <c r="K33" s="2" t="s">
        <v>192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2</v>
      </c>
      <c r="R33" s="1">
        <v>0</v>
      </c>
      <c r="S33" s="1">
        <v>0</v>
      </c>
    </row>
    <row r="34" spans="1:19" x14ac:dyDescent="0.4">
      <c r="A34" s="2" t="s">
        <v>200</v>
      </c>
      <c r="B34" s="1">
        <v>84</v>
      </c>
      <c r="C34" s="1">
        <v>2</v>
      </c>
      <c r="D34" s="1">
        <v>2</v>
      </c>
      <c r="E34" s="1">
        <v>0</v>
      </c>
      <c r="F34" s="1">
        <v>0</v>
      </c>
      <c r="G34" s="1">
        <v>52</v>
      </c>
      <c r="H34" s="1">
        <v>4</v>
      </c>
      <c r="I34" s="1">
        <v>9</v>
      </c>
      <c r="J34" s="1">
        <v>2</v>
      </c>
      <c r="K34" s="2" t="s">
        <v>200</v>
      </c>
      <c r="L34" s="1">
        <v>0</v>
      </c>
      <c r="M34" s="1">
        <v>8</v>
      </c>
      <c r="N34" s="1">
        <v>2</v>
      </c>
      <c r="O34" s="1">
        <v>2</v>
      </c>
      <c r="P34" s="1">
        <v>1</v>
      </c>
      <c r="Q34" s="1">
        <v>0</v>
      </c>
      <c r="R34" s="1">
        <v>0</v>
      </c>
      <c r="S34" s="1">
        <v>0</v>
      </c>
    </row>
    <row r="35" spans="1:19" x14ac:dyDescent="0.4">
      <c r="A35" s="25" t="s">
        <v>260</v>
      </c>
      <c r="B35" s="25"/>
      <c r="C35" s="25"/>
      <c r="D35" s="25"/>
      <c r="E35" s="25"/>
      <c r="F35" s="25"/>
      <c r="G35" s="25"/>
      <c r="H35" s="25"/>
      <c r="I35" s="25"/>
      <c r="J35" s="25"/>
      <c r="K35" s="25" t="s">
        <v>260</v>
      </c>
      <c r="L35" s="25"/>
      <c r="M35" s="25"/>
      <c r="N35" s="25"/>
      <c r="O35" s="25"/>
      <c r="P35" s="25"/>
      <c r="Q35" s="25"/>
      <c r="R35" s="25"/>
      <c r="S35" s="25"/>
    </row>
  </sheetData>
  <mergeCells count="2">
    <mergeCell ref="A35:J35"/>
    <mergeCell ref="K35:S3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1415C-DE2F-4A71-BB82-6D540CBC6AAF}">
  <dimension ref="A1:S39"/>
  <sheetViews>
    <sheetView view="pageBreakPreview" topLeftCell="A12" zoomScale="130" zoomScaleNormal="130" zoomScaleSheetLayoutView="130" workbookViewId="0">
      <selection activeCell="A39" sqref="A39:XFD39"/>
    </sheetView>
  </sheetViews>
  <sheetFormatPr defaultRowHeight="10.5" x14ac:dyDescent="0.4"/>
  <cols>
    <col min="1" max="1" width="11.62890625" style="2" customWidth="1"/>
    <col min="2" max="10" width="7.83984375" style="1" customWidth="1"/>
    <col min="11" max="11" width="11.62890625" style="2" customWidth="1"/>
    <col min="12" max="16384" width="8.83984375" style="1"/>
  </cols>
  <sheetData>
    <row r="1" spans="1:19" ht="10.8" thickBot="1" x14ac:dyDescent="0.45">
      <c r="A1" s="2" t="s">
        <v>259</v>
      </c>
      <c r="K1" s="2" t="s">
        <v>259</v>
      </c>
    </row>
    <row r="2" spans="1:19" s="12" customFormat="1" ht="10.8" thickBot="1" x14ac:dyDescent="0.45">
      <c r="A2" s="24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24"/>
      <c r="L2" s="12" t="s">
        <v>9</v>
      </c>
      <c r="M2" s="12" t="s">
        <v>10</v>
      </c>
      <c r="N2" s="12" t="s">
        <v>11</v>
      </c>
      <c r="O2" s="12" t="s">
        <v>12</v>
      </c>
      <c r="P2" s="12" t="s">
        <v>13</v>
      </c>
      <c r="Q2" s="12" t="s">
        <v>14</v>
      </c>
      <c r="R2" s="12" t="s">
        <v>15</v>
      </c>
      <c r="S2" s="12" t="s">
        <v>16</v>
      </c>
    </row>
    <row r="3" spans="1:19" x14ac:dyDescent="0.4">
      <c r="A3" s="2" t="s">
        <v>0</v>
      </c>
      <c r="B3" s="1">
        <v>44206</v>
      </c>
      <c r="C3" s="1">
        <v>1387</v>
      </c>
      <c r="D3" s="1">
        <v>2714</v>
      </c>
      <c r="E3" s="1">
        <v>2180</v>
      </c>
      <c r="F3" s="1">
        <v>3271</v>
      </c>
      <c r="G3" s="1">
        <v>12642</v>
      </c>
      <c r="H3" s="1">
        <v>1710</v>
      </c>
      <c r="I3" s="1">
        <v>2126</v>
      </c>
      <c r="J3" s="1">
        <v>958</v>
      </c>
      <c r="K3" s="2" t="s">
        <v>0</v>
      </c>
      <c r="L3" s="1">
        <v>738</v>
      </c>
      <c r="M3" s="1">
        <v>2408</v>
      </c>
      <c r="N3" s="1">
        <v>4419</v>
      </c>
      <c r="O3" s="1">
        <v>2412</v>
      </c>
      <c r="P3" s="1">
        <v>2029</v>
      </c>
      <c r="Q3" s="1">
        <v>1960</v>
      </c>
      <c r="R3" s="1">
        <v>1422</v>
      </c>
      <c r="S3" s="1">
        <v>1830</v>
      </c>
    </row>
    <row r="4" spans="1:19" x14ac:dyDescent="0.4">
      <c r="A4" s="2" t="s">
        <v>201</v>
      </c>
      <c r="B4" s="1">
        <v>7319</v>
      </c>
      <c r="C4" s="1">
        <v>251</v>
      </c>
      <c r="D4" s="1">
        <v>504</v>
      </c>
      <c r="E4" s="1">
        <v>441</v>
      </c>
      <c r="F4" s="1">
        <v>701</v>
      </c>
      <c r="G4" s="1">
        <v>1093</v>
      </c>
      <c r="H4" s="1">
        <v>343</v>
      </c>
      <c r="I4" s="1">
        <v>345</v>
      </c>
      <c r="J4" s="1">
        <v>202</v>
      </c>
      <c r="K4" s="2" t="s">
        <v>201</v>
      </c>
      <c r="L4" s="1">
        <v>135</v>
      </c>
      <c r="M4" s="1">
        <v>497</v>
      </c>
      <c r="N4" s="1">
        <v>871</v>
      </c>
      <c r="O4" s="1">
        <v>482</v>
      </c>
      <c r="P4" s="1">
        <v>413</v>
      </c>
      <c r="Q4" s="1">
        <v>336</v>
      </c>
      <c r="R4" s="1">
        <v>301</v>
      </c>
      <c r="S4" s="1">
        <v>404</v>
      </c>
    </row>
    <row r="5" spans="1:19" x14ac:dyDescent="0.4">
      <c r="A5" s="2" t="s">
        <v>202</v>
      </c>
      <c r="B5" s="1">
        <v>60</v>
      </c>
      <c r="C5" s="1">
        <v>1</v>
      </c>
      <c r="D5" s="1">
        <v>0</v>
      </c>
      <c r="E5" s="1">
        <v>0</v>
      </c>
      <c r="F5" s="1">
        <v>1</v>
      </c>
      <c r="G5" s="1">
        <v>46</v>
      </c>
      <c r="H5" s="1">
        <v>1</v>
      </c>
      <c r="I5" s="1">
        <v>0</v>
      </c>
      <c r="J5" s="1">
        <v>2</v>
      </c>
      <c r="K5" s="2" t="s">
        <v>202</v>
      </c>
      <c r="L5" s="1">
        <v>1</v>
      </c>
      <c r="M5" s="1">
        <v>1</v>
      </c>
      <c r="N5" s="1">
        <v>2</v>
      </c>
      <c r="O5" s="1">
        <v>0</v>
      </c>
      <c r="P5" s="1">
        <v>4</v>
      </c>
      <c r="Q5" s="1">
        <v>0</v>
      </c>
      <c r="R5" s="1">
        <v>0</v>
      </c>
      <c r="S5" s="1">
        <v>1</v>
      </c>
    </row>
    <row r="6" spans="1:19" x14ac:dyDescent="0.4">
      <c r="A6" s="2" t="s">
        <v>203</v>
      </c>
      <c r="B6" s="1">
        <v>17</v>
      </c>
      <c r="C6" s="1">
        <v>0</v>
      </c>
      <c r="D6" s="1">
        <v>0</v>
      </c>
      <c r="E6" s="1">
        <v>1</v>
      </c>
      <c r="F6" s="1">
        <v>1</v>
      </c>
      <c r="G6" s="1">
        <v>10</v>
      </c>
      <c r="H6" s="1">
        <v>0</v>
      </c>
      <c r="I6" s="1">
        <v>1</v>
      </c>
      <c r="J6" s="1">
        <v>2</v>
      </c>
      <c r="K6" s="2" t="s">
        <v>203</v>
      </c>
      <c r="L6" s="1">
        <v>0</v>
      </c>
      <c r="M6" s="1">
        <v>0</v>
      </c>
      <c r="N6" s="1">
        <v>0</v>
      </c>
      <c r="O6" s="1">
        <v>1</v>
      </c>
      <c r="P6" s="1">
        <v>1</v>
      </c>
      <c r="Q6" s="1">
        <v>0</v>
      </c>
      <c r="R6" s="1">
        <v>0</v>
      </c>
      <c r="S6" s="1">
        <v>0</v>
      </c>
    </row>
    <row r="7" spans="1:19" x14ac:dyDescent="0.4">
      <c r="A7" s="2" t="s">
        <v>204</v>
      </c>
      <c r="B7" s="1">
        <v>16</v>
      </c>
      <c r="C7" s="1">
        <v>0</v>
      </c>
      <c r="D7" s="1">
        <v>0</v>
      </c>
      <c r="E7" s="1">
        <v>0</v>
      </c>
      <c r="F7" s="1">
        <v>0</v>
      </c>
      <c r="G7" s="1">
        <v>10</v>
      </c>
      <c r="H7" s="1">
        <v>1</v>
      </c>
      <c r="I7" s="1">
        <v>1</v>
      </c>
      <c r="J7" s="1">
        <v>0</v>
      </c>
      <c r="K7" s="2" t="s">
        <v>204</v>
      </c>
      <c r="L7" s="1">
        <v>0</v>
      </c>
      <c r="M7" s="1">
        <v>0</v>
      </c>
      <c r="N7" s="1">
        <v>1</v>
      </c>
      <c r="O7" s="1">
        <v>0</v>
      </c>
      <c r="P7" s="1">
        <v>1</v>
      </c>
      <c r="Q7" s="1">
        <v>2</v>
      </c>
      <c r="R7" s="1">
        <v>0</v>
      </c>
      <c r="S7" s="1">
        <v>0</v>
      </c>
    </row>
    <row r="8" spans="1:19" x14ac:dyDescent="0.4">
      <c r="A8" s="2" t="s">
        <v>205</v>
      </c>
      <c r="B8" s="1">
        <v>2</v>
      </c>
      <c r="C8" s="1">
        <v>0</v>
      </c>
      <c r="D8" s="1">
        <v>0</v>
      </c>
      <c r="E8" s="1">
        <v>0</v>
      </c>
      <c r="F8" s="1">
        <v>1</v>
      </c>
      <c r="G8" s="1">
        <v>1</v>
      </c>
      <c r="H8" s="1">
        <v>0</v>
      </c>
      <c r="I8" s="1">
        <v>0</v>
      </c>
      <c r="J8" s="1">
        <v>0</v>
      </c>
      <c r="K8" s="2" t="s">
        <v>205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</row>
    <row r="9" spans="1:19" x14ac:dyDescent="0.4">
      <c r="A9" s="2" t="s">
        <v>206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1</v>
      </c>
      <c r="H9" s="1">
        <v>0</v>
      </c>
      <c r="I9" s="1">
        <v>0</v>
      </c>
      <c r="J9" s="1">
        <v>0</v>
      </c>
      <c r="K9" s="2" t="s">
        <v>206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</row>
    <row r="10" spans="1:19" x14ac:dyDescent="0.4">
      <c r="A10" s="2" t="s">
        <v>207</v>
      </c>
      <c r="B10" s="1">
        <v>39</v>
      </c>
      <c r="C10" s="1">
        <v>0</v>
      </c>
      <c r="D10" s="1">
        <v>0</v>
      </c>
      <c r="E10" s="1">
        <v>1</v>
      </c>
      <c r="F10" s="1">
        <v>0</v>
      </c>
      <c r="G10" s="1">
        <v>38</v>
      </c>
      <c r="H10" s="1">
        <v>0</v>
      </c>
      <c r="I10" s="1">
        <v>0</v>
      </c>
      <c r="J10" s="1">
        <v>0</v>
      </c>
      <c r="K10" s="2" t="s">
        <v>207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</row>
    <row r="11" spans="1:19" x14ac:dyDescent="0.4">
      <c r="A11" s="2" t="s">
        <v>208</v>
      </c>
      <c r="B11" s="1">
        <v>678</v>
      </c>
      <c r="C11" s="1">
        <v>3</v>
      </c>
      <c r="D11" s="1">
        <v>8</v>
      </c>
      <c r="E11" s="1">
        <v>1</v>
      </c>
      <c r="F11" s="1">
        <v>7</v>
      </c>
      <c r="G11" s="1">
        <v>603</v>
      </c>
      <c r="H11" s="1">
        <v>4</v>
      </c>
      <c r="I11" s="1">
        <v>2</v>
      </c>
      <c r="J11" s="1">
        <v>2</v>
      </c>
      <c r="K11" s="2" t="s">
        <v>208</v>
      </c>
      <c r="L11" s="1">
        <v>1</v>
      </c>
      <c r="M11" s="1">
        <v>6</v>
      </c>
      <c r="N11" s="1">
        <v>23</v>
      </c>
      <c r="O11" s="1">
        <v>4</v>
      </c>
      <c r="P11" s="1">
        <v>5</v>
      </c>
      <c r="Q11" s="1">
        <v>7</v>
      </c>
      <c r="R11" s="1">
        <v>1</v>
      </c>
      <c r="S11" s="1">
        <v>1</v>
      </c>
    </row>
    <row r="12" spans="1:19" x14ac:dyDescent="0.4">
      <c r="A12" s="2" t="s">
        <v>209</v>
      </c>
      <c r="B12" s="1">
        <v>100</v>
      </c>
      <c r="C12" s="1">
        <v>0</v>
      </c>
      <c r="D12" s="1">
        <v>0</v>
      </c>
      <c r="E12" s="1">
        <v>0</v>
      </c>
      <c r="F12" s="1">
        <v>2</v>
      </c>
      <c r="G12" s="1">
        <v>94</v>
      </c>
      <c r="H12" s="1">
        <v>1</v>
      </c>
      <c r="I12" s="1">
        <v>0</v>
      </c>
      <c r="J12" s="1">
        <v>0</v>
      </c>
      <c r="K12" s="2" t="s">
        <v>209</v>
      </c>
      <c r="L12" s="1">
        <v>0</v>
      </c>
      <c r="M12" s="1">
        <v>1</v>
      </c>
      <c r="N12" s="1">
        <v>2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</row>
    <row r="13" spans="1:19" x14ac:dyDescent="0.4">
      <c r="A13" s="2" t="s">
        <v>210</v>
      </c>
      <c r="B13" s="1">
        <v>441</v>
      </c>
      <c r="C13" s="1">
        <v>5</v>
      </c>
      <c r="D13" s="1">
        <v>14</v>
      </c>
      <c r="E13" s="1">
        <v>11</v>
      </c>
      <c r="F13" s="1">
        <v>19</v>
      </c>
      <c r="G13" s="1">
        <v>279</v>
      </c>
      <c r="H13" s="1">
        <v>12</v>
      </c>
      <c r="I13" s="1">
        <v>9</v>
      </c>
      <c r="J13" s="1">
        <v>6</v>
      </c>
      <c r="K13" s="2" t="s">
        <v>210</v>
      </c>
      <c r="L13" s="1">
        <v>5</v>
      </c>
      <c r="M13" s="1">
        <v>16</v>
      </c>
      <c r="N13" s="1">
        <v>27</v>
      </c>
      <c r="O13" s="1">
        <v>10</v>
      </c>
      <c r="P13" s="1">
        <v>10</v>
      </c>
      <c r="Q13" s="1">
        <v>8</v>
      </c>
      <c r="R13" s="1">
        <v>5</v>
      </c>
      <c r="S13" s="1">
        <v>5</v>
      </c>
    </row>
    <row r="14" spans="1:19" x14ac:dyDescent="0.4">
      <c r="A14" s="2" t="s">
        <v>211</v>
      </c>
      <c r="B14" s="1">
        <v>100</v>
      </c>
      <c r="C14" s="1">
        <v>1</v>
      </c>
      <c r="D14" s="1">
        <v>1</v>
      </c>
      <c r="E14" s="1">
        <v>1</v>
      </c>
      <c r="F14" s="1">
        <v>0</v>
      </c>
      <c r="G14" s="1">
        <v>90</v>
      </c>
      <c r="H14" s="1">
        <v>1</v>
      </c>
      <c r="I14" s="1">
        <v>1</v>
      </c>
      <c r="J14" s="1">
        <v>1</v>
      </c>
      <c r="K14" s="2" t="s">
        <v>211</v>
      </c>
      <c r="L14" s="1">
        <v>0</v>
      </c>
      <c r="M14" s="1">
        <v>0</v>
      </c>
      <c r="N14" s="1">
        <v>3</v>
      </c>
      <c r="O14" s="1">
        <v>1</v>
      </c>
      <c r="P14" s="1">
        <v>0</v>
      </c>
      <c r="Q14" s="1">
        <v>0</v>
      </c>
      <c r="R14" s="1">
        <v>0</v>
      </c>
      <c r="S14" s="1">
        <v>0</v>
      </c>
    </row>
    <row r="15" spans="1:19" x14ac:dyDescent="0.4">
      <c r="A15" s="2" t="s">
        <v>212</v>
      </c>
      <c r="B15" s="1">
        <v>129</v>
      </c>
      <c r="C15" s="1">
        <v>1</v>
      </c>
      <c r="D15" s="1">
        <v>2</v>
      </c>
      <c r="E15" s="1">
        <v>1</v>
      </c>
      <c r="F15" s="1">
        <v>3</v>
      </c>
      <c r="G15" s="1">
        <v>102</v>
      </c>
      <c r="H15" s="1">
        <v>1</v>
      </c>
      <c r="I15" s="1">
        <v>4</v>
      </c>
      <c r="J15" s="1">
        <v>1</v>
      </c>
      <c r="K15" s="2" t="s">
        <v>212</v>
      </c>
      <c r="L15" s="1">
        <v>1</v>
      </c>
      <c r="M15" s="1">
        <v>1</v>
      </c>
      <c r="N15" s="1">
        <v>3</v>
      </c>
      <c r="O15" s="1">
        <v>2</v>
      </c>
      <c r="P15" s="1">
        <v>1</v>
      </c>
      <c r="Q15" s="1">
        <v>1</v>
      </c>
      <c r="R15" s="1">
        <v>1</v>
      </c>
      <c r="S15" s="1">
        <v>4</v>
      </c>
    </row>
    <row r="16" spans="1:19" x14ac:dyDescent="0.4">
      <c r="A16" s="2" t="s">
        <v>213</v>
      </c>
      <c r="B16" s="1">
        <v>178</v>
      </c>
      <c r="C16" s="1">
        <v>0</v>
      </c>
      <c r="D16" s="1">
        <v>0</v>
      </c>
      <c r="E16" s="1">
        <v>2</v>
      </c>
      <c r="F16" s="1">
        <v>0</v>
      </c>
      <c r="G16" s="1">
        <v>169</v>
      </c>
      <c r="H16" s="1">
        <v>1</v>
      </c>
      <c r="I16" s="1">
        <v>5</v>
      </c>
      <c r="J16" s="1">
        <v>0</v>
      </c>
      <c r="K16" s="2" t="s">
        <v>213</v>
      </c>
      <c r="L16" s="1">
        <v>0</v>
      </c>
      <c r="M16" s="1">
        <v>0</v>
      </c>
      <c r="N16" s="1">
        <v>1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</row>
    <row r="17" spans="1:19" x14ac:dyDescent="0.4">
      <c r="A17" s="2" t="s">
        <v>214</v>
      </c>
      <c r="B17" s="1">
        <v>58</v>
      </c>
      <c r="C17" s="1">
        <v>1</v>
      </c>
      <c r="D17" s="1">
        <v>2</v>
      </c>
      <c r="E17" s="1">
        <v>3</v>
      </c>
      <c r="F17" s="1">
        <v>3</v>
      </c>
      <c r="G17" s="1">
        <v>26</v>
      </c>
      <c r="H17" s="1">
        <v>3</v>
      </c>
      <c r="I17" s="1">
        <v>0</v>
      </c>
      <c r="J17" s="1">
        <v>2</v>
      </c>
      <c r="K17" s="2" t="s">
        <v>214</v>
      </c>
      <c r="L17" s="1">
        <v>2</v>
      </c>
      <c r="M17" s="1">
        <v>2</v>
      </c>
      <c r="N17" s="1">
        <v>5</v>
      </c>
      <c r="O17" s="1">
        <v>1</v>
      </c>
      <c r="P17" s="1">
        <v>2</v>
      </c>
      <c r="Q17" s="1">
        <v>2</v>
      </c>
      <c r="R17" s="1">
        <v>2</v>
      </c>
      <c r="S17" s="1">
        <v>2</v>
      </c>
    </row>
    <row r="18" spans="1:19" x14ac:dyDescent="0.4">
      <c r="A18" s="2" t="s">
        <v>215</v>
      </c>
      <c r="B18" s="1">
        <v>242</v>
      </c>
      <c r="C18" s="1">
        <v>2</v>
      </c>
      <c r="D18" s="1">
        <v>9</v>
      </c>
      <c r="E18" s="1">
        <v>4</v>
      </c>
      <c r="F18" s="1">
        <v>7</v>
      </c>
      <c r="G18" s="1">
        <v>151</v>
      </c>
      <c r="H18" s="1">
        <v>2</v>
      </c>
      <c r="I18" s="1">
        <v>5</v>
      </c>
      <c r="J18" s="1">
        <v>2</v>
      </c>
      <c r="K18" s="2" t="s">
        <v>215</v>
      </c>
      <c r="L18" s="1">
        <v>2</v>
      </c>
      <c r="M18" s="1">
        <v>8</v>
      </c>
      <c r="N18" s="1">
        <v>18</v>
      </c>
      <c r="O18" s="1">
        <v>10</v>
      </c>
      <c r="P18" s="1">
        <v>11</v>
      </c>
      <c r="Q18" s="1">
        <v>7</v>
      </c>
      <c r="R18" s="1">
        <v>2</v>
      </c>
      <c r="S18" s="1">
        <v>2</v>
      </c>
    </row>
    <row r="19" spans="1:19" x14ac:dyDescent="0.4">
      <c r="A19" s="2" t="s">
        <v>216</v>
      </c>
      <c r="B19" s="1">
        <v>420</v>
      </c>
      <c r="C19" s="1">
        <v>5</v>
      </c>
      <c r="D19" s="1">
        <v>20</v>
      </c>
      <c r="E19" s="1">
        <v>12</v>
      </c>
      <c r="F19" s="1">
        <v>31</v>
      </c>
      <c r="G19" s="1">
        <v>157</v>
      </c>
      <c r="H19" s="1">
        <v>16</v>
      </c>
      <c r="I19" s="1">
        <v>46</v>
      </c>
      <c r="J19" s="1">
        <v>4</v>
      </c>
      <c r="K19" s="2" t="s">
        <v>216</v>
      </c>
      <c r="L19" s="1">
        <v>4</v>
      </c>
      <c r="M19" s="1">
        <v>25</v>
      </c>
      <c r="N19" s="1">
        <v>50</v>
      </c>
      <c r="O19" s="1">
        <v>21</v>
      </c>
      <c r="P19" s="1">
        <v>11</v>
      </c>
      <c r="Q19" s="1">
        <v>9</v>
      </c>
      <c r="R19" s="1">
        <v>2</v>
      </c>
      <c r="S19" s="1">
        <v>7</v>
      </c>
    </row>
    <row r="20" spans="1:19" x14ac:dyDescent="0.4">
      <c r="A20" s="2" t="s">
        <v>217</v>
      </c>
      <c r="B20" s="1">
        <v>4</v>
      </c>
      <c r="C20" s="1">
        <v>0</v>
      </c>
      <c r="D20" s="1">
        <v>0</v>
      </c>
      <c r="E20" s="1">
        <v>0</v>
      </c>
      <c r="F20" s="1">
        <v>0</v>
      </c>
      <c r="G20" s="1">
        <v>3</v>
      </c>
      <c r="H20" s="1">
        <v>0</v>
      </c>
      <c r="I20" s="1">
        <v>0</v>
      </c>
      <c r="J20" s="1">
        <v>0</v>
      </c>
      <c r="K20" s="2" t="s">
        <v>217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</v>
      </c>
    </row>
    <row r="21" spans="1:19" x14ac:dyDescent="0.4">
      <c r="A21" s="2" t="s">
        <v>218</v>
      </c>
      <c r="B21" s="1">
        <v>176</v>
      </c>
      <c r="C21" s="1">
        <v>2</v>
      </c>
      <c r="D21" s="1">
        <v>6</v>
      </c>
      <c r="E21" s="1">
        <v>5</v>
      </c>
      <c r="F21" s="1">
        <v>13</v>
      </c>
      <c r="G21" s="1">
        <v>47</v>
      </c>
      <c r="H21" s="1">
        <v>9</v>
      </c>
      <c r="I21" s="1">
        <v>13</v>
      </c>
      <c r="J21" s="1">
        <v>0</v>
      </c>
      <c r="K21" s="2" t="s">
        <v>218</v>
      </c>
      <c r="L21" s="1">
        <v>2</v>
      </c>
      <c r="M21" s="1">
        <v>13</v>
      </c>
      <c r="N21" s="1">
        <v>23</v>
      </c>
      <c r="O21" s="1">
        <v>15</v>
      </c>
      <c r="P21" s="1">
        <v>9</v>
      </c>
      <c r="Q21" s="1">
        <v>11</v>
      </c>
      <c r="R21" s="1">
        <v>3</v>
      </c>
      <c r="S21" s="1">
        <v>5</v>
      </c>
    </row>
    <row r="22" spans="1:19" x14ac:dyDescent="0.4">
      <c r="A22" s="2" t="s">
        <v>219</v>
      </c>
      <c r="B22" s="1">
        <v>304</v>
      </c>
      <c r="C22" s="1">
        <v>6</v>
      </c>
      <c r="D22" s="1">
        <v>13</v>
      </c>
      <c r="E22" s="1">
        <v>10</v>
      </c>
      <c r="F22" s="1">
        <v>23</v>
      </c>
      <c r="G22" s="1">
        <v>98</v>
      </c>
      <c r="H22" s="1">
        <v>21</v>
      </c>
      <c r="I22" s="1">
        <v>12</v>
      </c>
      <c r="J22" s="1">
        <v>7</v>
      </c>
      <c r="K22" s="2" t="s">
        <v>219</v>
      </c>
      <c r="L22" s="1">
        <v>7</v>
      </c>
      <c r="M22" s="1">
        <v>19</v>
      </c>
      <c r="N22" s="1">
        <v>37</v>
      </c>
      <c r="O22" s="1">
        <v>14</v>
      </c>
      <c r="P22" s="1">
        <v>11</v>
      </c>
      <c r="Q22" s="1">
        <v>11</v>
      </c>
      <c r="R22" s="1">
        <v>8</v>
      </c>
      <c r="S22" s="1">
        <v>7</v>
      </c>
    </row>
    <row r="23" spans="1:19" x14ac:dyDescent="0.4">
      <c r="A23" s="2" t="s">
        <v>220</v>
      </c>
      <c r="B23" s="1">
        <v>77</v>
      </c>
      <c r="C23" s="1">
        <v>0</v>
      </c>
      <c r="D23" s="1">
        <v>0</v>
      </c>
      <c r="E23" s="1">
        <v>0</v>
      </c>
      <c r="F23" s="1">
        <v>0</v>
      </c>
      <c r="G23" s="1">
        <v>77</v>
      </c>
      <c r="H23" s="1">
        <v>0</v>
      </c>
      <c r="I23" s="1">
        <v>0</v>
      </c>
      <c r="J23" s="1">
        <v>0</v>
      </c>
      <c r="K23" s="2" t="s">
        <v>220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</row>
    <row r="24" spans="1:19" x14ac:dyDescent="0.4">
      <c r="A24" s="2" t="s">
        <v>221</v>
      </c>
      <c r="B24" s="1">
        <v>9</v>
      </c>
      <c r="C24" s="1">
        <v>0</v>
      </c>
      <c r="D24" s="1">
        <v>0</v>
      </c>
      <c r="E24" s="1">
        <v>0</v>
      </c>
      <c r="F24" s="1">
        <v>0</v>
      </c>
      <c r="G24" s="1">
        <v>9</v>
      </c>
      <c r="H24" s="1">
        <v>0</v>
      </c>
      <c r="I24" s="1">
        <v>0</v>
      </c>
      <c r="J24" s="1">
        <v>0</v>
      </c>
      <c r="K24" s="2" t="s">
        <v>221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</row>
    <row r="25" spans="1:19" x14ac:dyDescent="0.4">
      <c r="A25" s="2" t="s">
        <v>222</v>
      </c>
      <c r="B25" s="1">
        <v>59</v>
      </c>
      <c r="C25" s="1">
        <v>0</v>
      </c>
      <c r="D25" s="1">
        <v>0</v>
      </c>
      <c r="E25" s="1">
        <v>0</v>
      </c>
      <c r="F25" s="1">
        <v>1</v>
      </c>
      <c r="G25" s="1">
        <v>57</v>
      </c>
      <c r="H25" s="1">
        <v>0</v>
      </c>
      <c r="I25" s="1">
        <v>0</v>
      </c>
      <c r="J25" s="1">
        <v>0</v>
      </c>
      <c r="K25" s="2" t="s">
        <v>222</v>
      </c>
      <c r="L25" s="1">
        <v>0</v>
      </c>
      <c r="M25" s="1">
        <v>0</v>
      </c>
      <c r="N25" s="1">
        <v>1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</row>
    <row r="26" spans="1:19" x14ac:dyDescent="0.4">
      <c r="A26" s="2" t="s">
        <v>223</v>
      </c>
      <c r="B26" s="1">
        <v>16</v>
      </c>
      <c r="C26" s="1">
        <v>0</v>
      </c>
      <c r="D26" s="1">
        <v>0</v>
      </c>
      <c r="E26" s="1">
        <v>0</v>
      </c>
      <c r="F26" s="1">
        <v>1</v>
      </c>
      <c r="G26" s="1">
        <v>15</v>
      </c>
      <c r="H26" s="1">
        <v>0</v>
      </c>
      <c r="I26" s="1">
        <v>0</v>
      </c>
      <c r="J26" s="1">
        <v>0</v>
      </c>
      <c r="K26" s="2" t="s">
        <v>223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</row>
    <row r="27" spans="1:19" x14ac:dyDescent="0.4">
      <c r="A27" s="2" t="s">
        <v>224</v>
      </c>
      <c r="B27" s="1">
        <v>194</v>
      </c>
      <c r="C27" s="1">
        <v>0</v>
      </c>
      <c r="D27" s="1">
        <v>1</v>
      </c>
      <c r="E27" s="1">
        <v>1</v>
      </c>
      <c r="F27" s="1">
        <v>0</v>
      </c>
      <c r="G27" s="1">
        <v>181</v>
      </c>
      <c r="H27" s="1">
        <v>0</v>
      </c>
      <c r="I27" s="1">
        <v>1</v>
      </c>
      <c r="J27" s="1">
        <v>0</v>
      </c>
      <c r="K27" s="2" t="s">
        <v>224</v>
      </c>
      <c r="L27" s="1">
        <v>0</v>
      </c>
      <c r="M27" s="1">
        <v>0</v>
      </c>
      <c r="N27" s="1">
        <v>4</v>
      </c>
      <c r="O27" s="1">
        <v>4</v>
      </c>
      <c r="P27" s="1">
        <v>1</v>
      </c>
      <c r="Q27" s="1">
        <v>1</v>
      </c>
      <c r="R27" s="1">
        <v>0</v>
      </c>
      <c r="S27" s="1">
        <v>0</v>
      </c>
    </row>
    <row r="28" spans="1:19" x14ac:dyDescent="0.4">
      <c r="A28" s="2" t="s">
        <v>225</v>
      </c>
      <c r="B28" s="1">
        <v>17</v>
      </c>
      <c r="C28" s="1">
        <v>0</v>
      </c>
      <c r="D28" s="1">
        <v>0</v>
      </c>
      <c r="E28" s="1">
        <v>0</v>
      </c>
      <c r="F28" s="1">
        <v>2</v>
      </c>
      <c r="G28" s="1">
        <v>15</v>
      </c>
      <c r="H28" s="1">
        <v>0</v>
      </c>
      <c r="I28" s="1">
        <v>0</v>
      </c>
      <c r="J28" s="1">
        <v>0</v>
      </c>
      <c r="K28" s="2" t="s">
        <v>225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</row>
    <row r="29" spans="1:19" x14ac:dyDescent="0.4">
      <c r="A29" s="2" t="s">
        <v>141</v>
      </c>
      <c r="B29" s="1">
        <v>157</v>
      </c>
      <c r="C29" s="1">
        <v>2</v>
      </c>
      <c r="D29" s="1">
        <v>4</v>
      </c>
      <c r="E29" s="1">
        <v>1</v>
      </c>
      <c r="F29" s="1">
        <v>7</v>
      </c>
      <c r="G29" s="1">
        <v>118</v>
      </c>
      <c r="H29" s="1">
        <v>2</v>
      </c>
      <c r="I29" s="1">
        <v>4</v>
      </c>
      <c r="J29" s="1">
        <v>0</v>
      </c>
      <c r="K29" s="2" t="s">
        <v>141</v>
      </c>
      <c r="L29" s="1">
        <v>2</v>
      </c>
      <c r="M29" s="1">
        <v>1</v>
      </c>
      <c r="N29" s="1">
        <v>13</v>
      </c>
      <c r="O29" s="1">
        <v>0</v>
      </c>
      <c r="P29" s="1">
        <v>1</v>
      </c>
      <c r="Q29" s="1">
        <v>1</v>
      </c>
      <c r="R29" s="1">
        <v>1</v>
      </c>
      <c r="S29" s="1">
        <v>0</v>
      </c>
    </row>
    <row r="30" spans="1:19" x14ac:dyDescent="0.4">
      <c r="A30" s="2" t="s">
        <v>226</v>
      </c>
      <c r="B30" s="1">
        <v>185</v>
      </c>
      <c r="C30" s="1">
        <v>0</v>
      </c>
      <c r="D30" s="1">
        <v>1</v>
      </c>
      <c r="E30" s="1">
        <v>4</v>
      </c>
      <c r="F30" s="1">
        <v>1</v>
      </c>
      <c r="G30" s="1">
        <v>177</v>
      </c>
      <c r="H30" s="1">
        <v>0</v>
      </c>
      <c r="I30" s="1">
        <v>0</v>
      </c>
      <c r="J30" s="1">
        <v>0</v>
      </c>
      <c r="K30" s="2" t="s">
        <v>226</v>
      </c>
      <c r="L30" s="1">
        <v>0</v>
      </c>
      <c r="M30" s="1">
        <v>0</v>
      </c>
      <c r="N30" s="1">
        <v>1</v>
      </c>
      <c r="O30" s="1">
        <v>0</v>
      </c>
      <c r="P30" s="1">
        <v>1</v>
      </c>
      <c r="Q30" s="1">
        <v>0</v>
      </c>
      <c r="R30" s="1">
        <v>0</v>
      </c>
      <c r="S30" s="1">
        <v>0</v>
      </c>
    </row>
    <row r="31" spans="1:19" x14ac:dyDescent="0.4">
      <c r="A31" s="2" t="s">
        <v>227</v>
      </c>
      <c r="B31" s="1">
        <v>10487</v>
      </c>
      <c r="C31" s="1">
        <v>388</v>
      </c>
      <c r="D31" s="1">
        <v>766</v>
      </c>
      <c r="E31" s="1">
        <v>520</v>
      </c>
      <c r="F31" s="1">
        <v>817</v>
      </c>
      <c r="G31" s="1">
        <v>2725</v>
      </c>
      <c r="H31" s="1">
        <v>353</v>
      </c>
      <c r="I31" s="1">
        <v>605</v>
      </c>
      <c r="J31" s="1">
        <v>248</v>
      </c>
      <c r="K31" s="2" t="s">
        <v>227</v>
      </c>
      <c r="L31" s="1">
        <v>193</v>
      </c>
      <c r="M31" s="1">
        <v>467</v>
      </c>
      <c r="N31" s="1">
        <v>1066</v>
      </c>
      <c r="O31" s="1">
        <v>504</v>
      </c>
      <c r="P31" s="1">
        <v>528</v>
      </c>
      <c r="Q31" s="1">
        <v>481</v>
      </c>
      <c r="R31" s="1">
        <v>347</v>
      </c>
      <c r="S31" s="1">
        <v>479</v>
      </c>
    </row>
    <row r="32" spans="1:19" x14ac:dyDescent="0.4">
      <c r="A32" s="2" t="s">
        <v>228</v>
      </c>
      <c r="B32" s="1">
        <v>9399</v>
      </c>
      <c r="C32" s="1">
        <v>329</v>
      </c>
      <c r="D32" s="1">
        <v>591</v>
      </c>
      <c r="E32" s="1">
        <v>530</v>
      </c>
      <c r="F32" s="1">
        <v>667</v>
      </c>
      <c r="G32" s="1">
        <v>2576</v>
      </c>
      <c r="H32" s="1">
        <v>450</v>
      </c>
      <c r="I32" s="1">
        <v>415</v>
      </c>
      <c r="J32" s="1">
        <v>197</v>
      </c>
      <c r="K32" s="2" t="s">
        <v>228</v>
      </c>
      <c r="L32" s="1">
        <v>176</v>
      </c>
      <c r="M32" s="1">
        <v>613</v>
      </c>
      <c r="N32" s="1">
        <v>904</v>
      </c>
      <c r="O32" s="1">
        <v>586</v>
      </c>
      <c r="P32" s="1">
        <v>384</v>
      </c>
      <c r="Q32" s="1">
        <v>402</v>
      </c>
      <c r="R32" s="1">
        <v>284</v>
      </c>
      <c r="S32" s="1">
        <v>295</v>
      </c>
    </row>
    <row r="33" spans="1:19" x14ac:dyDescent="0.4">
      <c r="A33" s="2" t="s">
        <v>229</v>
      </c>
      <c r="B33" s="1">
        <v>52</v>
      </c>
      <c r="C33" s="1">
        <v>1</v>
      </c>
      <c r="D33" s="1">
        <v>1</v>
      </c>
      <c r="E33" s="1">
        <v>0</v>
      </c>
      <c r="F33" s="1">
        <v>4</v>
      </c>
      <c r="G33" s="1">
        <v>26</v>
      </c>
      <c r="H33" s="1">
        <v>6</v>
      </c>
      <c r="I33" s="1">
        <v>3</v>
      </c>
      <c r="J33" s="1">
        <v>0</v>
      </c>
      <c r="K33" s="2" t="s">
        <v>229</v>
      </c>
      <c r="L33" s="1">
        <v>0</v>
      </c>
      <c r="M33" s="1">
        <v>0</v>
      </c>
      <c r="N33" s="1">
        <v>10</v>
      </c>
      <c r="O33" s="1">
        <v>0</v>
      </c>
      <c r="P33" s="1">
        <v>1</v>
      </c>
      <c r="Q33" s="1">
        <v>0</v>
      </c>
      <c r="R33" s="1">
        <v>0</v>
      </c>
      <c r="S33" s="1">
        <v>0</v>
      </c>
    </row>
    <row r="34" spans="1:19" x14ac:dyDescent="0.4">
      <c r="A34" s="2" t="s">
        <v>230</v>
      </c>
      <c r="B34" s="1">
        <v>1315</v>
      </c>
      <c r="C34" s="1">
        <v>19</v>
      </c>
      <c r="D34" s="1">
        <v>54</v>
      </c>
      <c r="E34" s="1">
        <v>47</v>
      </c>
      <c r="F34" s="1">
        <v>97</v>
      </c>
      <c r="G34" s="1">
        <v>524</v>
      </c>
      <c r="H34" s="1">
        <v>22</v>
      </c>
      <c r="I34" s="1">
        <v>87</v>
      </c>
      <c r="J34" s="1">
        <v>20</v>
      </c>
      <c r="K34" s="2" t="s">
        <v>230</v>
      </c>
      <c r="L34" s="1">
        <v>14</v>
      </c>
      <c r="M34" s="1">
        <v>41</v>
      </c>
      <c r="N34" s="1">
        <v>82</v>
      </c>
      <c r="O34" s="1">
        <v>120</v>
      </c>
      <c r="P34" s="1">
        <v>34</v>
      </c>
      <c r="Q34" s="1">
        <v>56</v>
      </c>
      <c r="R34" s="1">
        <v>35</v>
      </c>
      <c r="S34" s="1">
        <v>63</v>
      </c>
    </row>
    <row r="35" spans="1:19" x14ac:dyDescent="0.4">
      <c r="A35" s="2" t="s">
        <v>231</v>
      </c>
      <c r="B35" s="1">
        <v>717</v>
      </c>
      <c r="C35" s="1">
        <v>18</v>
      </c>
      <c r="D35" s="1">
        <v>65</v>
      </c>
      <c r="E35" s="1">
        <v>78</v>
      </c>
      <c r="F35" s="1">
        <v>27</v>
      </c>
      <c r="G35" s="1">
        <v>136</v>
      </c>
      <c r="H35" s="1">
        <v>25</v>
      </c>
      <c r="I35" s="1">
        <v>23</v>
      </c>
      <c r="J35" s="1">
        <v>14</v>
      </c>
      <c r="K35" s="2" t="s">
        <v>231</v>
      </c>
      <c r="L35" s="1">
        <v>1</v>
      </c>
      <c r="M35" s="1">
        <v>34</v>
      </c>
      <c r="N35" s="1">
        <v>92</v>
      </c>
      <c r="O35" s="1">
        <v>35</v>
      </c>
      <c r="P35" s="1">
        <v>73</v>
      </c>
      <c r="Q35" s="1">
        <v>52</v>
      </c>
      <c r="R35" s="1">
        <v>24</v>
      </c>
      <c r="S35" s="1">
        <v>20</v>
      </c>
    </row>
    <row r="36" spans="1:19" x14ac:dyDescent="0.4">
      <c r="A36" s="2" t="s">
        <v>232</v>
      </c>
      <c r="B36" s="1">
        <v>258</v>
      </c>
      <c r="C36" s="1">
        <v>5</v>
      </c>
      <c r="D36" s="1">
        <v>7</v>
      </c>
      <c r="E36" s="1">
        <v>13</v>
      </c>
      <c r="F36" s="1">
        <v>0</v>
      </c>
      <c r="G36" s="1">
        <v>101</v>
      </c>
      <c r="H36" s="1">
        <v>7</v>
      </c>
      <c r="I36" s="1">
        <v>5</v>
      </c>
      <c r="J36" s="1">
        <v>2</v>
      </c>
      <c r="K36" s="2" t="s">
        <v>232</v>
      </c>
      <c r="L36" s="1">
        <v>0</v>
      </c>
      <c r="M36" s="1">
        <v>5</v>
      </c>
      <c r="N36" s="1">
        <v>72</v>
      </c>
      <c r="O36" s="1">
        <v>2</v>
      </c>
      <c r="P36" s="1">
        <v>14</v>
      </c>
      <c r="Q36" s="1">
        <v>24</v>
      </c>
      <c r="R36" s="1">
        <v>1</v>
      </c>
      <c r="S36" s="1">
        <v>0</v>
      </c>
    </row>
    <row r="37" spans="1:19" x14ac:dyDescent="0.4">
      <c r="A37" s="2" t="s">
        <v>233</v>
      </c>
      <c r="B37" s="1">
        <v>10975</v>
      </c>
      <c r="C37" s="1">
        <v>347</v>
      </c>
      <c r="D37" s="1">
        <v>645</v>
      </c>
      <c r="E37" s="1">
        <v>493</v>
      </c>
      <c r="F37" s="1">
        <v>835</v>
      </c>
      <c r="G37" s="1">
        <v>2882</v>
      </c>
      <c r="H37" s="1">
        <v>429</v>
      </c>
      <c r="I37" s="1">
        <v>539</v>
      </c>
      <c r="J37" s="1">
        <v>246</v>
      </c>
      <c r="K37" s="2" t="s">
        <v>233</v>
      </c>
      <c r="L37" s="1">
        <v>192</v>
      </c>
      <c r="M37" s="1">
        <v>658</v>
      </c>
      <c r="N37" s="1">
        <v>1108</v>
      </c>
      <c r="O37" s="1">
        <v>600</v>
      </c>
      <c r="P37" s="1">
        <v>513</v>
      </c>
      <c r="Q37" s="1">
        <v>549</v>
      </c>
      <c r="R37" s="1">
        <v>405</v>
      </c>
      <c r="S37" s="1">
        <v>534</v>
      </c>
    </row>
    <row r="38" spans="1:19" x14ac:dyDescent="0.4">
      <c r="A38" s="2" t="s">
        <v>192</v>
      </c>
      <c r="B38" s="1">
        <v>5</v>
      </c>
      <c r="C38" s="1">
        <v>0</v>
      </c>
      <c r="D38" s="1">
        <v>0</v>
      </c>
      <c r="E38" s="1">
        <v>0</v>
      </c>
      <c r="F38" s="1">
        <v>0</v>
      </c>
      <c r="G38" s="1">
        <v>5</v>
      </c>
      <c r="H38" s="1">
        <v>0</v>
      </c>
      <c r="I38" s="1">
        <v>0</v>
      </c>
      <c r="J38" s="1">
        <v>0</v>
      </c>
      <c r="K38" s="2" t="s">
        <v>192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</row>
    <row r="39" spans="1:19" x14ac:dyDescent="0.4">
      <c r="A39" s="25" t="s">
        <v>260</v>
      </c>
      <c r="B39" s="25"/>
      <c r="C39" s="25"/>
      <c r="D39" s="25"/>
      <c r="E39" s="25"/>
      <c r="F39" s="25"/>
      <c r="G39" s="25"/>
      <c r="H39" s="25"/>
      <c r="I39" s="25"/>
      <c r="J39" s="25"/>
      <c r="K39" s="25" t="s">
        <v>260</v>
      </c>
      <c r="L39" s="25"/>
      <c r="M39" s="25"/>
      <c r="N39" s="25"/>
      <c r="O39" s="25"/>
      <c r="P39" s="25"/>
      <c r="Q39" s="25"/>
      <c r="R39" s="25"/>
      <c r="S39" s="25"/>
    </row>
  </sheetData>
  <mergeCells count="2">
    <mergeCell ref="A39:J39"/>
    <mergeCell ref="K39:S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Kiribati 1968 Age</vt:lpstr>
      <vt:lpstr>Age sex</vt:lpstr>
      <vt:lpstr>Age1 sex</vt:lpstr>
      <vt:lpstr>Marital</vt:lpstr>
      <vt:lpstr>SMAM</vt:lpstr>
      <vt:lpstr>Birthplace</vt:lpstr>
      <vt:lpstr>Ethnicity</vt:lpstr>
      <vt:lpstr>Religion</vt:lpstr>
      <vt:lpstr>Industry</vt:lpstr>
      <vt:lpstr>Fertility</vt:lpstr>
      <vt:lpstr>Age 1st birth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2018-12-11T03:40:56Z</dcterms:created>
  <dcterms:modified xsi:type="dcterms:W3CDTF">2024-11-07T19:48:51Z</dcterms:modified>
</cp:coreProperties>
</file>