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Kiribati\Kiribati1968\"/>
    </mc:Choice>
  </mc:AlternateContent>
  <xr:revisionPtr revIDLastSave="0" documentId="13_ncr:1_{87286458-6902-423C-B404-E5459B0FA161}" xr6:coauthVersionLast="47" xr6:coauthVersionMax="47" xr10:uidLastSave="{00000000-0000-0000-0000-000000000000}"/>
  <bookViews>
    <workbookView xWindow="-96" yWindow="-96" windowWidth="23232" windowHeight="13872" firstSheet="1" activeTab="9" xr2:uid="{DBF498A2-A4EF-466F-840A-6BB4F0DD3671}"/>
  </bookViews>
  <sheets>
    <sheet name="Kiribati 1968 Age" sheetId="1" r:id="rId1"/>
    <sheet name="Marital" sheetId="3" r:id="rId2"/>
    <sheet name="SMAM" sheetId="11" r:id="rId3"/>
    <sheet name="Birthplace" sheetId="4" r:id="rId4"/>
    <sheet name="Ethnicity" sheetId="5" r:id="rId5"/>
    <sheet name="Religion" sheetId="6" r:id="rId6"/>
    <sheet name="Schooling" sheetId="7" r:id="rId7"/>
    <sheet name="Econ Actv" sheetId="8" r:id="rId8"/>
    <sheet name="Industry" sheetId="9" r:id="rId9"/>
    <sheet name="Fertility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1" l="1"/>
  <c r="I11" i="11"/>
  <c r="H11" i="11"/>
  <c r="J10" i="11"/>
  <c r="M6" i="11" s="1"/>
  <c r="I10" i="11"/>
  <c r="L6" i="11" s="1"/>
  <c r="H10" i="11"/>
  <c r="K6" i="11" s="1"/>
  <c r="J9" i="11"/>
  <c r="I9" i="11"/>
  <c r="H9" i="11"/>
  <c r="J8" i="11"/>
  <c r="I8" i="11"/>
  <c r="H8" i="11"/>
  <c r="J7" i="11"/>
  <c r="I7" i="11"/>
  <c r="H7" i="11"/>
  <c r="J6" i="11"/>
  <c r="I6" i="11"/>
  <c r="H6" i="11"/>
  <c r="J5" i="11"/>
  <c r="I5" i="11"/>
  <c r="H5" i="11"/>
  <c r="J4" i="11"/>
  <c r="J12" i="11" s="1"/>
  <c r="M4" i="11" s="1"/>
  <c r="I4" i="11"/>
  <c r="I12" i="11" s="1"/>
  <c r="L4" i="11" s="1"/>
  <c r="H4" i="11"/>
  <c r="H12" i="11" s="1"/>
  <c r="K4" i="11" s="1"/>
  <c r="K11" i="11" l="1"/>
  <c r="K8" i="11"/>
  <c r="K10" i="11" s="1"/>
  <c r="K12" i="11" s="1"/>
  <c r="L8" i="11"/>
  <c r="L10" i="11" s="1"/>
  <c r="L12" i="11" s="1"/>
  <c r="L11" i="11"/>
  <c r="M11" i="11"/>
  <c r="M8" i="11"/>
  <c r="M10" i="11" s="1"/>
  <c r="M12" i="11" s="1"/>
</calcChain>
</file>

<file path=xl/sharedStrings.xml><?xml version="1.0" encoding="utf-8"?>
<sst xmlns="http://schemas.openxmlformats.org/spreadsheetml/2006/main" count="538" uniqueCount="125">
  <si>
    <t>Table 1. Kiribati Atolls by Sex and Age, Kiribati: 1968</t>
  </si>
  <si>
    <t>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</si>
  <si>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</si>
  <si>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</si>
  <si>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</si>
  <si>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</si>
  <si>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</si>
  <si>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</si>
  <si>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</si>
  <si>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</si>
  <si>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</si>
  <si>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</si>
  <si>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</si>
  <si>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</si>
  <si>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</si>
  <si>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</si>
  <si>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</si>
  <si>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Total</t>
  </si>
  <si>
    <t xml:space="preserve">   Kiribati</t>
  </si>
  <si>
    <t>Makin</t>
  </si>
  <si>
    <t>Butaritari</t>
  </si>
  <si>
    <t>Marakei</t>
  </si>
  <si>
    <t>Abaiang</t>
  </si>
  <si>
    <t>Tarawa</t>
  </si>
  <si>
    <t>Maiana</t>
  </si>
  <si>
    <t>Abemama</t>
  </si>
  <si>
    <t>Kuria</t>
  </si>
  <si>
    <t>Aranuka</t>
  </si>
  <si>
    <t>Nonouti</t>
  </si>
  <si>
    <t>Tabiteuea</t>
  </si>
  <si>
    <t>Beru</t>
  </si>
  <si>
    <t>Nikunau</t>
  </si>
  <si>
    <t>Onotoa</t>
  </si>
  <si>
    <t>Tamana</t>
  </si>
  <si>
    <t>Arorae</t>
  </si>
  <si>
    <t xml:space="preserve">   Male</t>
  </si>
  <si>
    <t xml:space="preserve">   Female</t>
  </si>
  <si>
    <t>Source: 1968 Gilbert and Ellice Islands Census compiled by PacificWeb</t>
  </si>
  <si>
    <t>Table 3. Marital Status by Age, Kiribati: 1968</t>
  </si>
  <si>
    <t>Never married</t>
  </si>
  <si>
    <t>Married</t>
  </si>
  <si>
    <t>Widowed</t>
  </si>
  <si>
    <t>Divorced</t>
  </si>
  <si>
    <t>Not Stated</t>
  </si>
  <si>
    <t>Table 4. Birthplace by Age, Kiribati: 1968</t>
  </si>
  <si>
    <t>Tuvalu</t>
  </si>
  <si>
    <t>United Kingdom</t>
  </si>
  <si>
    <t>Australia/NZ</t>
  </si>
  <si>
    <t>Elsewhere</t>
  </si>
  <si>
    <t>Table 5. Ethnic Origin by Age, Kiribati: 1968</t>
  </si>
  <si>
    <t>Micronesian</t>
  </si>
  <si>
    <t>Polynesian</t>
  </si>
  <si>
    <t>European</t>
  </si>
  <si>
    <t>All others</t>
  </si>
  <si>
    <t>Table 6. Religion by Age, Kiribati: 1968</t>
  </si>
  <si>
    <t>Congregationalst</t>
  </si>
  <si>
    <t>Catholic</t>
  </si>
  <si>
    <t>Seventh Day Adv</t>
  </si>
  <si>
    <t>Others</t>
  </si>
  <si>
    <t>Table 7. School Attendance by Age, Kiribati: 1968</t>
  </si>
  <si>
    <t>Attending school</t>
  </si>
  <si>
    <t>Not attend sch</t>
  </si>
  <si>
    <t>School not stat</t>
  </si>
  <si>
    <t>Students 15+</t>
  </si>
  <si>
    <t>Source: 1968 Gilbert and Eliice Islands Census compiled by PacificWeb</t>
  </si>
  <si>
    <t>Table 8. Economic Activity by Age, Kiribati: 1968</t>
  </si>
  <si>
    <t>Subsistence</t>
  </si>
  <si>
    <t>Government</t>
  </si>
  <si>
    <t>Phosphate mining</t>
  </si>
  <si>
    <t>Other Likely Paid</t>
  </si>
  <si>
    <t>Unemployed</t>
  </si>
  <si>
    <t>Retired</t>
  </si>
  <si>
    <t>Inmates</t>
  </si>
  <si>
    <t>Home duties</t>
  </si>
  <si>
    <t>Table 9. Industry by Age, Kiribati: 1968</t>
  </si>
  <si>
    <t>Village Agric</t>
  </si>
  <si>
    <t>Plantation/othr</t>
  </si>
  <si>
    <t>Copra</t>
  </si>
  <si>
    <t>Boatbuilding</t>
  </si>
  <si>
    <t>Construction</t>
  </si>
  <si>
    <t>Mech Engineering</t>
  </si>
  <si>
    <t>Wholesale/Retail</t>
  </si>
  <si>
    <t>Shipping</t>
  </si>
  <si>
    <t>Communications</t>
  </si>
  <si>
    <t>Cent/Dist Admin</t>
  </si>
  <si>
    <t>Local Government</t>
  </si>
  <si>
    <t>Medic/Health Srv</t>
  </si>
  <si>
    <t>Education</t>
  </si>
  <si>
    <t>Ecclesiastical</t>
  </si>
  <si>
    <t>Police/Protectve</t>
  </si>
  <si>
    <t>Utilities</t>
  </si>
  <si>
    <t>Overseas surveys</t>
  </si>
  <si>
    <t>Cafe/Clubs/Hotel</t>
  </si>
  <si>
    <t>Cinemas</t>
  </si>
  <si>
    <t>Personal Service</t>
  </si>
  <si>
    <t>Other Econ Actvt</t>
  </si>
  <si>
    <t>Table 10. Fertility by Age, Kiribati: 1968</t>
  </si>
  <si>
    <t xml:space="preserve">   Children born</t>
  </si>
  <si>
    <t>0 children</t>
  </si>
  <si>
    <t>1 children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</si>
  <si>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</si>
  <si>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</si>
  <si>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</si>
  <si>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</si>
  <si>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</si>
  <si>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</si>
  <si>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</si>
  <si>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</si>
  <si>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10+ children</t>
  </si>
  <si>
    <t>Mean</t>
  </si>
  <si>
    <t xml:space="preserve">   Children Still Alive</t>
  </si>
  <si>
    <t xml:space="preserve">   Age at First Birth</t>
  </si>
  <si>
    <t>Less than 17</t>
  </si>
  <si>
    <t>25 to 26</t>
  </si>
  <si>
    <t>27 to 29</t>
  </si>
  <si>
    <t>30 to 34</t>
  </si>
  <si>
    <t>35 or older</t>
  </si>
  <si>
    <t>5-9</t>
  </si>
  <si>
    <t>10-14</t>
  </si>
  <si>
    <t>Males</t>
  </si>
  <si>
    <t>Females</t>
  </si>
  <si>
    <t>Never Married</t>
  </si>
  <si>
    <t>Table 3A. Singulate Mean at Marriage, Kiribati: 1968</t>
  </si>
  <si>
    <t>Average Age 1st Marriage</t>
  </si>
  <si>
    <t>Source: 1968 Kiribati Census compiled by PacificWeb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</si>
</sst>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3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3" xfId="0" applyNumberFormat="1" applyFont="1" applyBorder="1" applyAlignment="1">
      <alignment horizontal="right"/>
    </xf>
    <xf numFmtId="165" fontId="2" fillId="0" borderId="0" xfId="0" applyNumberFormat="1" applyFont="1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3" xfId="0" applyFont="1" applyBorder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1C196-A047-4D75-96BE-C4EC89B69BD7}">
  <dimension ref="A1:S60"/>
  <sheetViews>
    <sheetView view="pageBreakPreview" zoomScale="125" zoomScaleNormal="100" zoomScaleSheetLayoutView="125" workbookViewId="0">
      <selection activeCell="S1" sqref="S1:S1048576"/>
    </sheetView>
  </sheetViews>
  <sheetFormatPr defaultRowHeight="9" x14ac:dyDescent="0.35"/>
  <cols>
    <col min="1" max="1" width="8.83984375" style="7"/>
    <col min="2" max="18" width="4.5234375" style="2" customWidth="1"/>
    <col min="19" max="19" width="4.5234375" style="8" customWidth="1"/>
    <col min="20" max="16384" width="8.83984375" style="2"/>
  </cols>
  <sheetData>
    <row r="1" spans="1:19" ht="9.3000000000000007" thickBot="1" x14ac:dyDescent="0.4">
      <c r="A1" s="7" t="s">
        <v>0</v>
      </c>
    </row>
    <row r="2" spans="1:19" s="3" customFormat="1" ht="9.3000000000000007" thickBot="1" x14ac:dyDescent="0.4">
      <c r="A2" s="6"/>
      <c r="B2" s="4" t="s">
        <v>1</v>
      </c>
      <c r="C2" s="4" t="s">
        <v>2</v>
      </c>
      <c r="D2" s="4" t="s">
        <v>117</v>
      </c>
      <c r="E2" s="4" t="s">
        <v>118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9" t="s">
        <v>16</v>
      </c>
    </row>
    <row r="3" spans="1:19" x14ac:dyDescent="0.35">
      <c r="A3" s="7" t="s">
        <v>17</v>
      </c>
    </row>
    <row r="4" spans="1:19" x14ac:dyDescent="0.35">
      <c r="A4" s="7" t="s">
        <v>18</v>
      </c>
    </row>
    <row r="5" spans="1:19" x14ac:dyDescent="0.35">
      <c r="A5" s="7" t="s">
        <v>1</v>
      </c>
      <c r="B5" s="2">
        <v>43992</v>
      </c>
      <c r="C5" s="2">
        <v>7636</v>
      </c>
      <c r="D5" s="2">
        <v>6799</v>
      </c>
      <c r="E5" s="2">
        <v>5323</v>
      </c>
      <c r="F5" s="2">
        <v>4577</v>
      </c>
      <c r="G5" s="2">
        <v>3229</v>
      </c>
      <c r="H5" s="2">
        <v>2678</v>
      </c>
      <c r="I5" s="2">
        <v>2195</v>
      </c>
      <c r="J5" s="2">
        <v>2458</v>
      </c>
      <c r="K5" s="2">
        <v>1687</v>
      </c>
      <c r="L5" s="2">
        <v>1648</v>
      </c>
      <c r="M5" s="2">
        <v>1610</v>
      </c>
      <c r="N5" s="2">
        <v>1110</v>
      </c>
      <c r="O5" s="2">
        <v>980</v>
      </c>
      <c r="P5" s="2">
        <v>809</v>
      </c>
      <c r="Q5" s="2">
        <v>506</v>
      </c>
      <c r="R5" s="2">
        <v>747</v>
      </c>
      <c r="S5" s="8">
        <v>17.399999999999999</v>
      </c>
    </row>
    <row r="6" spans="1:19" x14ac:dyDescent="0.35">
      <c r="A6" s="7" t="s">
        <v>19</v>
      </c>
      <c r="B6" s="2">
        <v>1387</v>
      </c>
      <c r="C6" s="2">
        <v>281</v>
      </c>
      <c r="D6" s="2">
        <v>231</v>
      </c>
      <c r="E6" s="2">
        <v>206</v>
      </c>
      <c r="F6" s="2">
        <v>139</v>
      </c>
      <c r="G6" s="2">
        <v>96</v>
      </c>
      <c r="H6" s="2">
        <v>75</v>
      </c>
      <c r="I6" s="2">
        <v>59</v>
      </c>
      <c r="J6" s="2">
        <v>72</v>
      </c>
      <c r="K6" s="2">
        <v>56</v>
      </c>
      <c r="L6" s="2">
        <v>36</v>
      </c>
      <c r="M6" s="2">
        <v>30</v>
      </c>
      <c r="N6" s="2">
        <v>27</v>
      </c>
      <c r="O6" s="2">
        <v>30</v>
      </c>
      <c r="P6" s="2">
        <v>14</v>
      </c>
      <c r="Q6" s="2">
        <v>20</v>
      </c>
      <c r="R6" s="2">
        <v>15</v>
      </c>
      <c r="S6" s="8">
        <v>14.4</v>
      </c>
    </row>
    <row r="7" spans="1:19" x14ac:dyDescent="0.35">
      <c r="A7" s="7" t="s">
        <v>20</v>
      </c>
      <c r="B7" s="2">
        <v>2714</v>
      </c>
      <c r="C7" s="2">
        <v>530</v>
      </c>
      <c r="D7" s="2">
        <v>458</v>
      </c>
      <c r="E7" s="2">
        <v>370</v>
      </c>
      <c r="F7" s="2">
        <v>258</v>
      </c>
      <c r="G7" s="2">
        <v>181</v>
      </c>
      <c r="H7" s="2">
        <v>158</v>
      </c>
      <c r="I7" s="2">
        <v>127</v>
      </c>
      <c r="J7" s="2">
        <v>140</v>
      </c>
      <c r="K7" s="2">
        <v>110</v>
      </c>
      <c r="L7" s="2">
        <v>101</v>
      </c>
      <c r="M7" s="2">
        <v>93</v>
      </c>
      <c r="N7" s="2">
        <v>46</v>
      </c>
      <c r="O7" s="2">
        <v>41</v>
      </c>
      <c r="P7" s="2">
        <v>51</v>
      </c>
      <c r="Q7" s="2">
        <v>27</v>
      </c>
      <c r="R7" s="2">
        <v>23</v>
      </c>
      <c r="S7" s="8">
        <v>15</v>
      </c>
    </row>
    <row r="8" spans="1:19" x14ac:dyDescent="0.35">
      <c r="A8" s="7" t="s">
        <v>21</v>
      </c>
      <c r="B8" s="2">
        <v>2180</v>
      </c>
      <c r="C8" s="2">
        <v>440</v>
      </c>
      <c r="D8" s="2">
        <v>367</v>
      </c>
      <c r="E8" s="2">
        <v>243</v>
      </c>
      <c r="F8" s="2">
        <v>178</v>
      </c>
      <c r="G8" s="2">
        <v>159</v>
      </c>
      <c r="H8" s="2">
        <v>132</v>
      </c>
      <c r="I8" s="2">
        <v>108</v>
      </c>
      <c r="J8" s="2">
        <v>117</v>
      </c>
      <c r="K8" s="2">
        <v>89</v>
      </c>
      <c r="L8" s="2">
        <v>76</v>
      </c>
      <c r="M8" s="2">
        <v>85</v>
      </c>
      <c r="N8" s="2">
        <v>52</v>
      </c>
      <c r="O8" s="2">
        <v>45</v>
      </c>
      <c r="P8" s="2">
        <v>37</v>
      </c>
      <c r="Q8" s="2">
        <v>16</v>
      </c>
      <c r="R8" s="2">
        <v>36</v>
      </c>
      <c r="S8" s="8">
        <v>16.100000000000001</v>
      </c>
    </row>
    <row r="9" spans="1:19" x14ac:dyDescent="0.35">
      <c r="A9" s="7" t="s">
        <v>22</v>
      </c>
      <c r="B9" s="2">
        <v>3271</v>
      </c>
      <c r="C9" s="2">
        <v>567</v>
      </c>
      <c r="D9" s="2">
        <v>519</v>
      </c>
      <c r="E9" s="2">
        <v>400</v>
      </c>
      <c r="F9" s="2">
        <v>339</v>
      </c>
      <c r="G9" s="2">
        <v>232</v>
      </c>
      <c r="H9" s="2">
        <v>197</v>
      </c>
      <c r="I9" s="2">
        <v>138</v>
      </c>
      <c r="J9" s="2">
        <v>170</v>
      </c>
      <c r="K9" s="2">
        <v>137</v>
      </c>
      <c r="L9" s="2">
        <v>119</v>
      </c>
      <c r="M9" s="2">
        <v>107</v>
      </c>
      <c r="N9" s="2">
        <v>83</v>
      </c>
      <c r="O9" s="2">
        <v>94</v>
      </c>
      <c r="P9" s="2">
        <v>70</v>
      </c>
      <c r="Q9" s="2">
        <v>43</v>
      </c>
      <c r="R9" s="2">
        <v>56</v>
      </c>
      <c r="S9" s="8">
        <v>17.2</v>
      </c>
    </row>
    <row r="10" spans="1:19" x14ac:dyDescent="0.35">
      <c r="A10" s="7" t="s">
        <v>23</v>
      </c>
      <c r="B10" s="2">
        <v>12509</v>
      </c>
      <c r="C10" s="2">
        <v>1988</v>
      </c>
      <c r="D10" s="2">
        <v>1816</v>
      </c>
      <c r="E10" s="2">
        <v>1426</v>
      </c>
      <c r="F10" s="2">
        <v>1594</v>
      </c>
      <c r="G10" s="2">
        <v>1215</v>
      </c>
      <c r="H10" s="2">
        <v>892</v>
      </c>
      <c r="I10" s="2">
        <v>676</v>
      </c>
      <c r="J10" s="2">
        <v>731</v>
      </c>
      <c r="K10" s="2">
        <v>476</v>
      </c>
      <c r="L10" s="2">
        <v>447</v>
      </c>
      <c r="M10" s="2">
        <v>408</v>
      </c>
      <c r="N10" s="2">
        <v>246</v>
      </c>
      <c r="O10" s="2">
        <v>209</v>
      </c>
      <c r="P10" s="2">
        <v>178</v>
      </c>
      <c r="Q10" s="2">
        <v>96</v>
      </c>
      <c r="R10" s="2">
        <v>111</v>
      </c>
      <c r="S10" s="8">
        <v>18.2</v>
      </c>
    </row>
    <row r="11" spans="1:19" x14ac:dyDescent="0.35">
      <c r="A11" s="7" t="s">
        <v>24</v>
      </c>
      <c r="B11" s="2">
        <v>1710</v>
      </c>
      <c r="C11" s="2">
        <v>323</v>
      </c>
      <c r="D11" s="2">
        <v>291</v>
      </c>
      <c r="E11" s="2">
        <v>195</v>
      </c>
      <c r="F11" s="2">
        <v>166</v>
      </c>
      <c r="G11" s="2">
        <v>77</v>
      </c>
      <c r="H11" s="2">
        <v>94</v>
      </c>
      <c r="I11" s="2">
        <v>113</v>
      </c>
      <c r="J11" s="2">
        <v>99</v>
      </c>
      <c r="K11" s="2">
        <v>60</v>
      </c>
      <c r="L11" s="2">
        <v>62</v>
      </c>
      <c r="M11" s="2">
        <v>73</v>
      </c>
      <c r="N11" s="2">
        <v>30</v>
      </c>
      <c r="O11" s="2">
        <v>42</v>
      </c>
      <c r="P11" s="2">
        <v>33</v>
      </c>
      <c r="Q11" s="2">
        <v>23</v>
      </c>
      <c r="R11" s="2">
        <v>29</v>
      </c>
      <c r="S11" s="8">
        <v>16.399999999999999</v>
      </c>
    </row>
    <row r="12" spans="1:19" x14ac:dyDescent="0.35">
      <c r="A12" s="7" t="s">
        <v>25</v>
      </c>
      <c r="B12" s="2">
        <v>2126</v>
      </c>
      <c r="C12" s="2">
        <v>384</v>
      </c>
      <c r="D12" s="2">
        <v>329</v>
      </c>
      <c r="E12" s="2">
        <v>310</v>
      </c>
      <c r="F12" s="2">
        <v>202</v>
      </c>
      <c r="G12" s="2">
        <v>151</v>
      </c>
      <c r="H12" s="2">
        <v>126</v>
      </c>
      <c r="I12" s="2">
        <v>90</v>
      </c>
      <c r="J12" s="2">
        <v>117</v>
      </c>
      <c r="K12" s="2">
        <v>68</v>
      </c>
      <c r="L12" s="2">
        <v>83</v>
      </c>
      <c r="M12" s="2">
        <v>58</v>
      </c>
      <c r="N12" s="2">
        <v>59</v>
      </c>
      <c r="O12" s="2">
        <v>55</v>
      </c>
      <c r="P12" s="2">
        <v>36</v>
      </c>
      <c r="Q12" s="2">
        <v>21</v>
      </c>
      <c r="R12" s="2">
        <v>37</v>
      </c>
      <c r="S12" s="8">
        <v>16</v>
      </c>
    </row>
    <row r="13" spans="1:19" x14ac:dyDescent="0.35">
      <c r="A13" s="7" t="s">
        <v>26</v>
      </c>
      <c r="B13" s="2">
        <v>945</v>
      </c>
      <c r="C13" s="2">
        <v>183</v>
      </c>
      <c r="D13" s="2">
        <v>154</v>
      </c>
      <c r="E13" s="2">
        <v>107</v>
      </c>
      <c r="F13" s="2">
        <v>89</v>
      </c>
      <c r="G13" s="2">
        <v>67</v>
      </c>
      <c r="H13" s="2">
        <v>39</v>
      </c>
      <c r="I13" s="2">
        <v>54</v>
      </c>
      <c r="J13" s="2">
        <v>63</v>
      </c>
      <c r="K13" s="2">
        <v>48</v>
      </c>
      <c r="L13" s="2">
        <v>33</v>
      </c>
      <c r="M13" s="2">
        <v>23</v>
      </c>
      <c r="N13" s="2">
        <v>20</v>
      </c>
      <c r="O13" s="2">
        <v>33</v>
      </c>
      <c r="P13" s="2">
        <v>16</v>
      </c>
      <c r="Q13" s="2">
        <v>4</v>
      </c>
      <c r="R13" s="2">
        <v>12</v>
      </c>
      <c r="S13" s="8">
        <v>16.600000000000001</v>
      </c>
    </row>
    <row r="14" spans="1:19" x14ac:dyDescent="0.35">
      <c r="A14" s="7" t="s">
        <v>27</v>
      </c>
      <c r="B14" s="2">
        <v>738</v>
      </c>
      <c r="C14" s="2">
        <v>133</v>
      </c>
      <c r="D14" s="2">
        <v>128</v>
      </c>
      <c r="E14" s="2">
        <v>107</v>
      </c>
      <c r="F14" s="2">
        <v>62</v>
      </c>
      <c r="G14" s="2">
        <v>55</v>
      </c>
      <c r="H14" s="2">
        <v>47</v>
      </c>
      <c r="I14" s="2">
        <v>28</v>
      </c>
      <c r="J14" s="2">
        <v>35</v>
      </c>
      <c r="K14" s="2">
        <v>27</v>
      </c>
      <c r="L14" s="2">
        <v>35</v>
      </c>
      <c r="M14" s="2">
        <v>27</v>
      </c>
      <c r="N14" s="2">
        <v>22</v>
      </c>
      <c r="O14" s="2">
        <v>13</v>
      </c>
      <c r="P14" s="2">
        <v>10</v>
      </c>
      <c r="Q14" s="2">
        <v>6</v>
      </c>
      <c r="R14" s="2">
        <v>3</v>
      </c>
      <c r="S14" s="8">
        <v>15.1</v>
      </c>
    </row>
    <row r="15" spans="1:19" x14ac:dyDescent="0.35">
      <c r="A15" s="7" t="s">
        <v>28</v>
      </c>
      <c r="B15" s="2">
        <v>2408</v>
      </c>
      <c r="C15" s="2">
        <v>425</v>
      </c>
      <c r="D15" s="2">
        <v>397</v>
      </c>
      <c r="E15" s="2">
        <v>257</v>
      </c>
      <c r="F15" s="2">
        <v>198</v>
      </c>
      <c r="G15" s="2">
        <v>162</v>
      </c>
      <c r="H15" s="2">
        <v>144</v>
      </c>
      <c r="I15" s="2">
        <v>131</v>
      </c>
      <c r="J15" s="2">
        <v>125</v>
      </c>
      <c r="K15" s="2">
        <v>67</v>
      </c>
      <c r="L15" s="2">
        <v>117</v>
      </c>
      <c r="M15" s="2">
        <v>102</v>
      </c>
      <c r="N15" s="2">
        <v>75</v>
      </c>
      <c r="O15" s="2">
        <v>70</v>
      </c>
      <c r="P15" s="2">
        <v>46</v>
      </c>
      <c r="Q15" s="2">
        <v>36</v>
      </c>
      <c r="R15" s="2">
        <v>56</v>
      </c>
      <c r="S15" s="8">
        <v>18.2</v>
      </c>
    </row>
    <row r="16" spans="1:19" x14ac:dyDescent="0.35">
      <c r="A16" s="7" t="s">
        <v>29</v>
      </c>
      <c r="B16" s="2">
        <v>4397</v>
      </c>
      <c r="C16" s="2">
        <v>742</v>
      </c>
      <c r="D16" s="2">
        <v>650</v>
      </c>
      <c r="E16" s="2">
        <v>552</v>
      </c>
      <c r="F16" s="2">
        <v>373</v>
      </c>
      <c r="G16" s="2">
        <v>269</v>
      </c>
      <c r="H16" s="2">
        <v>276</v>
      </c>
      <c r="I16" s="2">
        <v>217</v>
      </c>
      <c r="J16" s="2">
        <v>249</v>
      </c>
      <c r="K16" s="2">
        <v>149</v>
      </c>
      <c r="L16" s="2">
        <v>165</v>
      </c>
      <c r="M16" s="2">
        <v>184</v>
      </c>
      <c r="N16" s="2">
        <v>152</v>
      </c>
      <c r="O16" s="2">
        <v>113</v>
      </c>
      <c r="P16" s="2">
        <v>89</v>
      </c>
      <c r="Q16" s="2">
        <v>96</v>
      </c>
      <c r="R16" s="2">
        <v>121</v>
      </c>
      <c r="S16" s="8">
        <v>18.399999999999999</v>
      </c>
    </row>
    <row r="17" spans="1:19" x14ac:dyDescent="0.35">
      <c r="A17" s="7" t="s">
        <v>30</v>
      </c>
      <c r="B17" s="2">
        <v>2366</v>
      </c>
      <c r="C17" s="2">
        <v>378</v>
      </c>
      <c r="D17" s="2">
        <v>390</v>
      </c>
      <c r="E17" s="2">
        <v>281</v>
      </c>
      <c r="F17" s="2">
        <v>315</v>
      </c>
      <c r="G17" s="2">
        <v>118</v>
      </c>
      <c r="H17" s="2">
        <v>107</v>
      </c>
      <c r="I17" s="2">
        <v>110</v>
      </c>
      <c r="J17" s="2">
        <v>137</v>
      </c>
      <c r="K17" s="2">
        <v>113</v>
      </c>
      <c r="L17" s="2">
        <v>85</v>
      </c>
      <c r="M17" s="2">
        <v>101</v>
      </c>
      <c r="N17" s="2">
        <v>61</v>
      </c>
      <c r="O17" s="2">
        <v>52</v>
      </c>
      <c r="P17" s="2">
        <v>41</v>
      </c>
      <c r="Q17" s="2">
        <v>22</v>
      </c>
      <c r="R17" s="2">
        <v>55</v>
      </c>
      <c r="S17" s="8">
        <v>17.100000000000001</v>
      </c>
    </row>
    <row r="18" spans="1:19" x14ac:dyDescent="0.35">
      <c r="A18" s="7" t="s">
        <v>31</v>
      </c>
      <c r="B18" s="2">
        <v>2029</v>
      </c>
      <c r="C18" s="2">
        <v>379</v>
      </c>
      <c r="D18" s="2">
        <v>317</v>
      </c>
      <c r="E18" s="2">
        <v>217</v>
      </c>
      <c r="F18" s="2">
        <v>142</v>
      </c>
      <c r="G18" s="2">
        <v>137</v>
      </c>
      <c r="H18" s="2">
        <v>121</v>
      </c>
      <c r="I18" s="2">
        <v>100</v>
      </c>
      <c r="J18" s="2">
        <v>113</v>
      </c>
      <c r="K18" s="2">
        <v>72</v>
      </c>
      <c r="L18" s="2">
        <v>75</v>
      </c>
      <c r="M18" s="2">
        <v>72</v>
      </c>
      <c r="N18" s="2">
        <v>67</v>
      </c>
      <c r="O18" s="2">
        <v>61</v>
      </c>
      <c r="P18" s="2">
        <v>62</v>
      </c>
      <c r="Q18" s="2">
        <v>20</v>
      </c>
      <c r="R18" s="2">
        <v>74</v>
      </c>
      <c r="S18" s="8">
        <v>18.600000000000001</v>
      </c>
    </row>
    <row r="19" spans="1:19" x14ac:dyDescent="0.35">
      <c r="A19" s="7" t="s">
        <v>32</v>
      </c>
      <c r="B19" s="2">
        <v>1960</v>
      </c>
      <c r="C19" s="2">
        <v>335</v>
      </c>
      <c r="D19" s="2">
        <v>289</v>
      </c>
      <c r="E19" s="2">
        <v>259</v>
      </c>
      <c r="F19" s="2">
        <v>192</v>
      </c>
      <c r="G19" s="2">
        <v>102</v>
      </c>
      <c r="H19" s="2">
        <v>92</v>
      </c>
      <c r="I19" s="2">
        <v>90</v>
      </c>
      <c r="J19" s="2">
        <v>103</v>
      </c>
      <c r="K19" s="2">
        <v>68</v>
      </c>
      <c r="L19" s="2">
        <v>89</v>
      </c>
      <c r="M19" s="2">
        <v>86</v>
      </c>
      <c r="N19" s="2">
        <v>62</v>
      </c>
      <c r="O19" s="2">
        <v>49</v>
      </c>
      <c r="P19" s="2">
        <v>47</v>
      </c>
      <c r="Q19" s="2">
        <v>41</v>
      </c>
      <c r="R19" s="2">
        <v>56</v>
      </c>
      <c r="S19" s="8">
        <v>17.5</v>
      </c>
    </row>
    <row r="20" spans="1:19" x14ac:dyDescent="0.35">
      <c r="A20" s="7" t="s">
        <v>33</v>
      </c>
      <c r="B20" s="2">
        <v>1422</v>
      </c>
      <c r="C20" s="2">
        <v>252</v>
      </c>
      <c r="D20" s="2">
        <v>204</v>
      </c>
      <c r="E20" s="2">
        <v>174</v>
      </c>
      <c r="F20" s="2">
        <v>148</v>
      </c>
      <c r="G20" s="2">
        <v>102</v>
      </c>
      <c r="H20" s="2">
        <v>74</v>
      </c>
      <c r="I20" s="2">
        <v>63</v>
      </c>
      <c r="J20" s="2">
        <v>82</v>
      </c>
      <c r="K20" s="2">
        <v>57</v>
      </c>
      <c r="L20" s="2">
        <v>47</v>
      </c>
      <c r="M20" s="2">
        <v>76</v>
      </c>
      <c r="N20" s="2">
        <v>43</v>
      </c>
      <c r="O20" s="2">
        <v>23</v>
      </c>
      <c r="P20" s="2">
        <v>31</v>
      </c>
      <c r="Q20" s="2">
        <v>17</v>
      </c>
      <c r="R20" s="2">
        <v>29</v>
      </c>
      <c r="S20" s="8">
        <v>17.7</v>
      </c>
    </row>
    <row r="21" spans="1:19" x14ac:dyDescent="0.35">
      <c r="A21" s="7" t="s">
        <v>34</v>
      </c>
      <c r="B21" s="2">
        <v>1830</v>
      </c>
      <c r="C21" s="2">
        <v>296</v>
      </c>
      <c r="D21" s="2">
        <v>259</v>
      </c>
      <c r="E21" s="2">
        <v>219</v>
      </c>
      <c r="F21" s="2">
        <v>182</v>
      </c>
      <c r="G21" s="2">
        <v>106</v>
      </c>
      <c r="H21" s="2">
        <v>104</v>
      </c>
      <c r="I21" s="2">
        <v>91</v>
      </c>
      <c r="J21" s="2">
        <v>105</v>
      </c>
      <c r="K21" s="2">
        <v>90</v>
      </c>
      <c r="L21" s="2">
        <v>78</v>
      </c>
      <c r="M21" s="2">
        <v>85</v>
      </c>
      <c r="N21" s="2">
        <v>65</v>
      </c>
      <c r="O21" s="2">
        <v>50</v>
      </c>
      <c r="P21" s="2">
        <v>48</v>
      </c>
      <c r="Q21" s="2">
        <v>18</v>
      </c>
      <c r="R21" s="2">
        <v>34</v>
      </c>
      <c r="S21" s="8">
        <v>18.899999999999999</v>
      </c>
    </row>
    <row r="22" spans="1:19" x14ac:dyDescent="0.35">
      <c r="A22" s="7" t="s">
        <v>35</v>
      </c>
    </row>
    <row r="23" spans="1:19" x14ac:dyDescent="0.35">
      <c r="A23" s="7" t="s">
        <v>18</v>
      </c>
    </row>
    <row r="24" spans="1:19" x14ac:dyDescent="0.35">
      <c r="A24" s="7" t="s">
        <v>1</v>
      </c>
      <c r="B24" s="2">
        <v>21742</v>
      </c>
      <c r="C24" s="2">
        <v>3957</v>
      </c>
      <c r="D24" s="2">
        <v>3484</v>
      </c>
      <c r="E24" s="2">
        <v>2766</v>
      </c>
      <c r="F24" s="2">
        <v>2197</v>
      </c>
      <c r="G24" s="2">
        <v>1584</v>
      </c>
      <c r="H24" s="2">
        <v>1243</v>
      </c>
      <c r="I24" s="2">
        <v>1020</v>
      </c>
      <c r="J24" s="2">
        <v>1230</v>
      </c>
      <c r="K24" s="2">
        <v>831</v>
      </c>
      <c r="L24" s="2">
        <v>803</v>
      </c>
      <c r="M24" s="2">
        <v>722</v>
      </c>
      <c r="N24" s="2">
        <v>515</v>
      </c>
      <c r="O24" s="2">
        <v>482</v>
      </c>
      <c r="P24" s="2">
        <v>379</v>
      </c>
      <c r="Q24" s="2">
        <v>220</v>
      </c>
      <c r="R24" s="2">
        <v>309</v>
      </c>
      <c r="S24" s="8">
        <v>16.5</v>
      </c>
    </row>
    <row r="25" spans="1:19" x14ac:dyDescent="0.35">
      <c r="A25" s="7" t="s">
        <v>19</v>
      </c>
      <c r="B25" s="2">
        <v>678</v>
      </c>
      <c r="C25" s="2">
        <v>146</v>
      </c>
      <c r="D25" s="2">
        <v>121</v>
      </c>
      <c r="E25" s="2">
        <v>106</v>
      </c>
      <c r="F25" s="2">
        <v>62</v>
      </c>
      <c r="G25" s="2">
        <v>46</v>
      </c>
      <c r="H25" s="2">
        <v>32</v>
      </c>
      <c r="I25" s="2">
        <v>25</v>
      </c>
      <c r="J25" s="2">
        <v>29</v>
      </c>
      <c r="K25" s="2">
        <v>32</v>
      </c>
      <c r="L25" s="2">
        <v>15</v>
      </c>
      <c r="M25" s="2">
        <v>14</v>
      </c>
      <c r="N25" s="2">
        <v>9</v>
      </c>
      <c r="O25" s="2">
        <v>18</v>
      </c>
      <c r="P25" s="2">
        <v>7</v>
      </c>
      <c r="Q25" s="2">
        <v>9</v>
      </c>
      <c r="R25" s="2">
        <v>7</v>
      </c>
      <c r="S25" s="8">
        <v>13.4</v>
      </c>
    </row>
    <row r="26" spans="1:19" x14ac:dyDescent="0.35">
      <c r="A26" s="7" t="s">
        <v>20</v>
      </c>
      <c r="B26" s="2">
        <v>1339</v>
      </c>
      <c r="C26" s="2">
        <v>268</v>
      </c>
      <c r="D26" s="2">
        <v>242</v>
      </c>
      <c r="E26" s="2">
        <v>193</v>
      </c>
      <c r="F26" s="2">
        <v>107</v>
      </c>
      <c r="G26" s="2">
        <v>94</v>
      </c>
      <c r="H26" s="2">
        <v>76</v>
      </c>
      <c r="I26" s="2">
        <v>50</v>
      </c>
      <c r="J26" s="2">
        <v>78</v>
      </c>
      <c r="K26" s="2">
        <v>56</v>
      </c>
      <c r="L26" s="2">
        <v>43</v>
      </c>
      <c r="M26" s="2">
        <v>44</v>
      </c>
      <c r="N26" s="2">
        <v>23</v>
      </c>
      <c r="O26" s="2">
        <v>23</v>
      </c>
      <c r="P26" s="2">
        <v>19</v>
      </c>
      <c r="Q26" s="2">
        <v>14</v>
      </c>
      <c r="R26" s="2">
        <v>9</v>
      </c>
      <c r="S26" s="8">
        <v>14.1</v>
      </c>
    </row>
    <row r="27" spans="1:19" x14ac:dyDescent="0.35">
      <c r="A27" s="7" t="s">
        <v>21</v>
      </c>
      <c r="B27" s="2">
        <v>1091</v>
      </c>
      <c r="C27" s="2">
        <v>230</v>
      </c>
      <c r="D27" s="2">
        <v>202</v>
      </c>
      <c r="E27" s="2">
        <v>127</v>
      </c>
      <c r="F27" s="2">
        <v>84</v>
      </c>
      <c r="G27" s="2">
        <v>69</v>
      </c>
      <c r="H27" s="2">
        <v>56</v>
      </c>
      <c r="I27" s="2">
        <v>50</v>
      </c>
      <c r="J27" s="2">
        <v>60</v>
      </c>
      <c r="K27" s="2">
        <v>49</v>
      </c>
      <c r="L27" s="2">
        <v>37</v>
      </c>
      <c r="M27" s="2">
        <v>39</v>
      </c>
      <c r="N27" s="2">
        <v>21</v>
      </c>
      <c r="O27" s="2">
        <v>23</v>
      </c>
      <c r="P27" s="2">
        <v>19</v>
      </c>
      <c r="Q27" s="2">
        <v>6</v>
      </c>
      <c r="R27" s="2">
        <v>19</v>
      </c>
      <c r="S27" s="8">
        <v>14.5</v>
      </c>
    </row>
    <row r="28" spans="1:19" x14ac:dyDescent="0.35">
      <c r="A28" s="7" t="s">
        <v>22</v>
      </c>
      <c r="B28" s="2">
        <v>1669</v>
      </c>
      <c r="C28" s="2">
        <v>284</v>
      </c>
      <c r="D28" s="2">
        <v>269</v>
      </c>
      <c r="E28" s="2">
        <v>227</v>
      </c>
      <c r="F28" s="2">
        <v>182</v>
      </c>
      <c r="G28" s="2">
        <v>108</v>
      </c>
      <c r="H28" s="2">
        <v>88</v>
      </c>
      <c r="I28" s="2">
        <v>61</v>
      </c>
      <c r="J28" s="2">
        <v>88</v>
      </c>
      <c r="K28" s="2">
        <v>70</v>
      </c>
      <c r="L28" s="2">
        <v>67</v>
      </c>
      <c r="M28" s="2">
        <v>51</v>
      </c>
      <c r="N28" s="2">
        <v>44</v>
      </c>
      <c r="O28" s="2">
        <v>49</v>
      </c>
      <c r="P28" s="2">
        <v>39</v>
      </c>
      <c r="Q28" s="2">
        <v>14</v>
      </c>
      <c r="R28" s="2">
        <v>28</v>
      </c>
      <c r="S28" s="8">
        <v>16.5</v>
      </c>
    </row>
    <row r="29" spans="1:19" x14ac:dyDescent="0.35">
      <c r="A29" s="7" t="s">
        <v>23</v>
      </c>
      <c r="B29" s="2">
        <v>6396</v>
      </c>
      <c r="C29" s="2">
        <v>1032</v>
      </c>
      <c r="D29" s="2">
        <v>952</v>
      </c>
      <c r="E29" s="2">
        <v>768</v>
      </c>
      <c r="F29" s="2">
        <v>799</v>
      </c>
      <c r="G29" s="2">
        <v>639</v>
      </c>
      <c r="H29" s="2">
        <v>447</v>
      </c>
      <c r="I29" s="2">
        <v>330</v>
      </c>
      <c r="J29" s="2">
        <v>371</v>
      </c>
      <c r="K29" s="2">
        <v>241</v>
      </c>
      <c r="L29" s="2">
        <v>228</v>
      </c>
      <c r="M29" s="2">
        <v>196</v>
      </c>
      <c r="N29" s="2">
        <v>110</v>
      </c>
      <c r="O29" s="2">
        <v>101</v>
      </c>
      <c r="P29" s="2">
        <v>84</v>
      </c>
      <c r="Q29" s="2">
        <v>46</v>
      </c>
      <c r="R29" s="2">
        <v>52</v>
      </c>
      <c r="S29" s="8">
        <v>17.8</v>
      </c>
    </row>
    <row r="30" spans="1:19" x14ac:dyDescent="0.35">
      <c r="A30" s="7" t="s">
        <v>24</v>
      </c>
      <c r="B30" s="2">
        <v>874</v>
      </c>
      <c r="C30" s="2">
        <v>182</v>
      </c>
      <c r="D30" s="2">
        <v>158</v>
      </c>
      <c r="E30" s="2">
        <v>96</v>
      </c>
      <c r="F30" s="2">
        <v>71</v>
      </c>
      <c r="G30" s="2">
        <v>40</v>
      </c>
      <c r="H30" s="2">
        <v>43</v>
      </c>
      <c r="I30" s="2">
        <v>54</v>
      </c>
      <c r="J30" s="2">
        <v>54</v>
      </c>
      <c r="K30" s="2">
        <v>26</v>
      </c>
      <c r="L30" s="2">
        <v>28</v>
      </c>
      <c r="M30" s="2">
        <v>37</v>
      </c>
      <c r="N30" s="2">
        <v>17</v>
      </c>
      <c r="O30" s="2">
        <v>23</v>
      </c>
      <c r="P30" s="2">
        <v>16</v>
      </c>
      <c r="Q30" s="2">
        <v>15</v>
      </c>
      <c r="R30" s="2">
        <v>14</v>
      </c>
      <c r="S30" s="8">
        <v>15.1</v>
      </c>
    </row>
    <row r="31" spans="1:19" x14ac:dyDescent="0.35">
      <c r="A31" s="7" t="s">
        <v>25</v>
      </c>
      <c r="B31" s="2">
        <v>1019</v>
      </c>
      <c r="C31" s="2">
        <v>198</v>
      </c>
      <c r="D31" s="2">
        <v>159</v>
      </c>
      <c r="E31" s="2">
        <v>170</v>
      </c>
      <c r="F31" s="2">
        <v>100</v>
      </c>
      <c r="G31" s="2">
        <v>67</v>
      </c>
      <c r="H31" s="2">
        <v>51</v>
      </c>
      <c r="I31" s="2">
        <v>42</v>
      </c>
      <c r="J31" s="2">
        <v>50</v>
      </c>
      <c r="K31" s="2">
        <v>32</v>
      </c>
      <c r="L31" s="2">
        <v>32</v>
      </c>
      <c r="M31" s="2">
        <v>25</v>
      </c>
      <c r="N31" s="2">
        <v>30</v>
      </c>
      <c r="O31" s="2">
        <v>22</v>
      </c>
      <c r="P31" s="2">
        <v>16</v>
      </c>
      <c r="Q31" s="2">
        <v>9</v>
      </c>
      <c r="R31" s="2">
        <v>16</v>
      </c>
      <c r="S31" s="8">
        <v>14.5</v>
      </c>
    </row>
    <row r="32" spans="1:19" x14ac:dyDescent="0.35">
      <c r="A32" s="7" t="s">
        <v>26</v>
      </c>
      <c r="B32" s="2">
        <v>462</v>
      </c>
      <c r="C32" s="2">
        <v>102</v>
      </c>
      <c r="D32" s="2">
        <v>73</v>
      </c>
      <c r="E32" s="2">
        <v>46</v>
      </c>
      <c r="F32" s="2">
        <v>37</v>
      </c>
      <c r="G32" s="2">
        <v>34</v>
      </c>
      <c r="H32" s="2">
        <v>14</v>
      </c>
      <c r="I32" s="2">
        <v>28</v>
      </c>
      <c r="J32" s="2">
        <v>31</v>
      </c>
      <c r="K32" s="2">
        <v>25</v>
      </c>
      <c r="L32" s="2">
        <v>17</v>
      </c>
      <c r="M32" s="2">
        <v>11</v>
      </c>
      <c r="N32" s="2">
        <v>8</v>
      </c>
      <c r="O32" s="2">
        <v>17</v>
      </c>
      <c r="P32" s="2">
        <v>10</v>
      </c>
      <c r="Q32" s="2">
        <v>4</v>
      </c>
      <c r="R32" s="2">
        <v>5</v>
      </c>
      <c r="S32" s="8">
        <v>16.399999999999999</v>
      </c>
    </row>
    <row r="33" spans="1:19" x14ac:dyDescent="0.35">
      <c r="A33" s="7" t="s">
        <v>27</v>
      </c>
      <c r="B33" s="2">
        <v>351</v>
      </c>
      <c r="C33" s="2">
        <v>67</v>
      </c>
      <c r="D33" s="2">
        <v>60</v>
      </c>
      <c r="E33" s="2">
        <v>51</v>
      </c>
      <c r="F33" s="2">
        <v>36</v>
      </c>
      <c r="G33" s="2">
        <v>22</v>
      </c>
      <c r="H33" s="2">
        <v>20</v>
      </c>
      <c r="I33" s="2">
        <v>10</v>
      </c>
      <c r="J33" s="2">
        <v>18</v>
      </c>
      <c r="K33" s="2">
        <v>10</v>
      </c>
      <c r="L33" s="2">
        <v>17</v>
      </c>
      <c r="M33" s="2">
        <v>14</v>
      </c>
      <c r="N33" s="2">
        <v>7</v>
      </c>
      <c r="O33" s="2">
        <v>8</v>
      </c>
      <c r="P33" s="2">
        <v>7</v>
      </c>
      <c r="Q33" s="2">
        <v>3</v>
      </c>
      <c r="R33" s="2">
        <v>1</v>
      </c>
      <c r="S33" s="8">
        <v>14.8</v>
      </c>
    </row>
    <row r="34" spans="1:19" x14ac:dyDescent="0.35">
      <c r="A34" s="7" t="s">
        <v>28</v>
      </c>
      <c r="B34" s="2">
        <v>1167</v>
      </c>
      <c r="C34" s="2">
        <v>215</v>
      </c>
      <c r="D34" s="2">
        <v>201</v>
      </c>
      <c r="E34" s="2">
        <v>130</v>
      </c>
      <c r="F34" s="2">
        <v>89</v>
      </c>
      <c r="G34" s="2">
        <v>74</v>
      </c>
      <c r="H34" s="2">
        <v>64</v>
      </c>
      <c r="I34" s="2">
        <v>65</v>
      </c>
      <c r="J34" s="2">
        <v>67</v>
      </c>
      <c r="K34" s="2">
        <v>28</v>
      </c>
      <c r="L34" s="2">
        <v>57</v>
      </c>
      <c r="M34" s="2">
        <v>46</v>
      </c>
      <c r="N34" s="2">
        <v>37</v>
      </c>
      <c r="O34" s="2">
        <v>39</v>
      </c>
      <c r="P34" s="2">
        <v>20</v>
      </c>
      <c r="Q34" s="2">
        <v>11</v>
      </c>
      <c r="R34" s="2">
        <v>24</v>
      </c>
      <c r="S34" s="8">
        <v>17.100000000000001</v>
      </c>
    </row>
    <row r="35" spans="1:19" x14ac:dyDescent="0.35">
      <c r="A35" s="7" t="s">
        <v>29</v>
      </c>
      <c r="B35" s="2">
        <v>2122</v>
      </c>
      <c r="C35" s="2">
        <v>380</v>
      </c>
      <c r="D35" s="2">
        <v>320</v>
      </c>
      <c r="E35" s="2">
        <v>271</v>
      </c>
      <c r="F35" s="2">
        <v>163</v>
      </c>
      <c r="G35" s="2">
        <v>128</v>
      </c>
      <c r="H35" s="2">
        <v>127</v>
      </c>
      <c r="I35" s="2">
        <v>101</v>
      </c>
      <c r="J35" s="2">
        <v>133</v>
      </c>
      <c r="K35" s="2">
        <v>77</v>
      </c>
      <c r="L35" s="2">
        <v>78</v>
      </c>
      <c r="M35" s="2">
        <v>77</v>
      </c>
      <c r="N35" s="2">
        <v>73</v>
      </c>
      <c r="O35" s="2">
        <v>65</v>
      </c>
      <c r="P35" s="2">
        <v>40</v>
      </c>
      <c r="Q35" s="2">
        <v>42</v>
      </c>
      <c r="R35" s="2">
        <v>47</v>
      </c>
      <c r="S35" s="8">
        <v>17.8</v>
      </c>
    </row>
    <row r="36" spans="1:19" x14ac:dyDescent="0.35">
      <c r="A36" s="7" t="s">
        <v>30</v>
      </c>
      <c r="B36" s="2">
        <v>1172</v>
      </c>
      <c r="C36" s="2">
        <v>192</v>
      </c>
      <c r="D36" s="2">
        <v>205</v>
      </c>
      <c r="E36" s="2">
        <v>147</v>
      </c>
      <c r="F36" s="2">
        <v>153</v>
      </c>
      <c r="G36" s="2">
        <v>64</v>
      </c>
      <c r="H36" s="2">
        <v>46</v>
      </c>
      <c r="I36" s="2">
        <v>50</v>
      </c>
      <c r="J36" s="2">
        <v>68</v>
      </c>
      <c r="K36" s="2">
        <v>54</v>
      </c>
      <c r="L36" s="2">
        <v>51</v>
      </c>
      <c r="M36" s="2">
        <v>51</v>
      </c>
      <c r="N36" s="2">
        <v>26</v>
      </c>
      <c r="O36" s="2">
        <v>18</v>
      </c>
      <c r="P36" s="2">
        <v>20</v>
      </c>
      <c r="Q36" s="2">
        <v>9</v>
      </c>
      <c r="R36" s="2">
        <v>18</v>
      </c>
      <c r="S36" s="8">
        <v>16.399999999999999</v>
      </c>
    </row>
    <row r="37" spans="1:19" x14ac:dyDescent="0.35">
      <c r="A37" s="7" t="s">
        <v>31</v>
      </c>
      <c r="B37" s="2">
        <v>968</v>
      </c>
      <c r="C37" s="2">
        <v>201</v>
      </c>
      <c r="D37" s="2">
        <v>145</v>
      </c>
      <c r="E37" s="2">
        <v>102</v>
      </c>
      <c r="F37" s="2">
        <v>75</v>
      </c>
      <c r="G37" s="2">
        <v>65</v>
      </c>
      <c r="H37" s="2">
        <v>60</v>
      </c>
      <c r="I37" s="2">
        <v>46</v>
      </c>
      <c r="J37" s="2">
        <v>53</v>
      </c>
      <c r="K37" s="2">
        <v>39</v>
      </c>
      <c r="L37" s="2">
        <v>36</v>
      </c>
      <c r="M37" s="2">
        <v>26</v>
      </c>
      <c r="N37" s="2">
        <v>37</v>
      </c>
      <c r="O37" s="2">
        <v>26</v>
      </c>
      <c r="P37" s="2">
        <v>26</v>
      </c>
      <c r="Q37" s="2">
        <v>9</v>
      </c>
      <c r="R37" s="2">
        <v>22</v>
      </c>
      <c r="S37" s="8">
        <v>17.399999999999999</v>
      </c>
    </row>
    <row r="38" spans="1:19" x14ac:dyDescent="0.35">
      <c r="A38" s="7" t="s">
        <v>32</v>
      </c>
      <c r="B38" s="2">
        <v>903</v>
      </c>
      <c r="C38" s="2">
        <v>177</v>
      </c>
      <c r="D38" s="2">
        <v>142</v>
      </c>
      <c r="E38" s="2">
        <v>135</v>
      </c>
      <c r="F38" s="2">
        <v>79</v>
      </c>
      <c r="G38" s="2">
        <v>34</v>
      </c>
      <c r="H38" s="2">
        <v>41</v>
      </c>
      <c r="I38" s="2">
        <v>40</v>
      </c>
      <c r="J38" s="2">
        <v>45</v>
      </c>
      <c r="K38" s="2">
        <v>25</v>
      </c>
      <c r="L38" s="2">
        <v>40</v>
      </c>
      <c r="M38" s="2">
        <v>35</v>
      </c>
      <c r="N38" s="2">
        <v>34</v>
      </c>
      <c r="O38" s="2">
        <v>24</v>
      </c>
      <c r="P38" s="2">
        <v>16</v>
      </c>
      <c r="Q38" s="2">
        <v>16</v>
      </c>
      <c r="R38" s="2">
        <v>20</v>
      </c>
      <c r="S38" s="8">
        <v>14.9</v>
      </c>
    </row>
    <row r="39" spans="1:19" x14ac:dyDescent="0.35">
      <c r="A39" s="7" t="s">
        <v>33</v>
      </c>
      <c r="B39" s="2">
        <v>661</v>
      </c>
      <c r="C39" s="2">
        <v>128</v>
      </c>
      <c r="D39" s="2">
        <v>104</v>
      </c>
      <c r="E39" s="2">
        <v>85</v>
      </c>
      <c r="F39" s="2">
        <v>78</v>
      </c>
      <c r="G39" s="2">
        <v>48</v>
      </c>
      <c r="H39" s="2">
        <v>33</v>
      </c>
      <c r="I39" s="2">
        <v>30</v>
      </c>
      <c r="J39" s="2">
        <v>32</v>
      </c>
      <c r="K39" s="2">
        <v>26</v>
      </c>
      <c r="L39" s="2">
        <v>17</v>
      </c>
      <c r="M39" s="2">
        <v>23</v>
      </c>
      <c r="N39" s="2">
        <v>15</v>
      </c>
      <c r="O39" s="2">
        <v>9</v>
      </c>
      <c r="P39" s="2">
        <v>14</v>
      </c>
      <c r="Q39" s="2">
        <v>6</v>
      </c>
      <c r="R39" s="2">
        <v>13</v>
      </c>
      <c r="S39" s="8">
        <v>15.9</v>
      </c>
    </row>
    <row r="40" spans="1:19" x14ac:dyDescent="0.35">
      <c r="A40" s="7" t="s">
        <v>34</v>
      </c>
      <c r="B40" s="2">
        <v>870</v>
      </c>
      <c r="C40" s="2">
        <v>155</v>
      </c>
      <c r="D40" s="2">
        <v>131</v>
      </c>
      <c r="E40" s="2">
        <v>112</v>
      </c>
      <c r="F40" s="2">
        <v>82</v>
      </c>
      <c r="G40" s="2">
        <v>52</v>
      </c>
      <c r="H40" s="2">
        <v>45</v>
      </c>
      <c r="I40" s="2">
        <v>38</v>
      </c>
      <c r="J40" s="2">
        <v>53</v>
      </c>
      <c r="K40" s="2">
        <v>41</v>
      </c>
      <c r="L40" s="2">
        <v>40</v>
      </c>
      <c r="M40" s="2">
        <v>33</v>
      </c>
      <c r="N40" s="2">
        <v>24</v>
      </c>
      <c r="O40" s="2">
        <v>17</v>
      </c>
      <c r="P40" s="2">
        <v>26</v>
      </c>
      <c r="Q40" s="2">
        <v>7</v>
      </c>
      <c r="R40" s="2">
        <v>14</v>
      </c>
      <c r="S40" s="8">
        <v>17.3</v>
      </c>
    </row>
    <row r="41" spans="1:19" x14ac:dyDescent="0.35">
      <c r="A41" s="7" t="s">
        <v>36</v>
      </c>
    </row>
    <row r="42" spans="1:19" x14ac:dyDescent="0.35">
      <c r="A42" s="7" t="s">
        <v>18</v>
      </c>
    </row>
    <row r="43" spans="1:19" x14ac:dyDescent="0.35">
      <c r="A43" s="7" t="s">
        <v>1</v>
      </c>
      <c r="B43" s="2">
        <v>22250</v>
      </c>
      <c r="C43" s="2">
        <v>3679</v>
      </c>
      <c r="D43" s="2">
        <v>3315</v>
      </c>
      <c r="E43" s="2">
        <v>2557</v>
      </c>
      <c r="F43" s="2">
        <v>2380</v>
      </c>
      <c r="G43" s="2">
        <v>1645</v>
      </c>
      <c r="H43" s="2">
        <v>1435</v>
      </c>
      <c r="I43" s="2">
        <v>1175</v>
      </c>
      <c r="J43" s="2">
        <v>1228</v>
      </c>
      <c r="K43" s="2">
        <v>856</v>
      </c>
      <c r="L43" s="2">
        <v>845</v>
      </c>
      <c r="M43" s="2">
        <v>888</v>
      </c>
      <c r="N43" s="2">
        <v>595</v>
      </c>
      <c r="O43" s="2">
        <v>498</v>
      </c>
      <c r="P43" s="2">
        <v>430</v>
      </c>
      <c r="Q43" s="2">
        <v>286</v>
      </c>
      <c r="R43" s="2">
        <v>438</v>
      </c>
      <c r="S43" s="8">
        <v>18.3</v>
      </c>
    </row>
    <row r="44" spans="1:19" x14ac:dyDescent="0.35">
      <c r="A44" s="7" t="s">
        <v>19</v>
      </c>
      <c r="B44" s="2">
        <v>709</v>
      </c>
      <c r="C44" s="2">
        <v>135</v>
      </c>
      <c r="D44" s="2">
        <v>110</v>
      </c>
      <c r="E44" s="2">
        <v>100</v>
      </c>
      <c r="F44" s="2">
        <v>77</v>
      </c>
      <c r="G44" s="2">
        <v>50</v>
      </c>
      <c r="H44" s="2">
        <v>43</v>
      </c>
      <c r="I44" s="2">
        <v>34</v>
      </c>
      <c r="J44" s="2">
        <v>43</v>
      </c>
      <c r="K44" s="2">
        <v>24</v>
      </c>
      <c r="L44" s="2">
        <v>21</v>
      </c>
      <c r="M44" s="2">
        <v>16</v>
      </c>
      <c r="N44" s="2">
        <v>18</v>
      </c>
      <c r="O44" s="2">
        <v>12</v>
      </c>
      <c r="P44" s="2">
        <v>7</v>
      </c>
      <c r="Q44" s="2">
        <v>11</v>
      </c>
      <c r="R44" s="2">
        <v>8</v>
      </c>
      <c r="S44" s="8">
        <v>15.6</v>
      </c>
    </row>
    <row r="45" spans="1:19" x14ac:dyDescent="0.35">
      <c r="A45" s="7" t="s">
        <v>20</v>
      </c>
      <c r="B45" s="2">
        <v>1375</v>
      </c>
      <c r="C45" s="2">
        <v>262</v>
      </c>
      <c r="D45" s="2">
        <v>216</v>
      </c>
      <c r="E45" s="2">
        <v>177</v>
      </c>
      <c r="F45" s="2">
        <v>151</v>
      </c>
      <c r="G45" s="2">
        <v>87</v>
      </c>
      <c r="H45" s="2">
        <v>82</v>
      </c>
      <c r="I45" s="2">
        <v>77</v>
      </c>
      <c r="J45" s="2">
        <v>62</v>
      </c>
      <c r="K45" s="2">
        <v>54</v>
      </c>
      <c r="L45" s="2">
        <v>58</v>
      </c>
      <c r="M45" s="2">
        <v>49</v>
      </c>
      <c r="N45" s="2">
        <v>23</v>
      </c>
      <c r="O45" s="2">
        <v>18</v>
      </c>
      <c r="P45" s="2">
        <v>32</v>
      </c>
      <c r="Q45" s="2">
        <v>13</v>
      </c>
      <c r="R45" s="2">
        <v>14</v>
      </c>
      <c r="S45" s="8">
        <v>16.100000000000001</v>
      </c>
    </row>
    <row r="46" spans="1:19" x14ac:dyDescent="0.35">
      <c r="A46" s="7" t="s">
        <v>21</v>
      </c>
      <c r="B46" s="2">
        <v>1089</v>
      </c>
      <c r="C46" s="2">
        <v>210</v>
      </c>
      <c r="D46" s="2">
        <v>165</v>
      </c>
      <c r="E46" s="2">
        <v>116</v>
      </c>
      <c r="F46" s="2">
        <v>94</v>
      </c>
      <c r="G46" s="2">
        <v>90</v>
      </c>
      <c r="H46" s="2">
        <v>76</v>
      </c>
      <c r="I46" s="2">
        <v>58</v>
      </c>
      <c r="J46" s="2">
        <v>57</v>
      </c>
      <c r="K46" s="2">
        <v>40</v>
      </c>
      <c r="L46" s="2">
        <v>39</v>
      </c>
      <c r="M46" s="2">
        <v>46</v>
      </c>
      <c r="N46" s="2">
        <v>31</v>
      </c>
      <c r="O46" s="2">
        <v>22</v>
      </c>
      <c r="P46" s="2">
        <v>18</v>
      </c>
      <c r="Q46" s="2">
        <v>10</v>
      </c>
      <c r="R46" s="2">
        <v>17</v>
      </c>
      <c r="S46" s="8">
        <v>17.8</v>
      </c>
    </row>
    <row r="47" spans="1:19" x14ac:dyDescent="0.35">
      <c r="A47" s="7" t="s">
        <v>22</v>
      </c>
      <c r="B47" s="2">
        <v>1602</v>
      </c>
      <c r="C47" s="2">
        <v>283</v>
      </c>
      <c r="D47" s="2">
        <v>250</v>
      </c>
      <c r="E47" s="2">
        <v>173</v>
      </c>
      <c r="F47" s="2">
        <v>157</v>
      </c>
      <c r="G47" s="2">
        <v>124</v>
      </c>
      <c r="H47" s="2">
        <v>109</v>
      </c>
      <c r="I47" s="2">
        <v>77</v>
      </c>
      <c r="J47" s="2">
        <v>82</v>
      </c>
      <c r="K47" s="2">
        <v>67</v>
      </c>
      <c r="L47" s="2">
        <v>52</v>
      </c>
      <c r="M47" s="2">
        <v>56</v>
      </c>
      <c r="N47" s="2">
        <v>39</v>
      </c>
      <c r="O47" s="2">
        <v>45</v>
      </c>
      <c r="P47" s="2">
        <v>31</v>
      </c>
      <c r="Q47" s="2">
        <v>29</v>
      </c>
      <c r="R47" s="2">
        <v>28</v>
      </c>
      <c r="S47" s="8">
        <v>18</v>
      </c>
    </row>
    <row r="48" spans="1:19" x14ac:dyDescent="0.35">
      <c r="A48" s="7" t="s">
        <v>23</v>
      </c>
      <c r="B48" s="2">
        <v>6113</v>
      </c>
      <c r="C48" s="2">
        <v>956</v>
      </c>
      <c r="D48" s="2">
        <v>864</v>
      </c>
      <c r="E48" s="2">
        <v>658</v>
      </c>
      <c r="F48" s="2">
        <v>795</v>
      </c>
      <c r="G48" s="2">
        <v>576</v>
      </c>
      <c r="H48" s="2">
        <v>445</v>
      </c>
      <c r="I48" s="2">
        <v>346</v>
      </c>
      <c r="J48" s="2">
        <v>360</v>
      </c>
      <c r="K48" s="2">
        <v>235</v>
      </c>
      <c r="L48" s="2">
        <v>219</v>
      </c>
      <c r="M48" s="2">
        <v>212</v>
      </c>
      <c r="N48" s="2">
        <v>136</v>
      </c>
      <c r="O48" s="2">
        <v>108</v>
      </c>
      <c r="P48" s="2">
        <v>94</v>
      </c>
      <c r="Q48" s="2">
        <v>50</v>
      </c>
      <c r="R48" s="2">
        <v>59</v>
      </c>
      <c r="S48" s="8">
        <v>18.600000000000001</v>
      </c>
    </row>
    <row r="49" spans="1:19" x14ac:dyDescent="0.35">
      <c r="A49" s="7" t="s">
        <v>24</v>
      </c>
      <c r="B49" s="2">
        <v>836</v>
      </c>
      <c r="C49" s="2">
        <v>141</v>
      </c>
      <c r="D49" s="2">
        <v>133</v>
      </c>
      <c r="E49" s="2">
        <v>99</v>
      </c>
      <c r="F49" s="2">
        <v>95</v>
      </c>
      <c r="G49" s="2">
        <v>37</v>
      </c>
      <c r="H49" s="2">
        <v>51</v>
      </c>
      <c r="I49" s="2">
        <v>59</v>
      </c>
      <c r="J49" s="2">
        <v>45</v>
      </c>
      <c r="K49" s="2">
        <v>34</v>
      </c>
      <c r="L49" s="2">
        <v>34</v>
      </c>
      <c r="M49" s="2">
        <v>36</v>
      </c>
      <c r="N49" s="2">
        <v>13</v>
      </c>
      <c r="O49" s="2">
        <v>19</v>
      </c>
      <c r="P49" s="2">
        <v>17</v>
      </c>
      <c r="Q49" s="2">
        <v>8</v>
      </c>
      <c r="R49" s="2">
        <v>15</v>
      </c>
      <c r="S49" s="8">
        <v>17.399999999999999</v>
      </c>
    </row>
    <row r="50" spans="1:19" x14ac:dyDescent="0.35">
      <c r="A50" s="7" t="s">
        <v>25</v>
      </c>
      <c r="B50" s="2">
        <v>1107</v>
      </c>
      <c r="C50" s="2">
        <v>186</v>
      </c>
      <c r="D50" s="2">
        <v>170</v>
      </c>
      <c r="E50" s="2">
        <v>140</v>
      </c>
      <c r="F50" s="2">
        <v>102</v>
      </c>
      <c r="G50" s="2">
        <v>84</v>
      </c>
      <c r="H50" s="2">
        <v>75</v>
      </c>
      <c r="I50" s="2">
        <v>48</v>
      </c>
      <c r="J50" s="2">
        <v>67</v>
      </c>
      <c r="K50" s="2">
        <v>36</v>
      </c>
      <c r="L50" s="2">
        <v>51</v>
      </c>
      <c r="M50" s="2">
        <v>33</v>
      </c>
      <c r="N50" s="2">
        <v>29</v>
      </c>
      <c r="O50" s="2">
        <v>33</v>
      </c>
      <c r="P50" s="2">
        <v>20</v>
      </c>
      <c r="Q50" s="2">
        <v>12</v>
      </c>
      <c r="R50" s="2">
        <v>21</v>
      </c>
      <c r="S50" s="8">
        <v>17.8</v>
      </c>
    </row>
    <row r="51" spans="1:19" x14ac:dyDescent="0.35">
      <c r="A51" s="7" t="s">
        <v>26</v>
      </c>
      <c r="B51" s="2">
        <v>483</v>
      </c>
      <c r="C51" s="2">
        <v>81</v>
      </c>
      <c r="D51" s="2">
        <v>81</v>
      </c>
      <c r="E51" s="2">
        <v>61</v>
      </c>
      <c r="F51" s="2">
        <v>52</v>
      </c>
      <c r="G51" s="2">
        <v>33</v>
      </c>
      <c r="H51" s="2">
        <v>25</v>
      </c>
      <c r="I51" s="2">
        <v>26</v>
      </c>
      <c r="J51" s="2">
        <v>32</v>
      </c>
      <c r="K51" s="2">
        <v>23</v>
      </c>
      <c r="L51" s="2">
        <v>16</v>
      </c>
      <c r="M51" s="2">
        <v>12</v>
      </c>
      <c r="N51" s="2">
        <v>12</v>
      </c>
      <c r="O51" s="2">
        <v>16</v>
      </c>
      <c r="P51" s="2">
        <v>6</v>
      </c>
      <c r="Q51" s="2">
        <v>0</v>
      </c>
      <c r="R51" s="2">
        <v>7</v>
      </c>
      <c r="S51" s="8">
        <v>16.8</v>
      </c>
    </row>
    <row r="52" spans="1:19" x14ac:dyDescent="0.35">
      <c r="A52" s="7" t="s">
        <v>27</v>
      </c>
      <c r="B52" s="2">
        <v>387</v>
      </c>
      <c r="C52" s="2">
        <v>66</v>
      </c>
      <c r="D52" s="2">
        <v>68</v>
      </c>
      <c r="E52" s="2">
        <v>56</v>
      </c>
      <c r="F52" s="2">
        <v>26</v>
      </c>
      <c r="G52" s="2">
        <v>33</v>
      </c>
      <c r="H52" s="2">
        <v>27</v>
      </c>
      <c r="I52" s="2">
        <v>18</v>
      </c>
      <c r="J52" s="2">
        <v>17</v>
      </c>
      <c r="K52" s="2">
        <v>17</v>
      </c>
      <c r="L52" s="2">
        <v>18</v>
      </c>
      <c r="M52" s="2">
        <v>13</v>
      </c>
      <c r="N52" s="2">
        <v>15</v>
      </c>
      <c r="O52" s="2">
        <v>5</v>
      </c>
      <c r="P52" s="2">
        <v>3</v>
      </c>
      <c r="Q52" s="2">
        <v>3</v>
      </c>
      <c r="R52" s="2">
        <v>2</v>
      </c>
      <c r="S52" s="8">
        <v>15.7</v>
      </c>
    </row>
    <row r="53" spans="1:19" x14ac:dyDescent="0.35">
      <c r="A53" s="7" t="s">
        <v>28</v>
      </c>
      <c r="B53" s="2">
        <v>1241</v>
      </c>
      <c r="C53" s="2">
        <v>210</v>
      </c>
      <c r="D53" s="2">
        <v>196</v>
      </c>
      <c r="E53" s="2">
        <v>127</v>
      </c>
      <c r="F53" s="2">
        <v>109</v>
      </c>
      <c r="G53" s="2">
        <v>88</v>
      </c>
      <c r="H53" s="2">
        <v>80</v>
      </c>
      <c r="I53" s="2">
        <v>66</v>
      </c>
      <c r="J53" s="2">
        <v>58</v>
      </c>
      <c r="K53" s="2">
        <v>39</v>
      </c>
      <c r="L53" s="2">
        <v>60</v>
      </c>
      <c r="M53" s="2">
        <v>56</v>
      </c>
      <c r="N53" s="2">
        <v>38</v>
      </c>
      <c r="O53" s="2">
        <v>31</v>
      </c>
      <c r="P53" s="2">
        <v>26</v>
      </c>
      <c r="Q53" s="2">
        <v>25</v>
      </c>
      <c r="R53" s="2">
        <v>32</v>
      </c>
      <c r="S53" s="8">
        <v>19</v>
      </c>
    </row>
    <row r="54" spans="1:19" x14ac:dyDescent="0.35">
      <c r="A54" s="7" t="s">
        <v>29</v>
      </c>
      <c r="B54" s="2">
        <v>2275</v>
      </c>
      <c r="C54" s="2">
        <v>362</v>
      </c>
      <c r="D54" s="2">
        <v>330</v>
      </c>
      <c r="E54" s="2">
        <v>281</v>
      </c>
      <c r="F54" s="2">
        <v>210</v>
      </c>
      <c r="G54" s="2">
        <v>141</v>
      </c>
      <c r="H54" s="2">
        <v>149</v>
      </c>
      <c r="I54" s="2">
        <v>116</v>
      </c>
      <c r="J54" s="2">
        <v>116</v>
      </c>
      <c r="K54" s="2">
        <v>72</v>
      </c>
      <c r="L54" s="2">
        <v>87</v>
      </c>
      <c r="M54" s="2">
        <v>107</v>
      </c>
      <c r="N54" s="2">
        <v>79</v>
      </c>
      <c r="O54" s="2">
        <v>48</v>
      </c>
      <c r="P54" s="2">
        <v>49</v>
      </c>
      <c r="Q54" s="2">
        <v>54</v>
      </c>
      <c r="R54" s="2">
        <v>74</v>
      </c>
      <c r="S54" s="8">
        <v>18.899999999999999</v>
      </c>
    </row>
    <row r="55" spans="1:19" x14ac:dyDescent="0.35">
      <c r="A55" s="7" t="s">
        <v>30</v>
      </c>
      <c r="B55" s="2">
        <v>1194</v>
      </c>
      <c r="C55" s="2">
        <v>186</v>
      </c>
      <c r="D55" s="2">
        <v>185</v>
      </c>
      <c r="E55" s="2">
        <v>134</v>
      </c>
      <c r="F55" s="2">
        <v>162</v>
      </c>
      <c r="G55" s="2">
        <v>54</v>
      </c>
      <c r="H55" s="2">
        <v>61</v>
      </c>
      <c r="I55" s="2">
        <v>60</v>
      </c>
      <c r="J55" s="2">
        <v>69</v>
      </c>
      <c r="K55" s="2">
        <v>59</v>
      </c>
      <c r="L55" s="2">
        <v>34</v>
      </c>
      <c r="M55" s="2">
        <v>50</v>
      </c>
      <c r="N55" s="2">
        <v>35</v>
      </c>
      <c r="O55" s="2">
        <v>34</v>
      </c>
      <c r="P55" s="2">
        <v>21</v>
      </c>
      <c r="Q55" s="2">
        <v>13</v>
      </c>
      <c r="R55" s="2">
        <v>37</v>
      </c>
      <c r="S55" s="8">
        <v>17.8</v>
      </c>
    </row>
    <row r="56" spans="1:19" x14ac:dyDescent="0.35">
      <c r="A56" s="7" t="s">
        <v>31</v>
      </c>
      <c r="B56" s="2">
        <v>1061</v>
      </c>
      <c r="C56" s="2">
        <v>178</v>
      </c>
      <c r="D56" s="2">
        <v>172</v>
      </c>
      <c r="E56" s="2">
        <v>115</v>
      </c>
      <c r="F56" s="2">
        <v>67</v>
      </c>
      <c r="G56" s="2">
        <v>72</v>
      </c>
      <c r="H56" s="2">
        <v>61</v>
      </c>
      <c r="I56" s="2">
        <v>54</v>
      </c>
      <c r="J56" s="2">
        <v>60</v>
      </c>
      <c r="K56" s="2">
        <v>33</v>
      </c>
      <c r="L56" s="2">
        <v>39</v>
      </c>
      <c r="M56" s="2">
        <v>46</v>
      </c>
      <c r="N56" s="2">
        <v>30</v>
      </c>
      <c r="O56" s="2">
        <v>35</v>
      </c>
      <c r="P56" s="2">
        <v>36</v>
      </c>
      <c r="Q56" s="2">
        <v>11</v>
      </c>
      <c r="R56" s="2">
        <v>52</v>
      </c>
      <c r="S56" s="8">
        <v>19.899999999999999</v>
      </c>
    </row>
    <row r="57" spans="1:19" x14ac:dyDescent="0.35">
      <c r="A57" s="7" t="s">
        <v>32</v>
      </c>
      <c r="B57" s="2">
        <v>1057</v>
      </c>
      <c r="C57" s="2">
        <v>158</v>
      </c>
      <c r="D57" s="2">
        <v>147</v>
      </c>
      <c r="E57" s="2">
        <v>124</v>
      </c>
      <c r="F57" s="2">
        <v>113</v>
      </c>
      <c r="G57" s="2">
        <v>68</v>
      </c>
      <c r="H57" s="2">
        <v>51</v>
      </c>
      <c r="I57" s="2">
        <v>50</v>
      </c>
      <c r="J57" s="2">
        <v>58</v>
      </c>
      <c r="K57" s="2">
        <v>43</v>
      </c>
      <c r="L57" s="2">
        <v>49</v>
      </c>
      <c r="M57" s="2">
        <v>51</v>
      </c>
      <c r="N57" s="2">
        <v>28</v>
      </c>
      <c r="O57" s="2">
        <v>25</v>
      </c>
      <c r="P57" s="2">
        <v>31</v>
      </c>
      <c r="Q57" s="2">
        <v>25</v>
      </c>
      <c r="R57" s="2">
        <v>36</v>
      </c>
      <c r="S57" s="8">
        <v>19.399999999999999</v>
      </c>
    </row>
    <row r="58" spans="1:19" x14ac:dyDescent="0.35">
      <c r="A58" s="7" t="s">
        <v>33</v>
      </c>
      <c r="B58" s="2">
        <v>761</v>
      </c>
      <c r="C58" s="2">
        <v>124</v>
      </c>
      <c r="D58" s="2">
        <v>100</v>
      </c>
      <c r="E58" s="2">
        <v>89</v>
      </c>
      <c r="F58" s="2">
        <v>70</v>
      </c>
      <c r="G58" s="2">
        <v>54</v>
      </c>
      <c r="H58" s="2">
        <v>41</v>
      </c>
      <c r="I58" s="2">
        <v>33</v>
      </c>
      <c r="J58" s="2">
        <v>50</v>
      </c>
      <c r="K58" s="2">
        <v>31</v>
      </c>
      <c r="L58" s="2">
        <v>30</v>
      </c>
      <c r="M58" s="2">
        <v>53</v>
      </c>
      <c r="N58" s="2">
        <v>28</v>
      </c>
      <c r="O58" s="2">
        <v>14</v>
      </c>
      <c r="P58" s="2">
        <v>17</v>
      </c>
      <c r="Q58" s="2">
        <v>11</v>
      </c>
      <c r="R58" s="2">
        <v>16</v>
      </c>
      <c r="S58" s="8">
        <v>19.8</v>
      </c>
    </row>
    <row r="59" spans="1:19" x14ac:dyDescent="0.35">
      <c r="A59" s="7" t="s">
        <v>34</v>
      </c>
      <c r="B59" s="2">
        <v>960</v>
      </c>
      <c r="C59" s="2">
        <v>141</v>
      </c>
      <c r="D59" s="2">
        <v>128</v>
      </c>
      <c r="E59" s="2">
        <v>107</v>
      </c>
      <c r="F59" s="2">
        <v>100</v>
      </c>
      <c r="G59" s="2">
        <v>54</v>
      </c>
      <c r="H59" s="2">
        <v>59</v>
      </c>
      <c r="I59" s="2">
        <v>53</v>
      </c>
      <c r="J59" s="2">
        <v>52</v>
      </c>
      <c r="K59" s="2">
        <v>49</v>
      </c>
      <c r="L59" s="2">
        <v>38</v>
      </c>
      <c r="M59" s="2">
        <v>52</v>
      </c>
      <c r="N59" s="2">
        <v>41</v>
      </c>
      <c r="O59" s="2">
        <v>33</v>
      </c>
      <c r="P59" s="2">
        <v>22</v>
      </c>
      <c r="Q59" s="2">
        <v>11</v>
      </c>
      <c r="R59" s="2">
        <v>20</v>
      </c>
      <c r="S59" s="8">
        <v>20.399999999999999</v>
      </c>
    </row>
    <row r="60" spans="1:19" x14ac:dyDescent="0.35">
      <c r="A60" s="7" t="s">
        <v>37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EF30-10A1-4122-8CE1-EC299DD31F1F}">
  <dimension ref="A1:P47"/>
  <sheetViews>
    <sheetView tabSelected="1" view="pageBreakPreview" topLeftCell="A12" zoomScale="125" zoomScaleNormal="100" zoomScaleSheetLayoutView="125" workbookViewId="0">
      <selection activeCell="G40" sqref="G40"/>
    </sheetView>
  </sheetViews>
  <sheetFormatPr defaultRowHeight="9" x14ac:dyDescent="0.35"/>
  <cols>
    <col min="1" max="1" width="8.83984375" style="7"/>
    <col min="2" max="16" width="4.5234375" style="1" customWidth="1"/>
    <col min="17" max="16384" width="8.83984375" style="1"/>
  </cols>
  <sheetData>
    <row r="1" spans="1:16" ht="9.3000000000000007" thickBot="1" x14ac:dyDescent="0.4">
      <c r="A1" s="7" t="s">
        <v>96</v>
      </c>
    </row>
    <row r="2" spans="1:16" s="3" customFormat="1" ht="9.3000000000000007" thickBot="1" x14ac:dyDescent="0.4">
      <c r="A2" s="6"/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5" t="s">
        <v>16</v>
      </c>
    </row>
    <row r="3" spans="1:16" x14ac:dyDescent="0.35">
      <c r="A3" s="7" t="s">
        <v>97</v>
      </c>
    </row>
    <row r="4" spans="1:16" x14ac:dyDescent="0.35">
      <c r="A4" s="7" t="s">
        <v>1</v>
      </c>
      <c r="B4" s="1">
        <v>12367</v>
      </c>
      <c r="C4" s="1">
        <v>2349</v>
      </c>
      <c r="D4" s="1">
        <v>1612</v>
      </c>
      <c r="E4" s="1">
        <v>1404</v>
      </c>
      <c r="F4" s="1">
        <v>1162</v>
      </c>
      <c r="G4" s="1">
        <v>1201</v>
      </c>
      <c r="H4" s="1">
        <v>848</v>
      </c>
      <c r="I4" s="1">
        <v>828</v>
      </c>
      <c r="J4" s="1">
        <v>855</v>
      </c>
      <c r="K4" s="1">
        <v>574</v>
      </c>
      <c r="L4" s="1">
        <v>470</v>
      </c>
      <c r="M4" s="1">
        <v>411</v>
      </c>
      <c r="N4" s="1">
        <v>265</v>
      </c>
      <c r="O4" s="1">
        <v>388</v>
      </c>
      <c r="P4" s="1">
        <v>33.5</v>
      </c>
    </row>
    <row r="5" spans="1:16" x14ac:dyDescent="0.35">
      <c r="A5" s="7" t="s">
        <v>98</v>
      </c>
      <c r="B5" s="1">
        <v>3448</v>
      </c>
      <c r="C5" s="1">
        <v>1971</v>
      </c>
      <c r="D5" s="1">
        <v>568</v>
      </c>
      <c r="E5" s="1">
        <v>200</v>
      </c>
      <c r="F5" s="1">
        <v>86</v>
      </c>
      <c r="G5" s="1">
        <v>82</v>
      </c>
      <c r="H5" s="1">
        <v>59</v>
      </c>
      <c r="I5" s="1">
        <v>80</v>
      </c>
      <c r="J5" s="1">
        <v>86</v>
      </c>
      <c r="K5" s="1">
        <v>65</v>
      </c>
      <c r="L5" s="1">
        <v>76</v>
      </c>
      <c r="M5" s="1">
        <v>49</v>
      </c>
      <c r="N5" s="1">
        <v>54</v>
      </c>
      <c r="O5" s="1">
        <v>72</v>
      </c>
      <c r="P5" s="1">
        <v>19.399999999999999</v>
      </c>
    </row>
    <row r="6" spans="1:16" x14ac:dyDescent="0.35">
      <c r="A6" s="7" t="s">
        <v>99</v>
      </c>
      <c r="B6" s="1">
        <v>1324</v>
      </c>
      <c r="C6" s="1">
        <v>272</v>
      </c>
      <c r="D6" s="1">
        <v>387</v>
      </c>
      <c r="E6" s="1">
        <v>145</v>
      </c>
      <c r="F6" s="1">
        <v>78</v>
      </c>
      <c r="G6" s="1">
        <v>78</v>
      </c>
      <c r="H6" s="1">
        <v>51</v>
      </c>
      <c r="I6" s="1">
        <v>57</v>
      </c>
      <c r="J6" s="1">
        <v>65</v>
      </c>
      <c r="K6" s="1">
        <v>41</v>
      </c>
      <c r="L6" s="1">
        <v>39</v>
      </c>
      <c r="M6" s="1">
        <v>37</v>
      </c>
      <c r="N6" s="1">
        <v>34</v>
      </c>
      <c r="O6" s="1">
        <v>40</v>
      </c>
      <c r="P6" s="1">
        <v>25.1</v>
      </c>
    </row>
    <row r="7" spans="1:16" x14ac:dyDescent="0.35">
      <c r="A7" s="7" t="s">
        <v>100</v>
      </c>
      <c r="B7" s="1">
        <v>1124</v>
      </c>
      <c r="C7" s="1">
        <v>84</v>
      </c>
      <c r="D7" s="1">
        <v>307</v>
      </c>
      <c r="E7" s="1">
        <v>191</v>
      </c>
      <c r="F7" s="1">
        <v>105</v>
      </c>
      <c r="G7" s="1">
        <v>89</v>
      </c>
      <c r="H7" s="1">
        <v>62</v>
      </c>
      <c r="I7" s="1">
        <v>56</v>
      </c>
      <c r="J7" s="1">
        <v>50</v>
      </c>
      <c r="K7" s="1">
        <v>33</v>
      </c>
      <c r="L7" s="1">
        <v>36</v>
      </c>
      <c r="M7" s="1">
        <v>39</v>
      </c>
      <c r="N7" s="1">
        <v>24</v>
      </c>
      <c r="O7" s="1">
        <v>48</v>
      </c>
      <c r="P7" s="1">
        <v>29.5</v>
      </c>
    </row>
    <row r="8" spans="1:16" x14ac:dyDescent="0.35">
      <c r="A8" s="7" t="s">
        <v>101</v>
      </c>
      <c r="B8" s="1">
        <v>996</v>
      </c>
      <c r="C8" s="1">
        <v>19</v>
      </c>
      <c r="D8" s="1">
        <v>204</v>
      </c>
      <c r="E8" s="1">
        <v>234</v>
      </c>
      <c r="F8" s="1">
        <v>129</v>
      </c>
      <c r="G8" s="1">
        <v>67</v>
      </c>
      <c r="H8" s="1">
        <v>41</v>
      </c>
      <c r="I8" s="1">
        <v>49</v>
      </c>
      <c r="J8" s="1">
        <v>69</v>
      </c>
      <c r="K8" s="1">
        <v>54</v>
      </c>
      <c r="L8" s="1">
        <v>35</v>
      </c>
      <c r="M8" s="1">
        <v>41</v>
      </c>
      <c r="N8" s="1">
        <v>17</v>
      </c>
      <c r="O8" s="1">
        <v>37</v>
      </c>
      <c r="P8" s="1">
        <v>31.6</v>
      </c>
    </row>
    <row r="9" spans="1:16" x14ac:dyDescent="0.35">
      <c r="A9" s="7" t="s">
        <v>102</v>
      </c>
      <c r="B9" s="1">
        <v>990</v>
      </c>
      <c r="C9" s="1">
        <v>3</v>
      </c>
      <c r="D9" s="1">
        <v>94</v>
      </c>
      <c r="E9" s="1">
        <v>246</v>
      </c>
      <c r="F9" s="1">
        <v>158</v>
      </c>
      <c r="G9" s="1">
        <v>95</v>
      </c>
      <c r="H9" s="1">
        <v>64</v>
      </c>
      <c r="I9" s="1">
        <v>61</v>
      </c>
      <c r="J9" s="1">
        <v>67</v>
      </c>
      <c r="K9" s="1">
        <v>57</v>
      </c>
      <c r="L9" s="1">
        <v>43</v>
      </c>
      <c r="M9" s="1">
        <v>36</v>
      </c>
      <c r="N9" s="1">
        <v>23</v>
      </c>
      <c r="O9" s="1">
        <v>43</v>
      </c>
      <c r="P9" s="1">
        <v>34.799999999999997</v>
      </c>
    </row>
    <row r="10" spans="1:16" x14ac:dyDescent="0.35">
      <c r="A10" s="7" t="s">
        <v>103</v>
      </c>
      <c r="B10" s="1">
        <v>858</v>
      </c>
      <c r="C10" s="1">
        <v>0</v>
      </c>
      <c r="D10" s="1">
        <v>35</v>
      </c>
      <c r="E10" s="1">
        <v>203</v>
      </c>
      <c r="F10" s="1">
        <v>136</v>
      </c>
      <c r="G10" s="1">
        <v>123</v>
      </c>
      <c r="H10" s="1">
        <v>66</v>
      </c>
      <c r="I10" s="1">
        <v>66</v>
      </c>
      <c r="J10" s="1">
        <v>74</v>
      </c>
      <c r="K10" s="1">
        <v>40</v>
      </c>
      <c r="L10" s="1">
        <v>40</v>
      </c>
      <c r="M10" s="1">
        <v>29</v>
      </c>
      <c r="N10" s="1">
        <v>11</v>
      </c>
      <c r="O10" s="1">
        <v>35</v>
      </c>
      <c r="P10" s="1">
        <v>37.200000000000003</v>
      </c>
    </row>
    <row r="11" spans="1:16" x14ac:dyDescent="0.35">
      <c r="A11" s="7" t="s">
        <v>104</v>
      </c>
      <c r="B11" s="1">
        <v>838</v>
      </c>
      <c r="C11" s="1">
        <v>0</v>
      </c>
      <c r="D11" s="1">
        <v>12</v>
      </c>
      <c r="E11" s="1">
        <v>107</v>
      </c>
      <c r="F11" s="1">
        <v>163</v>
      </c>
      <c r="G11" s="1">
        <v>149</v>
      </c>
      <c r="H11" s="1">
        <v>81</v>
      </c>
      <c r="I11" s="1">
        <v>71</v>
      </c>
      <c r="J11" s="1">
        <v>76</v>
      </c>
      <c r="K11" s="1">
        <v>57</v>
      </c>
      <c r="L11" s="1">
        <v>38</v>
      </c>
      <c r="M11" s="1">
        <v>43</v>
      </c>
      <c r="N11" s="1">
        <v>20</v>
      </c>
      <c r="O11" s="1">
        <v>21</v>
      </c>
      <c r="P11" s="1">
        <v>39.6</v>
      </c>
    </row>
    <row r="12" spans="1:16" x14ac:dyDescent="0.35">
      <c r="A12" s="7" t="s">
        <v>105</v>
      </c>
      <c r="B12" s="1">
        <v>767</v>
      </c>
      <c r="C12" s="1">
        <v>0</v>
      </c>
      <c r="D12" s="1">
        <v>5</v>
      </c>
      <c r="E12" s="1">
        <v>51</v>
      </c>
      <c r="F12" s="1">
        <v>151</v>
      </c>
      <c r="G12" s="1">
        <v>143</v>
      </c>
      <c r="H12" s="1">
        <v>87</v>
      </c>
      <c r="I12" s="1">
        <v>78</v>
      </c>
      <c r="J12" s="1">
        <v>82</v>
      </c>
      <c r="K12" s="1">
        <v>60</v>
      </c>
      <c r="L12" s="1">
        <v>31</v>
      </c>
      <c r="M12" s="1">
        <v>37</v>
      </c>
      <c r="N12" s="1">
        <v>22</v>
      </c>
      <c r="O12" s="1">
        <v>20</v>
      </c>
      <c r="P12" s="1">
        <v>41.9</v>
      </c>
    </row>
    <row r="13" spans="1:16" x14ac:dyDescent="0.35">
      <c r="A13" s="7" t="s">
        <v>106</v>
      </c>
      <c r="B13" s="1">
        <v>630</v>
      </c>
      <c r="C13" s="1">
        <v>0</v>
      </c>
      <c r="D13" s="1">
        <v>0</v>
      </c>
      <c r="E13" s="1">
        <v>23</v>
      </c>
      <c r="F13" s="1">
        <v>74</v>
      </c>
      <c r="G13" s="1">
        <v>145</v>
      </c>
      <c r="H13" s="1">
        <v>84</v>
      </c>
      <c r="I13" s="1">
        <v>75</v>
      </c>
      <c r="J13" s="1">
        <v>82</v>
      </c>
      <c r="K13" s="1">
        <v>47</v>
      </c>
      <c r="L13" s="1">
        <v>38</v>
      </c>
      <c r="M13" s="1">
        <v>26</v>
      </c>
      <c r="N13" s="1">
        <v>15</v>
      </c>
      <c r="O13" s="1">
        <v>21</v>
      </c>
      <c r="P13" s="1">
        <v>44.3</v>
      </c>
    </row>
    <row r="14" spans="1:16" x14ac:dyDescent="0.35">
      <c r="A14" s="7" t="s">
        <v>107</v>
      </c>
      <c r="B14" s="1">
        <v>508</v>
      </c>
      <c r="C14" s="1">
        <v>0</v>
      </c>
      <c r="D14" s="1">
        <v>0</v>
      </c>
      <c r="E14" s="1">
        <v>2</v>
      </c>
      <c r="F14" s="1">
        <v>50</v>
      </c>
      <c r="G14" s="1">
        <v>100</v>
      </c>
      <c r="H14" s="1">
        <v>94</v>
      </c>
      <c r="I14" s="1">
        <v>70</v>
      </c>
      <c r="J14" s="1">
        <v>59</v>
      </c>
      <c r="K14" s="1">
        <v>43</v>
      </c>
      <c r="L14" s="1">
        <v>31</v>
      </c>
      <c r="M14" s="1">
        <v>28</v>
      </c>
      <c r="N14" s="1">
        <v>17</v>
      </c>
      <c r="O14" s="1">
        <v>14</v>
      </c>
      <c r="P14" s="1">
        <v>45.6</v>
      </c>
    </row>
    <row r="15" spans="1:16" x14ac:dyDescent="0.35">
      <c r="A15" s="7" t="s">
        <v>108</v>
      </c>
      <c r="B15" s="1">
        <v>884</v>
      </c>
      <c r="C15" s="1">
        <v>0</v>
      </c>
      <c r="D15" s="1">
        <v>0</v>
      </c>
      <c r="E15" s="1">
        <v>2</v>
      </c>
      <c r="F15" s="1">
        <v>32</v>
      </c>
      <c r="G15" s="1">
        <v>130</v>
      </c>
      <c r="H15" s="1">
        <v>159</v>
      </c>
      <c r="I15" s="1">
        <v>165</v>
      </c>
      <c r="J15" s="1">
        <v>145</v>
      </c>
      <c r="K15" s="1">
        <v>77</v>
      </c>
      <c r="L15" s="1">
        <v>63</v>
      </c>
      <c r="M15" s="1">
        <v>46</v>
      </c>
      <c r="N15" s="1">
        <v>28</v>
      </c>
      <c r="O15" s="1">
        <v>37</v>
      </c>
      <c r="P15" s="1">
        <v>48.6</v>
      </c>
    </row>
    <row r="16" spans="1:16" x14ac:dyDescent="0.35">
      <c r="A16" s="7" t="s">
        <v>109</v>
      </c>
      <c r="B16" s="1">
        <v>3.6</v>
      </c>
      <c r="C16" s="10">
        <v>0.2</v>
      </c>
      <c r="D16" s="10">
        <v>1.4</v>
      </c>
      <c r="E16" s="10">
        <v>3.2</v>
      </c>
      <c r="F16" s="10">
        <v>4.7</v>
      </c>
      <c r="G16" s="10">
        <v>5.7</v>
      </c>
      <c r="H16" s="10">
        <v>6.2</v>
      </c>
      <c r="I16" s="10">
        <v>6</v>
      </c>
      <c r="J16" s="10">
        <v>5.6</v>
      </c>
      <c r="K16" s="10">
        <v>5.4</v>
      </c>
      <c r="L16" s="10">
        <v>4.9000000000000004</v>
      </c>
      <c r="M16" s="10">
        <v>4.9000000000000004</v>
      </c>
      <c r="N16" s="10">
        <v>4.3</v>
      </c>
      <c r="O16" s="10">
        <v>4.0999999999999996</v>
      </c>
      <c r="P16" s="1">
        <v>0</v>
      </c>
    </row>
    <row r="17" spans="1:16" x14ac:dyDescent="0.35">
      <c r="A17" s="7" t="s">
        <v>110</v>
      </c>
    </row>
    <row r="18" spans="1:16" x14ac:dyDescent="0.35">
      <c r="A18" s="7" t="s">
        <v>1</v>
      </c>
      <c r="B18" s="1">
        <v>12368</v>
      </c>
      <c r="C18" s="1">
        <v>2349</v>
      </c>
      <c r="D18" s="1">
        <v>1613</v>
      </c>
      <c r="E18" s="1">
        <v>1404</v>
      </c>
      <c r="F18" s="1">
        <v>1162</v>
      </c>
      <c r="G18" s="1">
        <v>1202</v>
      </c>
      <c r="H18" s="1">
        <v>848</v>
      </c>
      <c r="I18" s="1">
        <v>827</v>
      </c>
      <c r="J18" s="1">
        <v>856</v>
      </c>
      <c r="K18" s="1">
        <v>574</v>
      </c>
      <c r="L18" s="1">
        <v>469</v>
      </c>
      <c r="M18" s="1">
        <v>411</v>
      </c>
      <c r="N18" s="1">
        <v>265</v>
      </c>
      <c r="O18" s="1">
        <v>388</v>
      </c>
      <c r="P18" s="1">
        <v>33.5</v>
      </c>
    </row>
    <row r="19" spans="1:16" x14ac:dyDescent="0.35">
      <c r="A19" s="7" t="s">
        <v>98</v>
      </c>
      <c r="B19" s="1">
        <v>3728</v>
      </c>
      <c r="C19" s="1">
        <v>1993</v>
      </c>
      <c r="D19" s="1">
        <v>601</v>
      </c>
      <c r="E19" s="1">
        <v>220</v>
      </c>
      <c r="F19" s="1">
        <v>99</v>
      </c>
      <c r="G19" s="1">
        <v>102</v>
      </c>
      <c r="H19" s="1">
        <v>72</v>
      </c>
      <c r="I19" s="1">
        <v>96</v>
      </c>
      <c r="J19" s="1">
        <v>116</v>
      </c>
      <c r="K19" s="1">
        <v>87</v>
      </c>
      <c r="L19" s="1">
        <v>97</v>
      </c>
      <c r="M19" s="1">
        <v>73</v>
      </c>
      <c r="N19" s="1">
        <v>75</v>
      </c>
      <c r="O19" s="1">
        <v>97</v>
      </c>
      <c r="P19" s="1">
        <v>19.7</v>
      </c>
    </row>
    <row r="20" spans="1:16" x14ac:dyDescent="0.35">
      <c r="A20" s="7" t="s">
        <v>99</v>
      </c>
      <c r="B20" s="1">
        <v>1673</v>
      </c>
      <c r="C20" s="1">
        <v>273</v>
      </c>
      <c r="D20" s="1">
        <v>427</v>
      </c>
      <c r="E20" s="1">
        <v>182</v>
      </c>
      <c r="F20" s="1">
        <v>113</v>
      </c>
      <c r="G20" s="1">
        <v>98</v>
      </c>
      <c r="H20" s="1">
        <v>73</v>
      </c>
      <c r="I20" s="1">
        <v>84</v>
      </c>
      <c r="J20" s="1">
        <v>97</v>
      </c>
      <c r="K20" s="1">
        <v>65</v>
      </c>
      <c r="L20" s="1">
        <v>57</v>
      </c>
      <c r="M20" s="1">
        <v>73</v>
      </c>
      <c r="N20" s="1">
        <v>48</v>
      </c>
      <c r="O20" s="1">
        <v>83</v>
      </c>
      <c r="P20" s="1">
        <v>28.8</v>
      </c>
    </row>
    <row r="21" spans="1:16" x14ac:dyDescent="0.35">
      <c r="A21" s="7" t="s">
        <v>100</v>
      </c>
      <c r="B21" s="1">
        <v>1457</v>
      </c>
      <c r="C21" s="1">
        <v>73</v>
      </c>
      <c r="D21" s="1">
        <v>319</v>
      </c>
      <c r="E21" s="1">
        <v>247</v>
      </c>
      <c r="F21" s="1">
        <v>152</v>
      </c>
      <c r="G21" s="1">
        <v>110</v>
      </c>
      <c r="H21" s="1">
        <v>84</v>
      </c>
      <c r="I21" s="1">
        <v>81</v>
      </c>
      <c r="J21" s="1">
        <v>92</v>
      </c>
      <c r="K21" s="1">
        <v>69</v>
      </c>
      <c r="L21" s="1">
        <v>76</v>
      </c>
      <c r="M21" s="1">
        <v>56</v>
      </c>
      <c r="N21" s="1">
        <v>28</v>
      </c>
      <c r="O21" s="1">
        <v>70</v>
      </c>
      <c r="P21" s="1">
        <v>32.9</v>
      </c>
    </row>
    <row r="22" spans="1:16" x14ac:dyDescent="0.35">
      <c r="A22" s="7" t="s">
        <v>101</v>
      </c>
      <c r="B22" s="1">
        <v>1335</v>
      </c>
      <c r="C22" s="1">
        <v>10</v>
      </c>
      <c r="D22" s="1">
        <v>190</v>
      </c>
      <c r="E22" s="1">
        <v>289</v>
      </c>
      <c r="F22" s="1">
        <v>185</v>
      </c>
      <c r="G22" s="1">
        <v>129</v>
      </c>
      <c r="H22" s="1">
        <v>76</v>
      </c>
      <c r="I22" s="1">
        <v>74</v>
      </c>
      <c r="J22" s="1">
        <v>97</v>
      </c>
      <c r="K22" s="1">
        <v>94</v>
      </c>
      <c r="L22" s="1">
        <v>53</v>
      </c>
      <c r="M22" s="1">
        <v>61</v>
      </c>
      <c r="N22" s="1">
        <v>30</v>
      </c>
      <c r="O22" s="1">
        <v>47</v>
      </c>
      <c r="P22" s="1">
        <v>34.799999999999997</v>
      </c>
    </row>
    <row r="23" spans="1:16" x14ac:dyDescent="0.35">
      <c r="A23" s="7" t="s">
        <v>102</v>
      </c>
      <c r="B23" s="1">
        <v>1179</v>
      </c>
      <c r="C23" s="1">
        <v>0</v>
      </c>
      <c r="D23" s="1">
        <v>54</v>
      </c>
      <c r="E23" s="1">
        <v>239</v>
      </c>
      <c r="F23" s="1">
        <v>190</v>
      </c>
      <c r="G23" s="1">
        <v>148</v>
      </c>
      <c r="H23" s="1">
        <v>95</v>
      </c>
      <c r="I23" s="1">
        <v>106</v>
      </c>
      <c r="J23" s="1">
        <v>105</v>
      </c>
      <c r="K23" s="1">
        <v>73</v>
      </c>
      <c r="L23" s="1">
        <v>56</v>
      </c>
      <c r="M23" s="1">
        <v>54</v>
      </c>
      <c r="N23" s="1">
        <v>25</v>
      </c>
      <c r="O23" s="1">
        <v>34</v>
      </c>
      <c r="P23" s="1">
        <v>38.6</v>
      </c>
    </row>
    <row r="24" spans="1:16" x14ac:dyDescent="0.35">
      <c r="A24" s="7" t="s">
        <v>103</v>
      </c>
      <c r="B24" s="1">
        <v>1062</v>
      </c>
      <c r="C24" s="1">
        <v>0</v>
      </c>
      <c r="D24" s="1">
        <v>18</v>
      </c>
      <c r="E24" s="1">
        <v>155</v>
      </c>
      <c r="F24" s="1">
        <v>168</v>
      </c>
      <c r="G24" s="1">
        <v>195</v>
      </c>
      <c r="H24" s="1">
        <v>104</v>
      </c>
      <c r="I24" s="1">
        <v>108</v>
      </c>
      <c r="J24" s="1">
        <v>121</v>
      </c>
      <c r="K24" s="1">
        <v>67</v>
      </c>
      <c r="L24" s="1">
        <v>39</v>
      </c>
      <c r="M24" s="1">
        <v>35</v>
      </c>
      <c r="N24" s="1">
        <v>29</v>
      </c>
      <c r="O24" s="1">
        <v>23</v>
      </c>
      <c r="P24" s="1">
        <v>39.9</v>
      </c>
    </row>
    <row r="25" spans="1:16" x14ac:dyDescent="0.35">
      <c r="A25" s="7" t="s">
        <v>104</v>
      </c>
      <c r="B25" s="1">
        <v>787</v>
      </c>
      <c r="C25" s="1">
        <v>0</v>
      </c>
      <c r="D25" s="1">
        <v>3</v>
      </c>
      <c r="E25" s="1">
        <v>54</v>
      </c>
      <c r="F25" s="1">
        <v>141</v>
      </c>
      <c r="G25" s="1">
        <v>162</v>
      </c>
      <c r="H25" s="1">
        <v>108</v>
      </c>
      <c r="I25" s="1">
        <v>99</v>
      </c>
      <c r="J25" s="1">
        <v>98</v>
      </c>
      <c r="K25" s="1">
        <v>48</v>
      </c>
      <c r="L25" s="1">
        <v>39</v>
      </c>
      <c r="M25" s="1">
        <v>20</v>
      </c>
      <c r="N25" s="1">
        <v>10</v>
      </c>
      <c r="O25" s="1">
        <v>5</v>
      </c>
      <c r="P25" s="1">
        <v>41.6</v>
      </c>
    </row>
    <row r="26" spans="1:16" x14ac:dyDescent="0.35">
      <c r="A26" s="7" t="s">
        <v>105</v>
      </c>
      <c r="B26" s="1">
        <v>577</v>
      </c>
      <c r="C26" s="1">
        <v>0</v>
      </c>
      <c r="D26" s="1">
        <v>1</v>
      </c>
      <c r="E26" s="1">
        <v>16</v>
      </c>
      <c r="F26" s="1">
        <v>73</v>
      </c>
      <c r="G26" s="1">
        <v>137</v>
      </c>
      <c r="H26" s="1">
        <v>103</v>
      </c>
      <c r="I26" s="1">
        <v>66</v>
      </c>
      <c r="J26" s="1">
        <v>67</v>
      </c>
      <c r="K26" s="1">
        <v>36</v>
      </c>
      <c r="L26" s="1">
        <v>28</v>
      </c>
      <c r="M26" s="1">
        <v>21</v>
      </c>
      <c r="N26" s="1">
        <v>14</v>
      </c>
      <c r="O26" s="1">
        <v>15</v>
      </c>
      <c r="P26" s="1">
        <v>43</v>
      </c>
    </row>
    <row r="27" spans="1:16" x14ac:dyDescent="0.35">
      <c r="A27" s="7" t="s">
        <v>106</v>
      </c>
      <c r="B27" s="1">
        <v>289</v>
      </c>
      <c r="C27" s="1">
        <v>0</v>
      </c>
      <c r="D27" s="1">
        <v>0</v>
      </c>
      <c r="E27" s="1">
        <v>2</v>
      </c>
      <c r="F27" s="1">
        <v>32</v>
      </c>
      <c r="G27" s="1">
        <v>69</v>
      </c>
      <c r="H27" s="1">
        <v>60</v>
      </c>
      <c r="I27" s="1">
        <v>56</v>
      </c>
      <c r="J27" s="1">
        <v>31</v>
      </c>
      <c r="K27" s="1">
        <v>6</v>
      </c>
      <c r="L27" s="1">
        <v>10</v>
      </c>
      <c r="M27" s="1">
        <v>10</v>
      </c>
      <c r="N27" s="1">
        <v>5</v>
      </c>
      <c r="O27" s="1">
        <v>8</v>
      </c>
      <c r="P27" s="1">
        <v>43.5</v>
      </c>
    </row>
    <row r="28" spans="1:16" x14ac:dyDescent="0.35">
      <c r="A28" s="7" t="s">
        <v>107</v>
      </c>
      <c r="B28" s="1">
        <v>172</v>
      </c>
      <c r="C28" s="1">
        <v>0</v>
      </c>
      <c r="D28" s="1">
        <v>0</v>
      </c>
      <c r="E28" s="1">
        <v>0</v>
      </c>
      <c r="F28" s="1">
        <v>8</v>
      </c>
      <c r="G28" s="1">
        <v>38</v>
      </c>
      <c r="H28" s="1">
        <v>35</v>
      </c>
      <c r="I28" s="1">
        <v>36</v>
      </c>
      <c r="J28" s="1">
        <v>17</v>
      </c>
      <c r="K28" s="1">
        <v>20</v>
      </c>
      <c r="L28" s="1">
        <v>7</v>
      </c>
      <c r="M28" s="1">
        <v>6</v>
      </c>
      <c r="N28" s="1">
        <v>0</v>
      </c>
      <c r="O28" s="1">
        <v>5</v>
      </c>
      <c r="P28" s="1">
        <v>45.7</v>
      </c>
    </row>
    <row r="29" spans="1:16" x14ac:dyDescent="0.35">
      <c r="A29" s="7" t="s">
        <v>108</v>
      </c>
      <c r="B29" s="1">
        <v>109</v>
      </c>
      <c r="C29" s="1">
        <v>0</v>
      </c>
      <c r="D29" s="1">
        <v>0</v>
      </c>
      <c r="E29" s="1">
        <v>0</v>
      </c>
      <c r="F29" s="1">
        <v>1</v>
      </c>
      <c r="G29" s="1">
        <v>14</v>
      </c>
      <c r="H29" s="1">
        <v>38</v>
      </c>
      <c r="I29" s="1">
        <v>21</v>
      </c>
      <c r="J29" s="1">
        <v>15</v>
      </c>
      <c r="K29" s="1">
        <v>9</v>
      </c>
      <c r="L29" s="1">
        <v>7</v>
      </c>
      <c r="M29" s="1">
        <v>2</v>
      </c>
      <c r="N29" s="1">
        <v>1</v>
      </c>
      <c r="O29" s="1">
        <v>1</v>
      </c>
      <c r="P29" s="1">
        <v>45.4</v>
      </c>
    </row>
    <row r="30" spans="1:16" x14ac:dyDescent="0.35">
      <c r="A30" s="7" t="s">
        <v>109</v>
      </c>
      <c r="B30" s="1">
        <v>2.6</v>
      </c>
      <c r="C30" s="1">
        <v>0.2</v>
      </c>
      <c r="D30" s="1">
        <v>1.2</v>
      </c>
      <c r="E30" s="1">
        <v>2.7</v>
      </c>
      <c r="F30" s="1">
        <v>3.7</v>
      </c>
      <c r="G30" s="1">
        <v>4.4000000000000004</v>
      </c>
      <c r="H30" s="1">
        <v>4.5999999999999996</v>
      </c>
      <c r="I30" s="1">
        <v>4.2</v>
      </c>
      <c r="J30" s="1">
        <v>3.8</v>
      </c>
      <c r="K30" s="1">
        <v>3.4</v>
      </c>
      <c r="L30" s="1">
        <v>3.1</v>
      </c>
      <c r="M30" s="1">
        <v>2.9</v>
      </c>
      <c r="N30" s="1">
        <v>2.4</v>
      </c>
      <c r="O30" s="1">
        <v>2.2000000000000002</v>
      </c>
      <c r="P30" s="1">
        <v>0</v>
      </c>
    </row>
    <row r="31" spans="1:16" x14ac:dyDescent="0.35">
      <c r="A31" s="7" t="s">
        <v>111</v>
      </c>
    </row>
    <row r="32" spans="1:16" x14ac:dyDescent="0.35">
      <c r="A32" s="7" t="s">
        <v>1</v>
      </c>
      <c r="B32" s="1">
        <v>8779</v>
      </c>
      <c r="C32" s="1">
        <v>373</v>
      </c>
      <c r="D32" s="1">
        <v>1040</v>
      </c>
      <c r="E32" s="1">
        <v>1194</v>
      </c>
      <c r="F32" s="1">
        <v>1066</v>
      </c>
      <c r="G32" s="1">
        <v>1111</v>
      </c>
      <c r="H32" s="1">
        <v>786</v>
      </c>
      <c r="I32" s="1">
        <v>737</v>
      </c>
      <c r="J32" s="1">
        <v>763</v>
      </c>
      <c r="K32" s="1">
        <v>501</v>
      </c>
      <c r="L32" s="1">
        <v>384</v>
      </c>
      <c r="M32" s="1">
        <v>352</v>
      </c>
      <c r="N32" s="1">
        <v>207</v>
      </c>
      <c r="O32" s="1">
        <v>265</v>
      </c>
      <c r="P32" s="1">
        <v>38.200000000000003</v>
      </c>
    </row>
    <row r="33" spans="1:16" x14ac:dyDescent="0.35">
      <c r="A33" s="7" t="s">
        <v>112</v>
      </c>
      <c r="B33" s="1">
        <v>957</v>
      </c>
      <c r="C33" s="1">
        <v>134</v>
      </c>
      <c r="D33" s="1">
        <v>127</v>
      </c>
      <c r="E33" s="1">
        <v>150</v>
      </c>
      <c r="F33" s="1">
        <v>117</v>
      </c>
      <c r="G33" s="1">
        <v>103</v>
      </c>
      <c r="H33" s="1">
        <v>71</v>
      </c>
      <c r="I33" s="1">
        <v>52</v>
      </c>
      <c r="J33" s="1">
        <v>73</v>
      </c>
      <c r="K33" s="1">
        <v>37</v>
      </c>
      <c r="L33" s="1">
        <v>33</v>
      </c>
      <c r="M33" s="1">
        <v>32</v>
      </c>
      <c r="N33" s="1">
        <v>14</v>
      </c>
      <c r="O33" s="1">
        <v>14</v>
      </c>
      <c r="P33" s="1">
        <v>32.9</v>
      </c>
    </row>
    <row r="34" spans="1:16" x14ac:dyDescent="0.35">
      <c r="A34" s="7">
        <v>17</v>
      </c>
      <c r="B34" s="1">
        <v>997</v>
      </c>
      <c r="C34" s="1">
        <v>115</v>
      </c>
      <c r="D34" s="1">
        <v>136</v>
      </c>
      <c r="E34" s="1">
        <v>135</v>
      </c>
      <c r="F34" s="1">
        <v>126</v>
      </c>
      <c r="G34" s="1">
        <v>97</v>
      </c>
      <c r="H34" s="1">
        <v>71</v>
      </c>
      <c r="I34" s="1">
        <v>76</v>
      </c>
      <c r="J34" s="1">
        <v>84</v>
      </c>
      <c r="K34" s="1">
        <v>63</v>
      </c>
      <c r="L34" s="1">
        <v>31</v>
      </c>
      <c r="M34" s="1">
        <v>40</v>
      </c>
      <c r="N34" s="1">
        <v>13</v>
      </c>
      <c r="O34" s="1">
        <v>10</v>
      </c>
      <c r="P34" s="1">
        <v>34.5</v>
      </c>
    </row>
    <row r="35" spans="1:16" x14ac:dyDescent="0.35">
      <c r="A35" s="7">
        <v>18</v>
      </c>
      <c r="B35" s="1">
        <v>1353</v>
      </c>
      <c r="C35" s="1">
        <v>94</v>
      </c>
      <c r="D35" s="1">
        <v>212</v>
      </c>
      <c r="E35" s="1">
        <v>164</v>
      </c>
      <c r="F35" s="1">
        <v>162</v>
      </c>
      <c r="G35" s="1">
        <v>169</v>
      </c>
      <c r="H35" s="1">
        <v>108</v>
      </c>
      <c r="I35" s="1">
        <v>100</v>
      </c>
      <c r="J35" s="1">
        <v>95</v>
      </c>
      <c r="K35" s="1">
        <v>71</v>
      </c>
      <c r="L35" s="1">
        <v>53</v>
      </c>
      <c r="M35" s="1">
        <v>60</v>
      </c>
      <c r="N35" s="1">
        <v>30</v>
      </c>
      <c r="O35" s="1">
        <v>35</v>
      </c>
      <c r="P35" s="1">
        <v>36.299999999999997</v>
      </c>
    </row>
    <row r="36" spans="1:16" x14ac:dyDescent="0.35">
      <c r="A36" s="7">
        <v>19</v>
      </c>
      <c r="B36" s="1">
        <v>1101</v>
      </c>
      <c r="C36" s="1">
        <v>30</v>
      </c>
      <c r="D36" s="1">
        <v>208</v>
      </c>
      <c r="E36" s="1">
        <v>151</v>
      </c>
      <c r="F36" s="1">
        <v>113</v>
      </c>
      <c r="G36" s="1">
        <v>143</v>
      </c>
      <c r="H36" s="1">
        <v>96</v>
      </c>
      <c r="I36" s="1">
        <v>82</v>
      </c>
      <c r="J36" s="1">
        <v>82</v>
      </c>
      <c r="K36" s="1">
        <v>69</v>
      </c>
      <c r="L36" s="1">
        <v>44</v>
      </c>
      <c r="M36" s="1">
        <v>36</v>
      </c>
      <c r="N36" s="1">
        <v>20</v>
      </c>
      <c r="O36" s="1">
        <v>27</v>
      </c>
      <c r="P36" s="1">
        <v>36.700000000000003</v>
      </c>
    </row>
    <row r="37" spans="1:16" x14ac:dyDescent="0.35">
      <c r="A37" s="7">
        <v>20</v>
      </c>
      <c r="B37" s="1">
        <v>1108</v>
      </c>
      <c r="C37" s="1">
        <v>0</v>
      </c>
      <c r="D37" s="1">
        <v>168</v>
      </c>
      <c r="E37" s="1">
        <v>147</v>
      </c>
      <c r="F37" s="1">
        <v>121</v>
      </c>
      <c r="G37" s="1">
        <v>135</v>
      </c>
      <c r="H37" s="1">
        <v>106</v>
      </c>
      <c r="I37" s="1">
        <v>78</v>
      </c>
      <c r="J37" s="1">
        <v>106</v>
      </c>
      <c r="K37" s="1">
        <v>61</v>
      </c>
      <c r="L37" s="1">
        <v>65</v>
      </c>
      <c r="M37" s="1">
        <v>51</v>
      </c>
      <c r="N37" s="1">
        <v>34</v>
      </c>
      <c r="O37" s="1">
        <v>36</v>
      </c>
      <c r="P37" s="1">
        <v>39.4</v>
      </c>
    </row>
    <row r="38" spans="1:16" x14ac:dyDescent="0.35">
      <c r="A38" s="7">
        <v>21</v>
      </c>
      <c r="B38" s="1">
        <v>739</v>
      </c>
      <c r="C38" s="1">
        <v>0</v>
      </c>
      <c r="D38" s="1">
        <v>105</v>
      </c>
      <c r="E38" s="1">
        <v>124</v>
      </c>
      <c r="F38" s="1">
        <v>91</v>
      </c>
      <c r="G38" s="1">
        <v>108</v>
      </c>
      <c r="H38" s="1">
        <v>71</v>
      </c>
      <c r="I38" s="1">
        <v>48</v>
      </c>
      <c r="J38" s="1">
        <v>60</v>
      </c>
      <c r="K38" s="1">
        <v>38</v>
      </c>
      <c r="L38" s="1">
        <v>32</v>
      </c>
      <c r="M38" s="1">
        <v>20</v>
      </c>
      <c r="N38" s="1">
        <v>19</v>
      </c>
      <c r="O38" s="1">
        <v>23</v>
      </c>
      <c r="P38" s="1">
        <v>37.299999999999997</v>
      </c>
    </row>
    <row r="39" spans="1:16" x14ac:dyDescent="0.35">
      <c r="A39" s="7">
        <v>22</v>
      </c>
      <c r="B39" s="1">
        <v>570</v>
      </c>
      <c r="C39" s="1">
        <v>0</v>
      </c>
      <c r="D39" s="1">
        <v>50</v>
      </c>
      <c r="E39" s="1">
        <v>99</v>
      </c>
      <c r="F39" s="1">
        <v>81</v>
      </c>
      <c r="G39" s="1">
        <v>76</v>
      </c>
      <c r="H39" s="1">
        <v>62</v>
      </c>
      <c r="I39" s="1">
        <v>56</v>
      </c>
      <c r="J39" s="1">
        <v>41</v>
      </c>
      <c r="K39" s="1">
        <v>31</v>
      </c>
      <c r="L39" s="1">
        <v>25</v>
      </c>
      <c r="M39" s="1">
        <v>23</v>
      </c>
      <c r="N39" s="1">
        <v>8</v>
      </c>
      <c r="O39" s="1">
        <v>18</v>
      </c>
      <c r="P39" s="1">
        <v>38.6</v>
      </c>
    </row>
    <row r="40" spans="1:16" x14ac:dyDescent="0.35">
      <c r="A40" s="7">
        <v>23</v>
      </c>
      <c r="B40" s="1">
        <v>424</v>
      </c>
      <c r="C40" s="1">
        <v>0</v>
      </c>
      <c r="D40" s="1">
        <v>24</v>
      </c>
      <c r="E40" s="1">
        <v>75</v>
      </c>
      <c r="F40" s="1">
        <v>50</v>
      </c>
      <c r="G40" s="1">
        <v>67</v>
      </c>
      <c r="H40" s="1">
        <v>37</v>
      </c>
      <c r="I40" s="1">
        <v>51</v>
      </c>
      <c r="J40" s="1">
        <v>41</v>
      </c>
      <c r="K40" s="1">
        <v>20</v>
      </c>
      <c r="L40" s="1">
        <v>16</v>
      </c>
      <c r="M40" s="1">
        <v>12</v>
      </c>
      <c r="N40" s="1">
        <v>15</v>
      </c>
      <c r="O40" s="1">
        <v>16</v>
      </c>
      <c r="P40" s="1">
        <v>39.700000000000003</v>
      </c>
    </row>
    <row r="41" spans="1:16" x14ac:dyDescent="0.35">
      <c r="A41" s="7">
        <v>24</v>
      </c>
      <c r="B41" s="1">
        <v>341</v>
      </c>
      <c r="C41" s="1">
        <v>0</v>
      </c>
      <c r="D41" s="1">
        <v>10</v>
      </c>
      <c r="E41" s="1">
        <v>67</v>
      </c>
      <c r="F41" s="1">
        <v>46</v>
      </c>
      <c r="G41" s="1">
        <v>46</v>
      </c>
      <c r="H41" s="1">
        <v>35</v>
      </c>
      <c r="I41" s="1">
        <v>32</v>
      </c>
      <c r="J41" s="1">
        <v>33</v>
      </c>
      <c r="K41" s="1">
        <v>15</v>
      </c>
      <c r="L41" s="1">
        <v>25</v>
      </c>
      <c r="M41" s="1">
        <v>15</v>
      </c>
      <c r="N41" s="1">
        <v>8</v>
      </c>
      <c r="O41" s="1">
        <v>9</v>
      </c>
      <c r="P41" s="1">
        <v>40.200000000000003</v>
      </c>
    </row>
    <row r="42" spans="1:16" x14ac:dyDescent="0.35">
      <c r="A42" s="7" t="s">
        <v>113</v>
      </c>
      <c r="B42" s="1">
        <v>432</v>
      </c>
      <c r="C42" s="1">
        <v>0</v>
      </c>
      <c r="D42" s="1">
        <v>0</v>
      </c>
      <c r="E42" s="1">
        <v>65</v>
      </c>
      <c r="F42" s="1">
        <v>68</v>
      </c>
      <c r="G42" s="1">
        <v>56</v>
      </c>
      <c r="H42" s="1">
        <v>40</v>
      </c>
      <c r="I42" s="1">
        <v>51</v>
      </c>
      <c r="J42" s="1">
        <v>44</v>
      </c>
      <c r="K42" s="1">
        <v>29</v>
      </c>
      <c r="L42" s="1">
        <v>21</v>
      </c>
      <c r="M42" s="1">
        <v>24</v>
      </c>
      <c r="N42" s="1">
        <v>14</v>
      </c>
      <c r="O42" s="1">
        <v>20</v>
      </c>
      <c r="P42" s="1">
        <v>43.4</v>
      </c>
    </row>
    <row r="43" spans="1:16" x14ac:dyDescent="0.35">
      <c r="A43" s="7" t="s">
        <v>114</v>
      </c>
      <c r="B43" s="1">
        <v>362</v>
      </c>
      <c r="C43" s="1">
        <v>0</v>
      </c>
      <c r="D43" s="1">
        <v>0</v>
      </c>
      <c r="E43" s="1">
        <v>17</v>
      </c>
      <c r="F43" s="1">
        <v>57</v>
      </c>
      <c r="G43" s="1">
        <v>56</v>
      </c>
      <c r="H43" s="1">
        <v>42</v>
      </c>
      <c r="I43" s="1">
        <v>54</v>
      </c>
      <c r="J43" s="1">
        <v>45</v>
      </c>
      <c r="K43" s="1">
        <v>31</v>
      </c>
      <c r="L43" s="1">
        <v>14</v>
      </c>
      <c r="M43" s="1">
        <v>19</v>
      </c>
      <c r="N43" s="1">
        <v>9</v>
      </c>
      <c r="O43" s="1">
        <v>18</v>
      </c>
      <c r="P43" s="1">
        <v>45.8</v>
      </c>
    </row>
    <row r="44" spans="1:16" x14ac:dyDescent="0.35">
      <c r="A44" s="7" t="s">
        <v>115</v>
      </c>
      <c r="B44" s="1">
        <v>286</v>
      </c>
      <c r="C44" s="1">
        <v>0</v>
      </c>
      <c r="D44" s="1">
        <v>0</v>
      </c>
      <c r="E44" s="1">
        <v>0</v>
      </c>
      <c r="F44" s="1">
        <v>34</v>
      </c>
      <c r="G44" s="1">
        <v>49</v>
      </c>
      <c r="H44" s="1">
        <v>36</v>
      </c>
      <c r="I44" s="1">
        <v>38</v>
      </c>
      <c r="J44" s="1">
        <v>41</v>
      </c>
      <c r="K44" s="1">
        <v>19</v>
      </c>
      <c r="L44" s="1">
        <v>16</v>
      </c>
      <c r="M44" s="1">
        <v>11</v>
      </c>
      <c r="N44" s="1">
        <v>14</v>
      </c>
      <c r="O44" s="1">
        <v>28</v>
      </c>
      <c r="P44" s="1">
        <v>48.2</v>
      </c>
    </row>
    <row r="45" spans="1:16" x14ac:dyDescent="0.35">
      <c r="A45" s="7" t="s">
        <v>116</v>
      </c>
      <c r="B45" s="1">
        <v>109</v>
      </c>
      <c r="C45" s="1">
        <v>0</v>
      </c>
      <c r="D45" s="1">
        <v>0</v>
      </c>
      <c r="E45" s="1">
        <v>0</v>
      </c>
      <c r="F45" s="1">
        <v>0</v>
      </c>
      <c r="G45" s="1">
        <v>6</v>
      </c>
      <c r="H45" s="1">
        <v>11</v>
      </c>
      <c r="I45" s="1">
        <v>19</v>
      </c>
      <c r="J45" s="1">
        <v>18</v>
      </c>
      <c r="K45" s="1">
        <v>17</v>
      </c>
      <c r="L45" s="1">
        <v>9</v>
      </c>
      <c r="M45" s="1">
        <v>9</v>
      </c>
      <c r="N45" s="1">
        <v>9</v>
      </c>
      <c r="O45" s="1">
        <v>11</v>
      </c>
      <c r="P45" s="1">
        <v>55.1</v>
      </c>
    </row>
    <row r="46" spans="1:16" x14ac:dyDescent="0.35">
      <c r="A46" s="7" t="s">
        <v>16</v>
      </c>
      <c r="B46" s="10">
        <v>20</v>
      </c>
      <c r="C46" s="10">
        <v>17.5</v>
      </c>
      <c r="D46" s="10">
        <v>19.2</v>
      </c>
      <c r="E46" s="10">
        <v>20</v>
      </c>
      <c r="F46" s="1">
        <v>20.100000000000001</v>
      </c>
      <c r="G46" s="1">
        <v>20.3</v>
      </c>
      <c r="H46" s="1">
        <v>20.399999999999999</v>
      </c>
      <c r="I46" s="1">
        <v>20.8</v>
      </c>
      <c r="J46" s="1">
        <v>20.399999999999999</v>
      </c>
      <c r="K46" s="1">
        <v>20.2</v>
      </c>
      <c r="L46" s="1">
        <v>20.5</v>
      </c>
      <c r="M46" s="1">
        <v>20.2</v>
      </c>
      <c r="N46" s="1">
        <v>20.8</v>
      </c>
      <c r="O46" s="1">
        <v>21.5</v>
      </c>
      <c r="P46" s="1">
        <v>0</v>
      </c>
    </row>
    <row r="47" spans="1:16" x14ac:dyDescent="0.35">
      <c r="A47" s="7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FC24-A5EB-458A-AEB4-EBB9BD2DE018}">
  <dimension ref="A1:S24"/>
  <sheetViews>
    <sheetView view="pageBreakPreview" zoomScale="125" zoomScaleNormal="100" zoomScaleSheetLayoutView="125" workbookViewId="0">
      <selection activeCell="E35" sqref="E35"/>
    </sheetView>
  </sheetViews>
  <sheetFormatPr defaultRowHeight="9" x14ac:dyDescent="0.35"/>
  <cols>
    <col min="1" max="1" width="8.83984375" style="7"/>
    <col min="2" max="18" width="4.5234375" style="2" customWidth="1"/>
    <col min="19" max="19" width="4.5234375" style="8" customWidth="1"/>
    <col min="20" max="16384" width="8.83984375" style="2"/>
  </cols>
  <sheetData>
    <row r="1" spans="1:19" ht="9.3000000000000007" thickBot="1" x14ac:dyDescent="0.4">
      <c r="A1" s="7" t="s">
        <v>38</v>
      </c>
    </row>
    <row r="2" spans="1:19" s="3" customFormat="1" ht="9.3000000000000007" thickBot="1" x14ac:dyDescent="0.4">
      <c r="A2" s="6"/>
      <c r="B2" s="4" t="s">
        <v>1</v>
      </c>
      <c r="C2" s="4" t="s">
        <v>2</v>
      </c>
      <c r="D2" s="4" t="s">
        <v>117</v>
      </c>
      <c r="E2" s="4" t="s">
        <v>118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9" t="s">
        <v>16</v>
      </c>
    </row>
    <row r="3" spans="1:19" x14ac:dyDescent="0.35">
      <c r="A3" s="7" t="s">
        <v>17</v>
      </c>
    </row>
    <row r="4" spans="1:19" x14ac:dyDescent="0.35">
      <c r="A4" s="7" t="s">
        <v>1</v>
      </c>
      <c r="B4" s="2">
        <v>43992</v>
      </c>
      <c r="C4" s="2">
        <v>7636</v>
      </c>
      <c r="D4" s="2">
        <v>6799</v>
      </c>
      <c r="E4" s="2">
        <v>5323</v>
      </c>
      <c r="F4" s="2">
        <v>4577</v>
      </c>
      <c r="G4" s="2">
        <v>3229</v>
      </c>
      <c r="H4" s="2">
        <v>2678</v>
      </c>
      <c r="I4" s="2">
        <v>2195</v>
      </c>
      <c r="J4" s="2">
        <v>2458</v>
      </c>
      <c r="K4" s="2">
        <v>1687</v>
      </c>
      <c r="L4" s="2">
        <v>1648</v>
      </c>
      <c r="M4" s="2">
        <v>1610</v>
      </c>
      <c r="N4" s="2">
        <v>1110</v>
      </c>
      <c r="O4" s="2">
        <v>980</v>
      </c>
      <c r="P4" s="2">
        <v>809</v>
      </c>
      <c r="Q4" s="2">
        <v>506</v>
      </c>
      <c r="R4" s="2">
        <v>747</v>
      </c>
      <c r="S4" s="8">
        <v>17.399999999999999</v>
      </c>
    </row>
    <row r="5" spans="1:19" x14ac:dyDescent="0.35">
      <c r="A5" s="7" t="s">
        <v>39</v>
      </c>
      <c r="B5" s="2">
        <v>25900</v>
      </c>
      <c r="C5" s="2">
        <v>7636</v>
      </c>
      <c r="D5" s="2">
        <v>6799</v>
      </c>
      <c r="E5" s="2">
        <v>5323</v>
      </c>
      <c r="F5" s="2">
        <v>3716</v>
      </c>
      <c r="G5" s="2">
        <v>1233</v>
      </c>
      <c r="H5" s="2">
        <v>422</v>
      </c>
      <c r="I5" s="2">
        <v>166</v>
      </c>
      <c r="J5" s="2">
        <v>130</v>
      </c>
      <c r="K5" s="2">
        <v>68</v>
      </c>
      <c r="L5" s="2">
        <v>67</v>
      </c>
      <c r="M5" s="2">
        <v>67</v>
      </c>
      <c r="N5" s="2">
        <v>57</v>
      </c>
      <c r="O5" s="2">
        <v>51</v>
      </c>
      <c r="P5" s="2">
        <v>50</v>
      </c>
      <c r="Q5" s="2">
        <v>39</v>
      </c>
      <c r="R5" s="2">
        <v>76</v>
      </c>
      <c r="S5" s="8">
        <v>8.9</v>
      </c>
    </row>
    <row r="6" spans="1:19" x14ac:dyDescent="0.35">
      <c r="A6" s="7" t="s">
        <v>40</v>
      </c>
      <c r="B6" s="2">
        <v>15069</v>
      </c>
      <c r="C6" s="2">
        <v>0</v>
      </c>
      <c r="D6" s="2">
        <v>0</v>
      </c>
      <c r="E6" s="2">
        <v>0</v>
      </c>
      <c r="F6" s="2">
        <v>772</v>
      </c>
      <c r="G6" s="2">
        <v>1828</v>
      </c>
      <c r="H6" s="2">
        <v>2103</v>
      </c>
      <c r="I6" s="2">
        <v>1884</v>
      </c>
      <c r="J6" s="2">
        <v>2134</v>
      </c>
      <c r="K6" s="2">
        <v>1453</v>
      </c>
      <c r="L6" s="2">
        <v>1377</v>
      </c>
      <c r="M6" s="2">
        <v>1230</v>
      </c>
      <c r="N6" s="2">
        <v>777</v>
      </c>
      <c r="O6" s="2">
        <v>589</v>
      </c>
      <c r="P6" s="2">
        <v>445</v>
      </c>
      <c r="Q6" s="2">
        <v>223</v>
      </c>
      <c r="R6" s="2">
        <v>254</v>
      </c>
      <c r="S6" s="8">
        <v>37.200000000000003</v>
      </c>
    </row>
    <row r="7" spans="1:19" x14ac:dyDescent="0.35">
      <c r="A7" s="7" t="s">
        <v>41</v>
      </c>
      <c r="B7" s="2">
        <v>2282</v>
      </c>
      <c r="C7" s="2">
        <v>0</v>
      </c>
      <c r="D7" s="2">
        <v>0</v>
      </c>
      <c r="E7" s="2">
        <v>0</v>
      </c>
      <c r="F7" s="2">
        <v>31</v>
      </c>
      <c r="G7" s="2">
        <v>58</v>
      </c>
      <c r="H7" s="2">
        <v>67</v>
      </c>
      <c r="I7" s="2">
        <v>73</v>
      </c>
      <c r="J7" s="2">
        <v>111</v>
      </c>
      <c r="K7" s="2">
        <v>105</v>
      </c>
      <c r="L7" s="2">
        <v>144</v>
      </c>
      <c r="M7" s="2">
        <v>239</v>
      </c>
      <c r="N7" s="2">
        <v>235</v>
      </c>
      <c r="O7" s="2">
        <v>304</v>
      </c>
      <c r="P7" s="2">
        <v>289</v>
      </c>
      <c r="Q7" s="2">
        <v>225</v>
      </c>
      <c r="R7" s="2">
        <v>401</v>
      </c>
      <c r="S7" s="8">
        <v>61.3</v>
      </c>
    </row>
    <row r="8" spans="1:19" x14ac:dyDescent="0.35">
      <c r="A8" s="7" t="s">
        <v>42</v>
      </c>
      <c r="B8" s="2">
        <v>694</v>
      </c>
      <c r="C8" s="2">
        <v>0</v>
      </c>
      <c r="D8" s="2">
        <v>0</v>
      </c>
      <c r="E8" s="2">
        <v>0</v>
      </c>
      <c r="F8" s="2">
        <v>56</v>
      </c>
      <c r="G8" s="2">
        <v>104</v>
      </c>
      <c r="H8" s="2">
        <v>81</v>
      </c>
      <c r="I8" s="2">
        <v>70</v>
      </c>
      <c r="J8" s="2">
        <v>78</v>
      </c>
      <c r="K8" s="2">
        <v>59</v>
      </c>
      <c r="L8" s="2">
        <v>58</v>
      </c>
      <c r="M8" s="2">
        <v>69</v>
      </c>
      <c r="N8" s="2">
        <v>39</v>
      </c>
      <c r="O8" s="2">
        <v>31</v>
      </c>
      <c r="P8" s="2">
        <v>24</v>
      </c>
      <c r="Q8" s="2">
        <v>12</v>
      </c>
      <c r="R8" s="2">
        <v>13</v>
      </c>
      <c r="S8" s="8">
        <v>37.299999999999997</v>
      </c>
    </row>
    <row r="9" spans="1:19" x14ac:dyDescent="0.35">
      <c r="A9" s="7" t="s">
        <v>43</v>
      </c>
      <c r="B9" s="2">
        <v>47</v>
      </c>
      <c r="C9" s="2">
        <v>0</v>
      </c>
      <c r="D9" s="2">
        <v>0</v>
      </c>
      <c r="E9" s="2">
        <v>0</v>
      </c>
      <c r="F9" s="2">
        <v>2</v>
      </c>
      <c r="G9" s="2">
        <v>6</v>
      </c>
      <c r="H9" s="2">
        <v>5</v>
      </c>
      <c r="I9" s="2">
        <v>2</v>
      </c>
      <c r="J9" s="2">
        <v>5</v>
      </c>
      <c r="K9" s="2">
        <v>2</v>
      </c>
      <c r="L9" s="2">
        <v>2</v>
      </c>
      <c r="M9" s="2">
        <v>5</v>
      </c>
      <c r="N9" s="2">
        <v>2</v>
      </c>
      <c r="O9" s="2">
        <v>5</v>
      </c>
      <c r="P9" s="2">
        <v>1</v>
      </c>
      <c r="Q9" s="2">
        <v>7</v>
      </c>
      <c r="R9" s="2">
        <v>3</v>
      </c>
      <c r="S9" s="8">
        <v>48.8</v>
      </c>
    </row>
    <row r="10" spans="1:19" x14ac:dyDescent="0.35">
      <c r="A10" s="7" t="s">
        <v>35</v>
      </c>
    </row>
    <row r="11" spans="1:19" x14ac:dyDescent="0.35">
      <c r="A11" s="7" t="s">
        <v>1</v>
      </c>
      <c r="B11" s="2">
        <v>21742</v>
      </c>
      <c r="C11" s="2">
        <v>3957</v>
      </c>
      <c r="D11" s="2">
        <v>3484</v>
      </c>
      <c r="E11" s="2">
        <v>2766</v>
      </c>
      <c r="F11" s="2">
        <v>2197</v>
      </c>
      <c r="G11" s="2">
        <v>1584</v>
      </c>
      <c r="H11" s="2">
        <v>1243</v>
      </c>
      <c r="I11" s="2">
        <v>1020</v>
      </c>
      <c r="J11" s="2">
        <v>1230</v>
      </c>
      <c r="K11" s="2">
        <v>831</v>
      </c>
      <c r="L11" s="2">
        <v>803</v>
      </c>
      <c r="M11" s="2">
        <v>722</v>
      </c>
      <c r="N11" s="2">
        <v>515</v>
      </c>
      <c r="O11" s="2">
        <v>482</v>
      </c>
      <c r="P11" s="2">
        <v>379</v>
      </c>
      <c r="Q11" s="2">
        <v>220</v>
      </c>
      <c r="R11" s="2">
        <v>309</v>
      </c>
      <c r="S11" s="8">
        <v>16.5</v>
      </c>
    </row>
    <row r="12" spans="1:19" x14ac:dyDescent="0.35">
      <c r="A12" s="7" t="s">
        <v>39</v>
      </c>
      <c r="B12" s="2">
        <v>13656</v>
      </c>
      <c r="C12" s="2">
        <v>3957</v>
      </c>
      <c r="D12" s="2">
        <v>3484</v>
      </c>
      <c r="E12" s="2">
        <v>2766</v>
      </c>
      <c r="F12" s="2">
        <v>2005</v>
      </c>
      <c r="G12" s="2">
        <v>804</v>
      </c>
      <c r="H12" s="2">
        <v>268</v>
      </c>
      <c r="I12" s="2">
        <v>96</v>
      </c>
      <c r="J12" s="2">
        <v>66</v>
      </c>
      <c r="K12" s="2">
        <v>38</v>
      </c>
      <c r="L12" s="2">
        <v>27</v>
      </c>
      <c r="M12" s="2">
        <v>26</v>
      </c>
      <c r="N12" s="2">
        <v>23</v>
      </c>
      <c r="O12" s="2">
        <v>23</v>
      </c>
      <c r="P12" s="2">
        <v>26</v>
      </c>
      <c r="Q12" s="2">
        <v>12</v>
      </c>
      <c r="R12" s="2">
        <v>35</v>
      </c>
      <c r="S12" s="8">
        <v>9.1</v>
      </c>
    </row>
    <row r="13" spans="1:19" x14ac:dyDescent="0.35">
      <c r="A13" s="7" t="s">
        <v>40</v>
      </c>
      <c r="B13" s="2">
        <v>7390</v>
      </c>
      <c r="C13" s="2">
        <v>0</v>
      </c>
      <c r="D13" s="2">
        <v>0</v>
      </c>
      <c r="E13" s="2">
        <v>0</v>
      </c>
      <c r="F13" s="2">
        <v>181</v>
      </c>
      <c r="G13" s="2">
        <v>749</v>
      </c>
      <c r="H13" s="2">
        <v>951</v>
      </c>
      <c r="I13" s="2">
        <v>889</v>
      </c>
      <c r="J13" s="2">
        <v>1120</v>
      </c>
      <c r="K13" s="2">
        <v>751</v>
      </c>
      <c r="L13" s="2">
        <v>736</v>
      </c>
      <c r="M13" s="2">
        <v>632</v>
      </c>
      <c r="N13" s="2">
        <v>442</v>
      </c>
      <c r="O13" s="2">
        <v>351</v>
      </c>
      <c r="P13" s="2">
        <v>287</v>
      </c>
      <c r="Q13" s="2">
        <v>146</v>
      </c>
      <c r="R13" s="2">
        <v>155</v>
      </c>
      <c r="S13" s="8">
        <v>39.1</v>
      </c>
    </row>
    <row r="14" spans="1:19" x14ac:dyDescent="0.35">
      <c r="A14" s="7" t="s">
        <v>41</v>
      </c>
      <c r="B14" s="2">
        <v>501</v>
      </c>
      <c r="C14" s="2">
        <v>0</v>
      </c>
      <c r="D14" s="2">
        <v>0</v>
      </c>
      <c r="E14" s="2">
        <v>0</v>
      </c>
      <c r="F14" s="2">
        <v>4</v>
      </c>
      <c r="G14" s="2">
        <v>9</v>
      </c>
      <c r="H14" s="2">
        <v>7</v>
      </c>
      <c r="I14" s="2">
        <v>12</v>
      </c>
      <c r="J14" s="2">
        <v>24</v>
      </c>
      <c r="K14" s="2">
        <v>21</v>
      </c>
      <c r="L14" s="2">
        <v>23</v>
      </c>
      <c r="M14" s="2">
        <v>46</v>
      </c>
      <c r="N14" s="2">
        <v>43</v>
      </c>
      <c r="O14" s="2">
        <v>92</v>
      </c>
      <c r="P14" s="2">
        <v>57</v>
      </c>
      <c r="Q14" s="2">
        <v>55</v>
      </c>
      <c r="R14" s="2">
        <v>108</v>
      </c>
      <c r="S14" s="8">
        <v>63.3</v>
      </c>
    </row>
    <row r="15" spans="1:19" x14ac:dyDescent="0.35">
      <c r="A15" s="7" t="s">
        <v>42</v>
      </c>
      <c r="B15" s="2">
        <v>173</v>
      </c>
      <c r="C15" s="2">
        <v>0</v>
      </c>
      <c r="D15" s="2">
        <v>0</v>
      </c>
      <c r="E15" s="2">
        <v>0</v>
      </c>
      <c r="F15" s="2">
        <v>7</v>
      </c>
      <c r="G15" s="2">
        <v>17</v>
      </c>
      <c r="H15" s="2">
        <v>14</v>
      </c>
      <c r="I15" s="2">
        <v>21</v>
      </c>
      <c r="J15" s="2">
        <v>18</v>
      </c>
      <c r="K15" s="2">
        <v>20</v>
      </c>
      <c r="L15" s="2">
        <v>17</v>
      </c>
      <c r="M15" s="2">
        <v>17</v>
      </c>
      <c r="N15" s="2">
        <v>7</v>
      </c>
      <c r="O15" s="2">
        <v>13</v>
      </c>
      <c r="P15" s="2">
        <v>9</v>
      </c>
      <c r="Q15" s="2">
        <v>4</v>
      </c>
      <c r="R15" s="2">
        <v>9</v>
      </c>
      <c r="S15" s="8">
        <v>42.4</v>
      </c>
    </row>
    <row r="16" spans="1:19" x14ac:dyDescent="0.35">
      <c r="A16" s="7" t="s">
        <v>43</v>
      </c>
      <c r="B16" s="2">
        <v>22</v>
      </c>
      <c r="C16" s="2">
        <v>0</v>
      </c>
      <c r="D16" s="2">
        <v>0</v>
      </c>
      <c r="E16" s="2">
        <v>0</v>
      </c>
      <c r="F16" s="2">
        <v>0</v>
      </c>
      <c r="G16" s="2">
        <v>5</v>
      </c>
      <c r="H16" s="2">
        <v>3</v>
      </c>
      <c r="I16" s="2">
        <v>2</v>
      </c>
      <c r="J16" s="2">
        <v>2</v>
      </c>
      <c r="K16" s="2">
        <v>1</v>
      </c>
      <c r="L16" s="2">
        <v>0</v>
      </c>
      <c r="M16" s="2">
        <v>1</v>
      </c>
      <c r="N16" s="2">
        <v>0</v>
      </c>
      <c r="O16" s="2">
        <v>3</v>
      </c>
      <c r="P16" s="2">
        <v>0</v>
      </c>
      <c r="Q16" s="2">
        <v>3</v>
      </c>
      <c r="R16" s="2">
        <v>2</v>
      </c>
      <c r="S16" s="8">
        <v>37.5</v>
      </c>
    </row>
    <row r="17" spans="1:19" x14ac:dyDescent="0.35">
      <c r="A17" s="7" t="s">
        <v>36</v>
      </c>
    </row>
    <row r="18" spans="1:19" x14ac:dyDescent="0.35">
      <c r="A18" s="7" t="s">
        <v>1</v>
      </c>
      <c r="B18" s="2">
        <v>22250</v>
      </c>
      <c r="C18" s="2">
        <v>3679</v>
      </c>
      <c r="D18" s="2">
        <v>3315</v>
      </c>
      <c r="E18" s="2">
        <v>2557</v>
      </c>
      <c r="F18" s="2">
        <v>2380</v>
      </c>
      <c r="G18" s="2">
        <v>1645</v>
      </c>
      <c r="H18" s="2">
        <v>1435</v>
      </c>
      <c r="I18" s="2">
        <v>1175</v>
      </c>
      <c r="J18" s="2">
        <v>1228</v>
      </c>
      <c r="K18" s="2">
        <v>856</v>
      </c>
      <c r="L18" s="2">
        <v>845</v>
      </c>
      <c r="M18" s="2">
        <v>888</v>
      </c>
      <c r="N18" s="2">
        <v>595</v>
      </c>
      <c r="O18" s="2">
        <v>498</v>
      </c>
      <c r="P18" s="2">
        <v>430</v>
      </c>
      <c r="Q18" s="2">
        <v>286</v>
      </c>
      <c r="R18" s="2">
        <v>438</v>
      </c>
      <c r="S18" s="8">
        <v>18.3</v>
      </c>
    </row>
    <row r="19" spans="1:19" x14ac:dyDescent="0.35">
      <c r="A19" s="7" t="s">
        <v>39</v>
      </c>
      <c r="B19" s="2">
        <v>12244</v>
      </c>
      <c r="C19" s="2">
        <v>3679</v>
      </c>
      <c r="D19" s="2">
        <v>3315</v>
      </c>
      <c r="E19" s="2">
        <v>2557</v>
      </c>
      <c r="F19" s="2">
        <v>1711</v>
      </c>
      <c r="G19" s="2">
        <v>429</v>
      </c>
      <c r="H19" s="2">
        <v>154</v>
      </c>
      <c r="I19" s="2">
        <v>70</v>
      </c>
      <c r="J19" s="2">
        <v>64</v>
      </c>
      <c r="K19" s="2">
        <v>30</v>
      </c>
      <c r="L19" s="2">
        <v>40</v>
      </c>
      <c r="M19" s="2">
        <v>41</v>
      </c>
      <c r="N19" s="2">
        <v>34</v>
      </c>
      <c r="O19" s="2">
        <v>28</v>
      </c>
      <c r="P19" s="2">
        <v>24</v>
      </c>
      <c r="Q19" s="2">
        <v>27</v>
      </c>
      <c r="R19" s="2">
        <v>41</v>
      </c>
      <c r="S19" s="8">
        <v>8.6999999999999993</v>
      </c>
    </row>
    <row r="20" spans="1:19" x14ac:dyDescent="0.35">
      <c r="A20" s="7" t="s">
        <v>40</v>
      </c>
      <c r="B20" s="2">
        <v>7679</v>
      </c>
      <c r="C20" s="2">
        <v>0</v>
      </c>
      <c r="D20" s="2">
        <v>0</v>
      </c>
      <c r="E20" s="2">
        <v>0</v>
      </c>
      <c r="F20" s="2">
        <v>591</v>
      </c>
      <c r="G20" s="2">
        <v>1079</v>
      </c>
      <c r="H20" s="2">
        <v>1152</v>
      </c>
      <c r="I20" s="2">
        <v>995</v>
      </c>
      <c r="J20" s="2">
        <v>1014</v>
      </c>
      <c r="K20" s="2">
        <v>702</v>
      </c>
      <c r="L20" s="2">
        <v>641</v>
      </c>
      <c r="M20" s="2">
        <v>598</v>
      </c>
      <c r="N20" s="2">
        <v>335</v>
      </c>
      <c r="O20" s="2">
        <v>238</v>
      </c>
      <c r="P20" s="2">
        <v>158</v>
      </c>
      <c r="Q20" s="2">
        <v>77</v>
      </c>
      <c r="R20" s="2">
        <v>99</v>
      </c>
      <c r="S20" s="8">
        <v>35.1</v>
      </c>
    </row>
    <row r="21" spans="1:19" x14ac:dyDescent="0.35">
      <c r="A21" s="7" t="s">
        <v>41</v>
      </c>
      <c r="B21" s="2">
        <v>1781</v>
      </c>
      <c r="C21" s="2">
        <v>0</v>
      </c>
      <c r="D21" s="2">
        <v>0</v>
      </c>
      <c r="E21" s="2">
        <v>0</v>
      </c>
      <c r="F21" s="2">
        <v>27</v>
      </c>
      <c r="G21" s="2">
        <v>49</v>
      </c>
      <c r="H21" s="2">
        <v>60</v>
      </c>
      <c r="I21" s="2">
        <v>61</v>
      </c>
      <c r="J21" s="2">
        <v>87</v>
      </c>
      <c r="K21" s="2">
        <v>84</v>
      </c>
      <c r="L21" s="2">
        <v>121</v>
      </c>
      <c r="M21" s="2">
        <v>193</v>
      </c>
      <c r="N21" s="2">
        <v>192</v>
      </c>
      <c r="O21" s="2">
        <v>212</v>
      </c>
      <c r="P21" s="2">
        <v>232</v>
      </c>
      <c r="Q21" s="2">
        <v>170</v>
      </c>
      <c r="R21" s="2">
        <v>293</v>
      </c>
      <c r="S21" s="8">
        <v>60.4</v>
      </c>
    </row>
    <row r="22" spans="1:19" x14ac:dyDescent="0.35">
      <c r="A22" s="7" t="s">
        <v>42</v>
      </c>
      <c r="B22" s="2">
        <v>521</v>
      </c>
      <c r="C22" s="2">
        <v>0</v>
      </c>
      <c r="D22" s="2">
        <v>0</v>
      </c>
      <c r="E22" s="2">
        <v>0</v>
      </c>
      <c r="F22" s="2">
        <v>49</v>
      </c>
      <c r="G22" s="2">
        <v>87</v>
      </c>
      <c r="H22" s="2">
        <v>67</v>
      </c>
      <c r="I22" s="2">
        <v>49</v>
      </c>
      <c r="J22" s="2">
        <v>60</v>
      </c>
      <c r="K22" s="2">
        <v>39</v>
      </c>
      <c r="L22" s="2">
        <v>41</v>
      </c>
      <c r="M22" s="2">
        <v>52</v>
      </c>
      <c r="N22" s="2">
        <v>32</v>
      </c>
      <c r="O22" s="2">
        <v>18</v>
      </c>
      <c r="P22" s="2">
        <v>15</v>
      </c>
      <c r="Q22" s="2">
        <v>8</v>
      </c>
      <c r="R22" s="2">
        <v>4</v>
      </c>
      <c r="S22" s="8">
        <v>35.700000000000003</v>
      </c>
    </row>
    <row r="23" spans="1:19" x14ac:dyDescent="0.35">
      <c r="A23" s="7" t="s">
        <v>43</v>
      </c>
      <c r="B23" s="2">
        <v>25</v>
      </c>
      <c r="C23" s="2">
        <v>0</v>
      </c>
      <c r="D23" s="2">
        <v>0</v>
      </c>
      <c r="E23" s="2">
        <v>0</v>
      </c>
      <c r="F23" s="2">
        <v>2</v>
      </c>
      <c r="G23" s="2">
        <v>1</v>
      </c>
      <c r="H23" s="2">
        <v>2</v>
      </c>
      <c r="I23" s="2">
        <v>0</v>
      </c>
      <c r="J23" s="2">
        <v>3</v>
      </c>
      <c r="K23" s="2">
        <v>1</v>
      </c>
      <c r="L23" s="2">
        <v>2</v>
      </c>
      <c r="M23" s="2">
        <v>4</v>
      </c>
      <c r="N23" s="2">
        <v>2</v>
      </c>
      <c r="O23" s="2">
        <v>2</v>
      </c>
      <c r="P23" s="2">
        <v>1</v>
      </c>
      <c r="Q23" s="2">
        <v>4</v>
      </c>
      <c r="R23" s="2">
        <v>1</v>
      </c>
      <c r="S23" s="8">
        <v>51.9</v>
      </c>
    </row>
    <row r="24" spans="1:19" x14ac:dyDescent="0.35">
      <c r="A24" s="7" t="s">
        <v>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11BE-0A97-4375-A0E3-2722D81127F2}">
  <dimension ref="A1:M13"/>
  <sheetViews>
    <sheetView view="pageBreakPreview" zoomScale="125" zoomScaleNormal="100" zoomScaleSheetLayoutView="125" workbookViewId="0">
      <selection activeCell="K7" sqref="K7"/>
    </sheetView>
  </sheetViews>
  <sheetFormatPr defaultRowHeight="9" x14ac:dyDescent="0.35"/>
  <cols>
    <col min="1" max="13" width="5.578125" style="1" customWidth="1"/>
    <col min="14" max="16384" width="8.83984375" style="1"/>
  </cols>
  <sheetData>
    <row r="1" spans="1:13" ht="9.3000000000000007" thickBot="1" x14ac:dyDescent="0.4">
      <c r="A1" s="1" t="s">
        <v>122</v>
      </c>
    </row>
    <row r="2" spans="1:13" ht="9.3000000000000007" thickBot="1" x14ac:dyDescent="0.4">
      <c r="A2" s="11"/>
      <c r="B2" s="25" t="s">
        <v>1</v>
      </c>
      <c r="C2" s="25"/>
      <c r="D2" s="25"/>
      <c r="E2" s="25" t="s">
        <v>121</v>
      </c>
      <c r="F2" s="25"/>
      <c r="G2" s="25"/>
      <c r="H2" s="12"/>
      <c r="I2" s="13"/>
      <c r="J2" s="14"/>
      <c r="K2" s="25" t="s">
        <v>123</v>
      </c>
      <c r="L2" s="25"/>
      <c r="M2" s="26"/>
    </row>
    <row r="3" spans="1:13" ht="9.3000000000000007" thickBot="1" x14ac:dyDescent="0.4">
      <c r="A3" s="15"/>
      <c r="B3" s="16" t="s">
        <v>1</v>
      </c>
      <c r="C3" s="16" t="s">
        <v>119</v>
      </c>
      <c r="D3" s="16" t="s">
        <v>120</v>
      </c>
      <c r="E3" s="16" t="s">
        <v>1</v>
      </c>
      <c r="F3" s="16" t="s">
        <v>119</v>
      </c>
      <c r="G3" s="16" t="s">
        <v>120</v>
      </c>
      <c r="H3" s="17"/>
      <c r="I3" s="18"/>
      <c r="J3" s="19"/>
      <c r="K3" s="16" t="s">
        <v>1</v>
      </c>
      <c r="L3" s="16" t="s">
        <v>119</v>
      </c>
      <c r="M3" s="20" t="s">
        <v>120</v>
      </c>
    </row>
    <row r="4" spans="1:13" x14ac:dyDescent="0.35">
      <c r="A4" s="1" t="s">
        <v>3</v>
      </c>
      <c r="B4" s="2">
        <v>4577</v>
      </c>
      <c r="C4" s="2">
        <v>2197</v>
      </c>
      <c r="D4" s="2">
        <v>2380</v>
      </c>
      <c r="E4" s="2">
        <v>3716</v>
      </c>
      <c r="F4" s="2">
        <v>2005</v>
      </c>
      <c r="G4" s="2">
        <v>1711</v>
      </c>
      <c r="H4" s="21">
        <f t="shared" ref="H4:J11" si="0">E4/B4*100</f>
        <v>81.188551452916755</v>
      </c>
      <c r="I4" s="21">
        <f t="shared" si="0"/>
        <v>91.260810195721447</v>
      </c>
      <c r="J4" s="21">
        <f t="shared" si="0"/>
        <v>71.890756302521012</v>
      </c>
      <c r="K4" s="22">
        <f>H12+1500</f>
        <v>2280.3981475542419</v>
      </c>
      <c r="L4" s="22">
        <f t="shared" ref="L4:M4" si="1">I12+1500</f>
        <v>2431.4596967346661</v>
      </c>
      <c r="M4" s="22">
        <f t="shared" si="1"/>
        <v>2140.5453243796992</v>
      </c>
    </row>
    <row r="5" spans="1:13" x14ac:dyDescent="0.35">
      <c r="A5" s="1" t="s">
        <v>4</v>
      </c>
      <c r="B5" s="2">
        <v>3229</v>
      </c>
      <c r="C5" s="2">
        <v>1584</v>
      </c>
      <c r="D5" s="2">
        <v>1645</v>
      </c>
      <c r="E5" s="2">
        <v>1233</v>
      </c>
      <c r="F5" s="2">
        <v>804</v>
      </c>
      <c r="G5" s="2">
        <v>429</v>
      </c>
      <c r="H5" s="21">
        <f t="shared" si="0"/>
        <v>38.185196655311245</v>
      </c>
      <c r="I5" s="21">
        <f t="shared" si="0"/>
        <v>50.757575757575758</v>
      </c>
      <c r="J5" s="21">
        <f t="shared" si="0"/>
        <v>26.079027355623101</v>
      </c>
      <c r="K5" s="23"/>
      <c r="L5" s="23"/>
      <c r="M5" s="23"/>
    </row>
    <row r="6" spans="1:13" x14ac:dyDescent="0.35">
      <c r="A6" s="1" t="s">
        <v>5</v>
      </c>
      <c r="B6" s="2">
        <v>2678</v>
      </c>
      <c r="C6" s="2">
        <v>1243</v>
      </c>
      <c r="D6" s="2">
        <v>1435</v>
      </c>
      <c r="E6" s="2">
        <v>422</v>
      </c>
      <c r="F6" s="2">
        <v>268</v>
      </c>
      <c r="G6" s="2">
        <v>154</v>
      </c>
      <c r="H6" s="21">
        <f t="shared" si="0"/>
        <v>15.758028379387603</v>
      </c>
      <c r="I6" s="21">
        <f t="shared" si="0"/>
        <v>21.560740144810943</v>
      </c>
      <c r="J6" s="21">
        <f t="shared" si="0"/>
        <v>10.731707317073171</v>
      </c>
      <c r="K6" s="22">
        <f>(H10+H11)/2</f>
        <v>4.1135123319061693</v>
      </c>
      <c r="L6" s="22">
        <f t="shared" ref="L6:M6" si="2">(I10+I11)/2</f>
        <v>3.481749533432454</v>
      </c>
      <c r="M6" s="22">
        <f t="shared" si="2"/>
        <v>4.6754224638840025</v>
      </c>
    </row>
    <row r="7" spans="1:13" x14ac:dyDescent="0.35">
      <c r="A7" s="1" t="s">
        <v>6</v>
      </c>
      <c r="B7" s="2">
        <v>2195</v>
      </c>
      <c r="C7" s="2">
        <v>1020</v>
      </c>
      <c r="D7" s="2">
        <v>1175</v>
      </c>
      <c r="E7" s="2">
        <v>166</v>
      </c>
      <c r="F7" s="2">
        <v>96</v>
      </c>
      <c r="G7" s="2">
        <v>70</v>
      </c>
      <c r="H7" s="21">
        <f t="shared" si="0"/>
        <v>7.5626423690205016</v>
      </c>
      <c r="I7" s="21">
        <f t="shared" si="0"/>
        <v>9.4117647058823533</v>
      </c>
      <c r="J7" s="21">
        <f t="shared" si="0"/>
        <v>5.9574468085106389</v>
      </c>
      <c r="K7" s="22"/>
      <c r="L7" s="22"/>
      <c r="M7" s="22"/>
    </row>
    <row r="8" spans="1:13" x14ac:dyDescent="0.35">
      <c r="A8" s="1" t="s">
        <v>7</v>
      </c>
      <c r="B8" s="2">
        <v>2458</v>
      </c>
      <c r="C8" s="2">
        <v>1230</v>
      </c>
      <c r="D8" s="2">
        <v>1228</v>
      </c>
      <c r="E8" s="2">
        <v>130</v>
      </c>
      <c r="F8" s="2">
        <v>66</v>
      </c>
      <c r="G8" s="2">
        <v>64</v>
      </c>
      <c r="H8" s="21">
        <f t="shared" si="0"/>
        <v>5.288852725793328</v>
      </c>
      <c r="I8" s="21">
        <f t="shared" si="0"/>
        <v>5.3658536585365857</v>
      </c>
      <c r="J8" s="21">
        <f t="shared" si="0"/>
        <v>5.2117263843648214</v>
      </c>
      <c r="K8" s="22">
        <f>K6*50</f>
        <v>205.67561659530847</v>
      </c>
      <c r="L8" s="22">
        <f t="shared" ref="L8:M8" si="3">L6*50</f>
        <v>174.08747667162271</v>
      </c>
      <c r="M8" s="22">
        <f t="shared" si="3"/>
        <v>233.77112319420013</v>
      </c>
    </row>
    <row r="9" spans="1:13" x14ac:dyDescent="0.35">
      <c r="A9" s="1" t="s">
        <v>8</v>
      </c>
      <c r="B9" s="2">
        <v>1687</v>
      </c>
      <c r="C9" s="2">
        <v>831</v>
      </c>
      <c r="D9" s="2">
        <v>856</v>
      </c>
      <c r="E9" s="2">
        <v>68</v>
      </c>
      <c r="F9" s="2">
        <v>38</v>
      </c>
      <c r="G9" s="2">
        <v>30</v>
      </c>
      <c r="H9" s="21">
        <f t="shared" si="0"/>
        <v>4.0308239478363959</v>
      </c>
      <c r="I9" s="21">
        <f t="shared" si="0"/>
        <v>4.57280385078219</v>
      </c>
      <c r="J9" s="21">
        <f t="shared" si="0"/>
        <v>3.5046728971962615</v>
      </c>
      <c r="K9" s="22"/>
      <c r="L9" s="22"/>
      <c r="M9" s="22"/>
    </row>
    <row r="10" spans="1:13" x14ac:dyDescent="0.35">
      <c r="A10" s="1" t="s">
        <v>9</v>
      </c>
      <c r="B10" s="2">
        <v>1648</v>
      </c>
      <c r="C10" s="2">
        <v>803</v>
      </c>
      <c r="D10" s="2">
        <v>845</v>
      </c>
      <c r="E10" s="2">
        <v>67</v>
      </c>
      <c r="F10" s="2">
        <v>27</v>
      </c>
      <c r="G10" s="2">
        <v>40</v>
      </c>
      <c r="H10" s="21">
        <f t="shared" si="0"/>
        <v>4.0655339805825248</v>
      </c>
      <c r="I10" s="21">
        <f t="shared" si="0"/>
        <v>3.3623910336239105</v>
      </c>
      <c r="J10" s="21">
        <f t="shared" si="0"/>
        <v>4.7337278106508878</v>
      </c>
      <c r="K10" s="22">
        <f>K4-K8</f>
        <v>2074.7225309589335</v>
      </c>
      <c r="L10" s="22">
        <f t="shared" ref="L10:M10" si="4">L4-L8</f>
        <v>2257.3722200630432</v>
      </c>
      <c r="M10" s="22">
        <f t="shared" si="4"/>
        <v>1906.7742011854991</v>
      </c>
    </row>
    <row r="11" spans="1:13" x14ac:dyDescent="0.35">
      <c r="A11" s="1" t="s">
        <v>10</v>
      </c>
      <c r="B11" s="2">
        <v>1610</v>
      </c>
      <c r="C11" s="2">
        <v>722</v>
      </c>
      <c r="D11" s="2">
        <v>888</v>
      </c>
      <c r="E11" s="2">
        <v>67</v>
      </c>
      <c r="F11" s="2">
        <v>26</v>
      </c>
      <c r="G11" s="2">
        <v>41</v>
      </c>
      <c r="H11" s="21">
        <f t="shared" si="0"/>
        <v>4.1614906832298137</v>
      </c>
      <c r="I11" s="21">
        <f t="shared" si="0"/>
        <v>3.6011080332409975</v>
      </c>
      <c r="J11" s="21">
        <f t="shared" si="0"/>
        <v>4.6171171171171173</v>
      </c>
      <c r="K11" s="22">
        <f>100-K6</f>
        <v>95.886487668093835</v>
      </c>
      <c r="L11" s="22">
        <f t="shared" ref="L11:M11" si="5">100-L6</f>
        <v>96.518250466567551</v>
      </c>
      <c r="M11" s="22">
        <f t="shared" si="5"/>
        <v>95.324577536115996</v>
      </c>
    </row>
    <row r="12" spans="1:13" ht="9.3000000000000007" thickBot="1" x14ac:dyDescent="0.4">
      <c r="H12" s="21">
        <f>SUM(H4:H10)*5</f>
        <v>780.39814755424175</v>
      </c>
      <c r="I12" s="21">
        <f>SUM(I4:I10)*5</f>
        <v>931.45969673466595</v>
      </c>
      <c r="J12" s="21">
        <f>SUM(J4:J10)*5</f>
        <v>640.54532437969942</v>
      </c>
      <c r="K12" s="24">
        <f>K10/K11</f>
        <v>21.637277383028977</v>
      </c>
      <c r="L12" s="24">
        <f t="shared" ref="L12:M12" si="6">L10/L11</f>
        <v>23.388035000126347</v>
      </c>
      <c r="M12" s="24">
        <f t="shared" si="6"/>
        <v>20.002965137328534</v>
      </c>
    </row>
    <row r="13" spans="1:13" x14ac:dyDescent="0.35">
      <c r="A13" s="13" t="s">
        <v>124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D022F-D2A6-40A3-AA8F-AE58614293F3}">
  <dimension ref="A1:S69"/>
  <sheetViews>
    <sheetView view="pageBreakPreview" zoomScale="125" zoomScaleNormal="100" zoomScaleSheetLayoutView="125" workbookViewId="0">
      <selection activeCell="S1" sqref="S1:S1048576"/>
    </sheetView>
  </sheetViews>
  <sheetFormatPr defaultRowHeight="9" x14ac:dyDescent="0.35"/>
  <cols>
    <col min="1" max="1" width="8.83984375" style="7"/>
    <col min="2" max="18" width="4.5234375" style="2" customWidth="1"/>
    <col min="19" max="19" width="4.5234375" style="8" customWidth="1"/>
    <col min="20" max="16384" width="8.83984375" style="2"/>
  </cols>
  <sheetData>
    <row r="1" spans="1:19" ht="9.3000000000000007" thickBot="1" x14ac:dyDescent="0.4">
      <c r="A1" s="7" t="s">
        <v>44</v>
      </c>
    </row>
    <row r="2" spans="1:19" s="3" customFormat="1" ht="9.3000000000000007" thickBot="1" x14ac:dyDescent="0.4">
      <c r="A2" s="6"/>
      <c r="B2" s="4" t="s">
        <v>1</v>
      </c>
      <c r="C2" s="4" t="s">
        <v>2</v>
      </c>
      <c r="D2" s="4" t="s">
        <v>117</v>
      </c>
      <c r="E2" s="4" t="s">
        <v>118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9" t="s">
        <v>16</v>
      </c>
    </row>
    <row r="3" spans="1:19" x14ac:dyDescent="0.35">
      <c r="A3" s="7" t="s">
        <v>17</v>
      </c>
    </row>
    <row r="4" spans="1:19" x14ac:dyDescent="0.35">
      <c r="A4" s="7" t="s">
        <v>1</v>
      </c>
      <c r="B4" s="2">
        <v>43992</v>
      </c>
      <c r="C4" s="2">
        <v>7636</v>
      </c>
      <c r="D4" s="2">
        <v>6799</v>
      </c>
      <c r="E4" s="2">
        <v>5323</v>
      </c>
      <c r="F4" s="2">
        <v>4577</v>
      </c>
      <c r="G4" s="2">
        <v>3229</v>
      </c>
      <c r="H4" s="2">
        <v>2678</v>
      </c>
      <c r="I4" s="2">
        <v>2195</v>
      </c>
      <c r="J4" s="2">
        <v>2458</v>
      </c>
      <c r="K4" s="2">
        <v>1687</v>
      </c>
      <c r="L4" s="2">
        <v>1648</v>
      </c>
      <c r="M4" s="2">
        <v>1610</v>
      </c>
      <c r="N4" s="2">
        <v>1110</v>
      </c>
      <c r="O4" s="2">
        <v>980</v>
      </c>
      <c r="P4" s="2">
        <v>809</v>
      </c>
      <c r="Q4" s="2">
        <v>506</v>
      </c>
      <c r="R4" s="2">
        <v>747</v>
      </c>
      <c r="S4" s="8">
        <v>17.399999999999999</v>
      </c>
    </row>
    <row r="5" spans="1:19" x14ac:dyDescent="0.35">
      <c r="A5" s="7" t="s">
        <v>19</v>
      </c>
      <c r="B5" s="2">
        <v>1583</v>
      </c>
      <c r="C5" s="2">
        <v>307</v>
      </c>
      <c r="D5" s="2">
        <v>257</v>
      </c>
      <c r="E5" s="2">
        <v>227</v>
      </c>
      <c r="F5" s="2">
        <v>171</v>
      </c>
      <c r="G5" s="2">
        <v>114</v>
      </c>
      <c r="H5" s="2">
        <v>91</v>
      </c>
      <c r="I5" s="2">
        <v>79</v>
      </c>
      <c r="J5" s="2">
        <v>89</v>
      </c>
      <c r="K5" s="2">
        <v>65</v>
      </c>
      <c r="L5" s="2">
        <v>42</v>
      </c>
      <c r="M5" s="2">
        <v>41</v>
      </c>
      <c r="N5" s="2">
        <v>29</v>
      </c>
      <c r="O5" s="2">
        <v>25</v>
      </c>
      <c r="P5" s="2">
        <v>12</v>
      </c>
      <c r="Q5" s="2">
        <v>19</v>
      </c>
      <c r="R5" s="2">
        <v>15</v>
      </c>
      <c r="S5" s="8">
        <v>15</v>
      </c>
    </row>
    <row r="6" spans="1:19" x14ac:dyDescent="0.35">
      <c r="A6" s="7" t="s">
        <v>20</v>
      </c>
      <c r="B6" s="2">
        <v>3204</v>
      </c>
      <c r="C6" s="2">
        <v>623</v>
      </c>
      <c r="D6" s="2">
        <v>538</v>
      </c>
      <c r="E6" s="2">
        <v>438</v>
      </c>
      <c r="F6" s="2">
        <v>344</v>
      </c>
      <c r="G6" s="2">
        <v>251</v>
      </c>
      <c r="H6" s="2">
        <v>186</v>
      </c>
      <c r="I6" s="2">
        <v>142</v>
      </c>
      <c r="J6" s="2">
        <v>157</v>
      </c>
      <c r="K6" s="2">
        <v>123</v>
      </c>
      <c r="L6" s="2">
        <v>117</v>
      </c>
      <c r="M6" s="2">
        <v>99</v>
      </c>
      <c r="N6" s="2">
        <v>41</v>
      </c>
      <c r="O6" s="2">
        <v>41</v>
      </c>
      <c r="P6" s="2">
        <v>55</v>
      </c>
      <c r="Q6" s="2">
        <v>27</v>
      </c>
      <c r="R6" s="2">
        <v>22</v>
      </c>
      <c r="S6" s="8">
        <v>15</v>
      </c>
    </row>
    <row r="7" spans="1:19" x14ac:dyDescent="0.35">
      <c r="A7" s="7" t="s">
        <v>21</v>
      </c>
      <c r="B7" s="2">
        <v>2994</v>
      </c>
      <c r="C7" s="2">
        <v>602</v>
      </c>
      <c r="D7" s="2">
        <v>482</v>
      </c>
      <c r="E7" s="2">
        <v>324</v>
      </c>
      <c r="F7" s="2">
        <v>285</v>
      </c>
      <c r="G7" s="2">
        <v>236</v>
      </c>
      <c r="H7" s="2">
        <v>182</v>
      </c>
      <c r="I7" s="2">
        <v>146</v>
      </c>
      <c r="J7" s="2">
        <v>161</v>
      </c>
      <c r="K7" s="2">
        <v>120</v>
      </c>
      <c r="L7" s="2">
        <v>110</v>
      </c>
      <c r="M7" s="2">
        <v>109</v>
      </c>
      <c r="N7" s="2">
        <v>67</v>
      </c>
      <c r="O7" s="2">
        <v>67</v>
      </c>
      <c r="P7" s="2">
        <v>38</v>
      </c>
      <c r="Q7" s="2">
        <v>20</v>
      </c>
      <c r="R7" s="2">
        <v>45</v>
      </c>
      <c r="S7" s="8">
        <v>16.600000000000001</v>
      </c>
    </row>
    <row r="8" spans="1:19" x14ac:dyDescent="0.35">
      <c r="A8" s="7" t="s">
        <v>22</v>
      </c>
      <c r="B8" s="2">
        <v>4070</v>
      </c>
      <c r="C8" s="2">
        <v>691</v>
      </c>
      <c r="D8" s="2">
        <v>639</v>
      </c>
      <c r="E8" s="2">
        <v>483</v>
      </c>
      <c r="F8" s="2">
        <v>427</v>
      </c>
      <c r="G8" s="2">
        <v>314</v>
      </c>
      <c r="H8" s="2">
        <v>262</v>
      </c>
      <c r="I8" s="2">
        <v>185</v>
      </c>
      <c r="J8" s="2">
        <v>205</v>
      </c>
      <c r="K8" s="2">
        <v>178</v>
      </c>
      <c r="L8" s="2">
        <v>158</v>
      </c>
      <c r="M8" s="2">
        <v>142</v>
      </c>
      <c r="N8" s="2">
        <v>88</v>
      </c>
      <c r="O8" s="2">
        <v>112</v>
      </c>
      <c r="P8" s="2">
        <v>77</v>
      </c>
      <c r="Q8" s="2">
        <v>44</v>
      </c>
      <c r="R8" s="2">
        <v>65</v>
      </c>
      <c r="S8" s="8">
        <v>17.600000000000001</v>
      </c>
    </row>
    <row r="9" spans="1:19" x14ac:dyDescent="0.35">
      <c r="A9" s="7" t="s">
        <v>23</v>
      </c>
      <c r="B9" s="2">
        <v>4604</v>
      </c>
      <c r="C9" s="2">
        <v>843</v>
      </c>
      <c r="D9" s="2">
        <v>716</v>
      </c>
      <c r="E9" s="2">
        <v>563</v>
      </c>
      <c r="F9" s="2">
        <v>488</v>
      </c>
      <c r="G9" s="2">
        <v>342</v>
      </c>
      <c r="H9" s="2">
        <v>275</v>
      </c>
      <c r="I9" s="2">
        <v>224</v>
      </c>
      <c r="J9" s="2">
        <v>267</v>
      </c>
      <c r="K9" s="2">
        <v>157</v>
      </c>
      <c r="L9" s="2">
        <v>154</v>
      </c>
      <c r="M9" s="2">
        <v>148</v>
      </c>
      <c r="N9" s="2">
        <v>109</v>
      </c>
      <c r="O9" s="2">
        <v>94</v>
      </c>
      <c r="P9" s="2">
        <v>112</v>
      </c>
      <c r="Q9" s="2">
        <v>55</v>
      </c>
      <c r="R9" s="2">
        <v>57</v>
      </c>
      <c r="S9" s="8">
        <v>16.8</v>
      </c>
    </row>
    <row r="10" spans="1:19" x14ac:dyDescent="0.35">
      <c r="A10" s="7" t="s">
        <v>24</v>
      </c>
      <c r="B10" s="2">
        <v>2402</v>
      </c>
      <c r="C10" s="2">
        <v>422</v>
      </c>
      <c r="D10" s="2">
        <v>390</v>
      </c>
      <c r="E10" s="2">
        <v>296</v>
      </c>
      <c r="F10" s="2">
        <v>251</v>
      </c>
      <c r="G10" s="2">
        <v>164</v>
      </c>
      <c r="H10" s="2">
        <v>138</v>
      </c>
      <c r="I10" s="2">
        <v>136</v>
      </c>
      <c r="J10" s="2">
        <v>131</v>
      </c>
      <c r="K10" s="2">
        <v>91</v>
      </c>
      <c r="L10" s="2">
        <v>87</v>
      </c>
      <c r="M10" s="2">
        <v>91</v>
      </c>
      <c r="N10" s="2">
        <v>40</v>
      </c>
      <c r="O10" s="2">
        <v>55</v>
      </c>
      <c r="P10" s="2">
        <v>45</v>
      </c>
      <c r="Q10" s="2">
        <v>26</v>
      </c>
      <c r="R10" s="2">
        <v>39</v>
      </c>
      <c r="S10" s="8">
        <v>16.899999999999999</v>
      </c>
    </row>
    <row r="11" spans="1:19" x14ac:dyDescent="0.35">
      <c r="A11" s="7" t="s">
        <v>25</v>
      </c>
      <c r="B11" s="2">
        <v>1663</v>
      </c>
      <c r="C11" s="2">
        <v>331</v>
      </c>
      <c r="D11" s="2">
        <v>251</v>
      </c>
      <c r="E11" s="2">
        <v>233</v>
      </c>
      <c r="F11" s="2">
        <v>174</v>
      </c>
      <c r="G11" s="2">
        <v>132</v>
      </c>
      <c r="H11" s="2">
        <v>104</v>
      </c>
      <c r="I11" s="2">
        <v>73</v>
      </c>
      <c r="J11" s="2">
        <v>102</v>
      </c>
      <c r="K11" s="2">
        <v>56</v>
      </c>
      <c r="L11" s="2">
        <v>51</v>
      </c>
      <c r="M11" s="2">
        <v>32</v>
      </c>
      <c r="N11" s="2">
        <v>45</v>
      </c>
      <c r="O11" s="2">
        <v>29</v>
      </c>
      <c r="P11" s="2">
        <v>20</v>
      </c>
      <c r="Q11" s="2">
        <v>11</v>
      </c>
      <c r="R11" s="2">
        <v>19</v>
      </c>
      <c r="S11" s="8">
        <v>15.5</v>
      </c>
    </row>
    <row r="12" spans="1:19" x14ac:dyDescent="0.35">
      <c r="A12" s="7" t="s">
        <v>26</v>
      </c>
      <c r="B12" s="2">
        <v>1017</v>
      </c>
      <c r="C12" s="2">
        <v>202</v>
      </c>
      <c r="D12" s="2">
        <v>161</v>
      </c>
      <c r="E12" s="2">
        <v>116</v>
      </c>
      <c r="F12" s="2">
        <v>103</v>
      </c>
      <c r="G12" s="2">
        <v>71</v>
      </c>
      <c r="H12" s="2">
        <v>50</v>
      </c>
      <c r="I12" s="2">
        <v>54</v>
      </c>
      <c r="J12" s="2">
        <v>60</v>
      </c>
      <c r="K12" s="2">
        <v>49</v>
      </c>
      <c r="L12" s="2">
        <v>34</v>
      </c>
      <c r="M12" s="2">
        <v>23</v>
      </c>
      <c r="N12" s="2">
        <v>23</v>
      </c>
      <c r="O12" s="2">
        <v>35</v>
      </c>
      <c r="P12" s="2">
        <v>16</v>
      </c>
      <c r="Q12" s="2">
        <v>5</v>
      </c>
      <c r="R12" s="2">
        <v>15</v>
      </c>
      <c r="S12" s="8">
        <v>16.399999999999999</v>
      </c>
    </row>
    <row r="13" spans="1:19" x14ac:dyDescent="0.35">
      <c r="A13" s="7" t="s">
        <v>27</v>
      </c>
      <c r="B13" s="2">
        <v>508</v>
      </c>
      <c r="C13" s="2">
        <v>82</v>
      </c>
      <c r="D13" s="2">
        <v>90</v>
      </c>
      <c r="E13" s="2">
        <v>82</v>
      </c>
      <c r="F13" s="2">
        <v>52</v>
      </c>
      <c r="G13" s="2">
        <v>40</v>
      </c>
      <c r="H13" s="2">
        <v>34</v>
      </c>
      <c r="I13" s="2">
        <v>20</v>
      </c>
      <c r="J13" s="2">
        <v>28</v>
      </c>
      <c r="K13" s="2">
        <v>17</v>
      </c>
      <c r="L13" s="2">
        <v>23</v>
      </c>
      <c r="M13" s="2">
        <v>12</v>
      </c>
      <c r="N13" s="2">
        <v>9</v>
      </c>
      <c r="O13" s="2">
        <v>7</v>
      </c>
      <c r="P13" s="2">
        <v>7</v>
      </c>
      <c r="Q13" s="2">
        <v>4</v>
      </c>
      <c r="R13" s="2">
        <v>1</v>
      </c>
      <c r="S13" s="8">
        <v>15</v>
      </c>
    </row>
    <row r="14" spans="1:19" x14ac:dyDescent="0.35">
      <c r="A14" s="7" t="s">
        <v>28</v>
      </c>
      <c r="B14" s="2">
        <v>3271</v>
      </c>
      <c r="C14" s="2">
        <v>545</v>
      </c>
      <c r="D14" s="2">
        <v>517</v>
      </c>
      <c r="E14" s="2">
        <v>338</v>
      </c>
      <c r="F14" s="2">
        <v>325</v>
      </c>
      <c r="G14" s="2">
        <v>277</v>
      </c>
      <c r="H14" s="2">
        <v>213</v>
      </c>
      <c r="I14" s="2">
        <v>173</v>
      </c>
      <c r="J14" s="2">
        <v>162</v>
      </c>
      <c r="K14" s="2">
        <v>98</v>
      </c>
      <c r="L14" s="2">
        <v>157</v>
      </c>
      <c r="M14" s="2">
        <v>128</v>
      </c>
      <c r="N14" s="2">
        <v>91</v>
      </c>
      <c r="O14" s="2">
        <v>90</v>
      </c>
      <c r="P14" s="2">
        <v>54</v>
      </c>
      <c r="Q14" s="2">
        <v>44</v>
      </c>
      <c r="R14" s="2">
        <v>59</v>
      </c>
      <c r="S14" s="8">
        <v>18.600000000000001</v>
      </c>
    </row>
    <row r="15" spans="1:19" x14ac:dyDescent="0.35">
      <c r="A15" s="7" t="s">
        <v>29</v>
      </c>
      <c r="B15" s="2">
        <v>5381</v>
      </c>
      <c r="C15" s="2">
        <v>870</v>
      </c>
      <c r="D15" s="2">
        <v>792</v>
      </c>
      <c r="E15" s="2">
        <v>660</v>
      </c>
      <c r="F15" s="2">
        <v>535</v>
      </c>
      <c r="G15" s="2">
        <v>379</v>
      </c>
      <c r="H15" s="2">
        <v>349</v>
      </c>
      <c r="I15" s="2">
        <v>257</v>
      </c>
      <c r="J15" s="2">
        <v>317</v>
      </c>
      <c r="K15" s="2">
        <v>174</v>
      </c>
      <c r="L15" s="2">
        <v>187</v>
      </c>
      <c r="M15" s="2">
        <v>218</v>
      </c>
      <c r="N15" s="2">
        <v>169</v>
      </c>
      <c r="O15" s="2">
        <v>136</v>
      </c>
      <c r="P15" s="2">
        <v>98</v>
      </c>
      <c r="Q15" s="2">
        <v>106</v>
      </c>
      <c r="R15" s="2">
        <v>134</v>
      </c>
      <c r="S15" s="8">
        <v>18.399999999999999</v>
      </c>
    </row>
    <row r="16" spans="1:19" x14ac:dyDescent="0.35">
      <c r="A16" s="7" t="s">
        <v>30</v>
      </c>
      <c r="B16" s="2">
        <v>2863</v>
      </c>
      <c r="C16" s="2">
        <v>468</v>
      </c>
      <c r="D16" s="2">
        <v>463</v>
      </c>
      <c r="E16" s="2">
        <v>360</v>
      </c>
      <c r="F16" s="2">
        <v>310</v>
      </c>
      <c r="G16" s="2">
        <v>162</v>
      </c>
      <c r="H16" s="2">
        <v>146</v>
      </c>
      <c r="I16" s="2">
        <v>136</v>
      </c>
      <c r="J16" s="2">
        <v>172</v>
      </c>
      <c r="K16" s="2">
        <v>128</v>
      </c>
      <c r="L16" s="2">
        <v>107</v>
      </c>
      <c r="M16" s="2">
        <v>140</v>
      </c>
      <c r="N16" s="2">
        <v>75</v>
      </c>
      <c r="O16" s="2">
        <v>62</v>
      </c>
      <c r="P16" s="2">
        <v>51</v>
      </c>
      <c r="Q16" s="2">
        <v>27</v>
      </c>
      <c r="R16" s="2">
        <v>56</v>
      </c>
      <c r="S16" s="8">
        <v>17.3</v>
      </c>
    </row>
    <row r="17" spans="1:19" x14ac:dyDescent="0.35">
      <c r="A17" s="7" t="s">
        <v>31</v>
      </c>
      <c r="B17" s="2">
        <v>2468</v>
      </c>
      <c r="C17" s="2">
        <v>441</v>
      </c>
      <c r="D17" s="2">
        <v>379</v>
      </c>
      <c r="E17" s="2">
        <v>264</v>
      </c>
      <c r="F17" s="2">
        <v>204</v>
      </c>
      <c r="G17" s="2">
        <v>181</v>
      </c>
      <c r="H17" s="2">
        <v>161</v>
      </c>
      <c r="I17" s="2">
        <v>119</v>
      </c>
      <c r="J17" s="2">
        <v>134</v>
      </c>
      <c r="K17" s="2">
        <v>83</v>
      </c>
      <c r="L17" s="2">
        <v>91</v>
      </c>
      <c r="M17" s="2">
        <v>91</v>
      </c>
      <c r="N17" s="2">
        <v>88</v>
      </c>
      <c r="O17" s="2">
        <v>67</v>
      </c>
      <c r="P17" s="2">
        <v>63</v>
      </c>
      <c r="Q17" s="2">
        <v>25</v>
      </c>
      <c r="R17" s="2">
        <v>77</v>
      </c>
      <c r="S17" s="8">
        <v>18.7</v>
      </c>
    </row>
    <row r="18" spans="1:19" x14ac:dyDescent="0.35">
      <c r="A18" s="7" t="s">
        <v>32</v>
      </c>
      <c r="B18" s="2">
        <v>2499</v>
      </c>
      <c r="C18" s="2">
        <v>416</v>
      </c>
      <c r="D18" s="2">
        <v>346</v>
      </c>
      <c r="E18" s="2">
        <v>310</v>
      </c>
      <c r="F18" s="2">
        <v>270</v>
      </c>
      <c r="G18" s="2">
        <v>146</v>
      </c>
      <c r="H18" s="2">
        <v>127</v>
      </c>
      <c r="I18" s="2">
        <v>136</v>
      </c>
      <c r="J18" s="2">
        <v>134</v>
      </c>
      <c r="K18" s="2">
        <v>89</v>
      </c>
      <c r="L18" s="2">
        <v>106</v>
      </c>
      <c r="M18" s="2">
        <v>102</v>
      </c>
      <c r="N18" s="2">
        <v>81</v>
      </c>
      <c r="O18" s="2">
        <v>60</v>
      </c>
      <c r="P18" s="2">
        <v>62</v>
      </c>
      <c r="Q18" s="2">
        <v>49</v>
      </c>
      <c r="R18" s="2">
        <v>65</v>
      </c>
      <c r="S18" s="8">
        <v>18.3</v>
      </c>
    </row>
    <row r="19" spans="1:19" x14ac:dyDescent="0.35">
      <c r="A19" s="7" t="s">
        <v>33</v>
      </c>
      <c r="B19" s="2">
        <v>1650</v>
      </c>
      <c r="C19" s="2">
        <v>286</v>
      </c>
      <c r="D19" s="2">
        <v>241</v>
      </c>
      <c r="E19" s="2">
        <v>194</v>
      </c>
      <c r="F19" s="2">
        <v>176</v>
      </c>
      <c r="G19" s="2">
        <v>128</v>
      </c>
      <c r="H19" s="2">
        <v>93</v>
      </c>
      <c r="I19" s="2">
        <v>73</v>
      </c>
      <c r="J19" s="2">
        <v>98</v>
      </c>
      <c r="K19" s="2">
        <v>74</v>
      </c>
      <c r="L19" s="2">
        <v>54</v>
      </c>
      <c r="M19" s="2">
        <v>77</v>
      </c>
      <c r="N19" s="2">
        <v>47</v>
      </c>
      <c r="O19" s="2">
        <v>27</v>
      </c>
      <c r="P19" s="2">
        <v>34</v>
      </c>
      <c r="Q19" s="2">
        <v>17</v>
      </c>
      <c r="R19" s="2">
        <v>31</v>
      </c>
      <c r="S19" s="8">
        <v>18</v>
      </c>
    </row>
    <row r="20" spans="1:19" x14ac:dyDescent="0.35">
      <c r="A20" s="7" t="s">
        <v>34</v>
      </c>
      <c r="B20" s="2">
        <v>2219</v>
      </c>
      <c r="C20" s="2">
        <v>329</v>
      </c>
      <c r="D20" s="2">
        <v>298</v>
      </c>
      <c r="E20" s="2">
        <v>264</v>
      </c>
      <c r="F20" s="2">
        <v>245</v>
      </c>
      <c r="G20" s="2">
        <v>148</v>
      </c>
      <c r="H20" s="2">
        <v>134</v>
      </c>
      <c r="I20" s="2">
        <v>113</v>
      </c>
      <c r="J20" s="2">
        <v>135</v>
      </c>
      <c r="K20" s="2">
        <v>109</v>
      </c>
      <c r="L20" s="2">
        <v>98</v>
      </c>
      <c r="M20" s="2">
        <v>104</v>
      </c>
      <c r="N20" s="2">
        <v>75</v>
      </c>
      <c r="O20" s="2">
        <v>56</v>
      </c>
      <c r="P20" s="2">
        <v>56</v>
      </c>
      <c r="Q20" s="2">
        <v>18</v>
      </c>
      <c r="R20" s="2">
        <v>37</v>
      </c>
      <c r="S20" s="8">
        <v>19.5</v>
      </c>
    </row>
    <row r="21" spans="1:19" x14ac:dyDescent="0.35">
      <c r="A21" s="7" t="s">
        <v>45</v>
      </c>
      <c r="B21" s="2">
        <v>1168</v>
      </c>
      <c r="C21" s="2">
        <v>127</v>
      </c>
      <c r="D21" s="2">
        <v>170</v>
      </c>
      <c r="E21" s="2">
        <v>150</v>
      </c>
      <c r="F21" s="2">
        <v>207</v>
      </c>
      <c r="G21" s="2">
        <v>118</v>
      </c>
      <c r="H21" s="2">
        <v>80</v>
      </c>
      <c r="I21" s="2">
        <v>81</v>
      </c>
      <c r="J21" s="2">
        <v>60</v>
      </c>
      <c r="K21" s="2">
        <v>49</v>
      </c>
      <c r="L21" s="2">
        <v>47</v>
      </c>
      <c r="M21" s="2">
        <v>31</v>
      </c>
      <c r="N21" s="2">
        <v>22</v>
      </c>
      <c r="O21" s="2">
        <v>11</v>
      </c>
      <c r="P21" s="2">
        <v>5</v>
      </c>
      <c r="Q21" s="2">
        <v>5</v>
      </c>
      <c r="R21" s="2">
        <v>5</v>
      </c>
      <c r="S21" s="8">
        <v>18.3</v>
      </c>
    </row>
    <row r="22" spans="1:19" x14ac:dyDescent="0.35">
      <c r="A22" s="7" t="s">
        <v>46</v>
      </c>
      <c r="B22" s="2">
        <v>151</v>
      </c>
      <c r="C22" s="2">
        <v>13</v>
      </c>
      <c r="D22" s="2">
        <v>10</v>
      </c>
      <c r="E22" s="2">
        <v>2</v>
      </c>
      <c r="F22" s="2">
        <v>4</v>
      </c>
      <c r="G22" s="2">
        <v>16</v>
      </c>
      <c r="H22" s="2">
        <v>21</v>
      </c>
      <c r="I22" s="2">
        <v>23</v>
      </c>
      <c r="J22" s="2">
        <v>16</v>
      </c>
      <c r="K22" s="2">
        <v>18</v>
      </c>
      <c r="L22" s="2">
        <v>11</v>
      </c>
      <c r="M22" s="2">
        <v>13</v>
      </c>
      <c r="N22" s="2">
        <v>3</v>
      </c>
      <c r="O22" s="2">
        <v>1</v>
      </c>
      <c r="P22" s="2">
        <v>0</v>
      </c>
      <c r="Q22" s="2">
        <v>0</v>
      </c>
      <c r="R22" s="2">
        <v>0</v>
      </c>
      <c r="S22" s="8">
        <v>32.1</v>
      </c>
    </row>
    <row r="23" spans="1:19" x14ac:dyDescent="0.35">
      <c r="A23" s="7" t="s">
        <v>47</v>
      </c>
      <c r="B23" s="2">
        <v>89</v>
      </c>
      <c r="C23" s="2">
        <v>11</v>
      </c>
      <c r="D23" s="2">
        <v>15</v>
      </c>
      <c r="E23" s="2">
        <v>6</v>
      </c>
      <c r="F23" s="2">
        <v>1</v>
      </c>
      <c r="G23" s="2">
        <v>3</v>
      </c>
      <c r="H23" s="2">
        <v>13</v>
      </c>
      <c r="I23" s="2">
        <v>10</v>
      </c>
      <c r="J23" s="2">
        <v>14</v>
      </c>
      <c r="K23" s="2">
        <v>2</v>
      </c>
      <c r="L23" s="2">
        <v>6</v>
      </c>
      <c r="M23" s="2">
        <v>3</v>
      </c>
      <c r="N23" s="2">
        <v>2</v>
      </c>
      <c r="O23" s="2">
        <v>1</v>
      </c>
      <c r="P23" s="2">
        <v>1</v>
      </c>
      <c r="Q23" s="2">
        <v>1</v>
      </c>
      <c r="R23" s="2">
        <v>0</v>
      </c>
      <c r="S23" s="8">
        <v>28.3</v>
      </c>
    </row>
    <row r="24" spans="1:19" x14ac:dyDescent="0.35">
      <c r="A24" s="7" t="s">
        <v>48</v>
      </c>
      <c r="B24" s="2">
        <v>188</v>
      </c>
      <c r="C24" s="2">
        <v>27</v>
      </c>
      <c r="D24" s="2">
        <v>44</v>
      </c>
      <c r="E24" s="2">
        <v>13</v>
      </c>
      <c r="F24" s="2">
        <v>5</v>
      </c>
      <c r="G24" s="2">
        <v>7</v>
      </c>
      <c r="H24" s="2">
        <v>19</v>
      </c>
      <c r="I24" s="2">
        <v>15</v>
      </c>
      <c r="J24" s="2">
        <v>16</v>
      </c>
      <c r="K24" s="2">
        <v>7</v>
      </c>
      <c r="L24" s="2">
        <v>8</v>
      </c>
      <c r="M24" s="2">
        <v>6</v>
      </c>
      <c r="N24" s="2">
        <v>6</v>
      </c>
      <c r="O24" s="2">
        <v>4</v>
      </c>
      <c r="P24" s="2">
        <v>3</v>
      </c>
      <c r="Q24" s="2">
        <v>3</v>
      </c>
      <c r="R24" s="2">
        <v>5</v>
      </c>
      <c r="S24" s="8">
        <v>23.6</v>
      </c>
    </row>
    <row r="25" spans="1:19" x14ac:dyDescent="0.35">
      <c r="A25" s="7" t="s">
        <v>35</v>
      </c>
    </row>
    <row r="26" spans="1:19" x14ac:dyDescent="0.35">
      <c r="A26" s="7" t="s">
        <v>1</v>
      </c>
      <c r="B26" s="2">
        <v>21742</v>
      </c>
      <c r="C26" s="2">
        <v>3957</v>
      </c>
      <c r="D26" s="2">
        <v>3484</v>
      </c>
      <c r="E26" s="2">
        <v>2766</v>
      </c>
      <c r="F26" s="2">
        <v>2197</v>
      </c>
      <c r="G26" s="2">
        <v>1584</v>
      </c>
      <c r="H26" s="2">
        <v>1243</v>
      </c>
      <c r="I26" s="2">
        <v>1020</v>
      </c>
      <c r="J26" s="2">
        <v>1230</v>
      </c>
      <c r="K26" s="2">
        <v>831</v>
      </c>
      <c r="L26" s="2">
        <v>803</v>
      </c>
      <c r="M26" s="2">
        <v>722</v>
      </c>
      <c r="N26" s="2">
        <v>515</v>
      </c>
      <c r="O26" s="2">
        <v>482</v>
      </c>
      <c r="P26" s="2">
        <v>379</v>
      </c>
      <c r="Q26" s="2">
        <v>220</v>
      </c>
      <c r="R26" s="2">
        <v>309</v>
      </c>
      <c r="S26" s="8">
        <v>16.5</v>
      </c>
    </row>
    <row r="27" spans="1:19" x14ac:dyDescent="0.35">
      <c r="A27" s="7" t="s">
        <v>19</v>
      </c>
      <c r="B27" s="2">
        <v>799</v>
      </c>
      <c r="C27" s="2">
        <v>161</v>
      </c>
      <c r="D27" s="2">
        <v>139</v>
      </c>
      <c r="E27" s="2">
        <v>120</v>
      </c>
      <c r="F27" s="2">
        <v>83</v>
      </c>
      <c r="G27" s="2">
        <v>59</v>
      </c>
      <c r="H27" s="2">
        <v>40</v>
      </c>
      <c r="I27" s="2">
        <v>33</v>
      </c>
      <c r="J27" s="2">
        <v>35</v>
      </c>
      <c r="K27" s="2">
        <v>36</v>
      </c>
      <c r="L27" s="2">
        <v>20</v>
      </c>
      <c r="M27" s="2">
        <v>21</v>
      </c>
      <c r="N27" s="2">
        <v>12</v>
      </c>
      <c r="O27" s="2">
        <v>15</v>
      </c>
      <c r="P27" s="2">
        <v>7</v>
      </c>
      <c r="Q27" s="2">
        <v>10</v>
      </c>
      <c r="R27" s="2">
        <v>8</v>
      </c>
      <c r="S27" s="8">
        <v>14.1</v>
      </c>
    </row>
    <row r="28" spans="1:19" x14ac:dyDescent="0.35">
      <c r="A28" s="7" t="s">
        <v>20</v>
      </c>
      <c r="B28" s="2">
        <v>1608</v>
      </c>
      <c r="C28" s="2">
        <v>327</v>
      </c>
      <c r="D28" s="2">
        <v>280</v>
      </c>
      <c r="E28" s="2">
        <v>227</v>
      </c>
      <c r="F28" s="2">
        <v>161</v>
      </c>
      <c r="G28" s="2">
        <v>128</v>
      </c>
      <c r="H28" s="2">
        <v>91</v>
      </c>
      <c r="I28" s="2">
        <v>58</v>
      </c>
      <c r="J28" s="2">
        <v>88</v>
      </c>
      <c r="K28" s="2">
        <v>65</v>
      </c>
      <c r="L28" s="2">
        <v>49</v>
      </c>
      <c r="M28" s="2">
        <v>45</v>
      </c>
      <c r="N28" s="2">
        <v>21</v>
      </c>
      <c r="O28" s="2">
        <v>24</v>
      </c>
      <c r="P28" s="2">
        <v>21</v>
      </c>
      <c r="Q28" s="2">
        <v>14</v>
      </c>
      <c r="R28" s="2">
        <v>9</v>
      </c>
      <c r="S28" s="8">
        <v>14.3</v>
      </c>
    </row>
    <row r="29" spans="1:19" x14ac:dyDescent="0.35">
      <c r="A29" s="7" t="s">
        <v>21</v>
      </c>
      <c r="B29" s="2">
        <v>1503</v>
      </c>
      <c r="C29" s="2">
        <v>303</v>
      </c>
      <c r="D29" s="2">
        <v>267</v>
      </c>
      <c r="E29" s="2">
        <v>173</v>
      </c>
      <c r="F29" s="2">
        <v>148</v>
      </c>
      <c r="G29" s="2">
        <v>102</v>
      </c>
      <c r="H29" s="2">
        <v>82</v>
      </c>
      <c r="I29" s="2">
        <v>74</v>
      </c>
      <c r="J29" s="2">
        <v>79</v>
      </c>
      <c r="K29" s="2">
        <v>63</v>
      </c>
      <c r="L29" s="2">
        <v>55</v>
      </c>
      <c r="M29" s="2">
        <v>51</v>
      </c>
      <c r="N29" s="2">
        <v>26</v>
      </c>
      <c r="O29" s="2">
        <v>32</v>
      </c>
      <c r="P29" s="2">
        <v>19</v>
      </c>
      <c r="Q29" s="2">
        <v>7</v>
      </c>
      <c r="R29" s="2">
        <v>22</v>
      </c>
      <c r="S29" s="8">
        <v>15.3</v>
      </c>
    </row>
    <row r="30" spans="1:19" x14ac:dyDescent="0.35">
      <c r="A30" s="7" t="s">
        <v>22</v>
      </c>
      <c r="B30" s="2">
        <v>2059</v>
      </c>
      <c r="C30" s="2">
        <v>346</v>
      </c>
      <c r="D30" s="2">
        <v>328</v>
      </c>
      <c r="E30" s="2">
        <v>262</v>
      </c>
      <c r="F30" s="2">
        <v>216</v>
      </c>
      <c r="G30" s="2">
        <v>156</v>
      </c>
      <c r="H30" s="2">
        <v>121</v>
      </c>
      <c r="I30" s="2">
        <v>89</v>
      </c>
      <c r="J30" s="2">
        <v>110</v>
      </c>
      <c r="K30" s="2">
        <v>90</v>
      </c>
      <c r="L30" s="2">
        <v>85</v>
      </c>
      <c r="M30" s="2">
        <v>66</v>
      </c>
      <c r="N30" s="2">
        <v>43</v>
      </c>
      <c r="O30" s="2">
        <v>61</v>
      </c>
      <c r="P30" s="2">
        <v>39</v>
      </c>
      <c r="Q30" s="2">
        <v>15</v>
      </c>
      <c r="R30" s="2">
        <v>32</v>
      </c>
      <c r="S30" s="8">
        <v>17.2</v>
      </c>
    </row>
    <row r="31" spans="1:19" x14ac:dyDescent="0.35">
      <c r="A31" s="7" t="s">
        <v>23</v>
      </c>
      <c r="B31" s="2">
        <v>2287</v>
      </c>
      <c r="C31" s="2">
        <v>418</v>
      </c>
      <c r="D31" s="2">
        <v>371</v>
      </c>
      <c r="E31" s="2">
        <v>318</v>
      </c>
      <c r="F31" s="2">
        <v>235</v>
      </c>
      <c r="G31" s="2">
        <v>170</v>
      </c>
      <c r="H31" s="2">
        <v>122</v>
      </c>
      <c r="I31" s="2">
        <v>95</v>
      </c>
      <c r="J31" s="2">
        <v>132</v>
      </c>
      <c r="K31" s="2">
        <v>73</v>
      </c>
      <c r="L31" s="2">
        <v>78</v>
      </c>
      <c r="M31" s="2">
        <v>71</v>
      </c>
      <c r="N31" s="2">
        <v>51</v>
      </c>
      <c r="O31" s="2">
        <v>46</v>
      </c>
      <c r="P31" s="2">
        <v>55</v>
      </c>
      <c r="Q31" s="2">
        <v>24</v>
      </c>
      <c r="R31" s="2">
        <v>28</v>
      </c>
      <c r="S31" s="8">
        <v>15.8</v>
      </c>
    </row>
    <row r="32" spans="1:19" x14ac:dyDescent="0.35">
      <c r="A32" s="7" t="s">
        <v>24</v>
      </c>
      <c r="B32" s="2">
        <v>1239</v>
      </c>
      <c r="C32" s="2">
        <v>237</v>
      </c>
      <c r="D32" s="2">
        <v>202</v>
      </c>
      <c r="E32" s="2">
        <v>142</v>
      </c>
      <c r="F32" s="2">
        <v>112</v>
      </c>
      <c r="G32" s="2">
        <v>87</v>
      </c>
      <c r="H32" s="2">
        <v>69</v>
      </c>
      <c r="I32" s="2">
        <v>74</v>
      </c>
      <c r="J32" s="2">
        <v>72</v>
      </c>
      <c r="K32" s="2">
        <v>43</v>
      </c>
      <c r="L32" s="2">
        <v>41</v>
      </c>
      <c r="M32" s="2">
        <v>44</v>
      </c>
      <c r="N32" s="2">
        <v>24</v>
      </c>
      <c r="O32" s="2">
        <v>29</v>
      </c>
      <c r="P32" s="2">
        <v>24</v>
      </c>
      <c r="Q32" s="2">
        <v>17</v>
      </c>
      <c r="R32" s="2">
        <v>22</v>
      </c>
      <c r="S32" s="8">
        <v>16.7</v>
      </c>
    </row>
    <row r="33" spans="1:19" x14ac:dyDescent="0.35">
      <c r="A33" s="7" t="s">
        <v>25</v>
      </c>
      <c r="B33" s="2">
        <v>825</v>
      </c>
      <c r="C33" s="2">
        <v>179</v>
      </c>
      <c r="D33" s="2">
        <v>118</v>
      </c>
      <c r="E33" s="2">
        <v>127</v>
      </c>
      <c r="F33" s="2">
        <v>80</v>
      </c>
      <c r="G33" s="2">
        <v>57</v>
      </c>
      <c r="H33" s="2">
        <v>53</v>
      </c>
      <c r="I33" s="2">
        <v>38</v>
      </c>
      <c r="J33" s="2">
        <v>50</v>
      </c>
      <c r="K33" s="2">
        <v>28</v>
      </c>
      <c r="L33" s="2">
        <v>23</v>
      </c>
      <c r="M33" s="2">
        <v>15</v>
      </c>
      <c r="N33" s="2">
        <v>24</v>
      </c>
      <c r="O33" s="2">
        <v>12</v>
      </c>
      <c r="P33" s="2">
        <v>7</v>
      </c>
      <c r="Q33" s="2">
        <v>6</v>
      </c>
      <c r="R33" s="2">
        <v>8</v>
      </c>
      <c r="S33" s="8">
        <v>14.5</v>
      </c>
    </row>
    <row r="34" spans="1:19" x14ac:dyDescent="0.35">
      <c r="A34" s="7" t="s">
        <v>26</v>
      </c>
      <c r="B34" s="2">
        <v>473</v>
      </c>
      <c r="C34" s="2">
        <v>112</v>
      </c>
      <c r="D34" s="2">
        <v>74</v>
      </c>
      <c r="E34" s="2">
        <v>51</v>
      </c>
      <c r="F34" s="2">
        <v>37</v>
      </c>
      <c r="G34" s="2">
        <v>29</v>
      </c>
      <c r="H34" s="2">
        <v>19</v>
      </c>
      <c r="I34" s="2">
        <v>24</v>
      </c>
      <c r="J34" s="2">
        <v>29</v>
      </c>
      <c r="K34" s="2">
        <v>23</v>
      </c>
      <c r="L34" s="2">
        <v>17</v>
      </c>
      <c r="M34" s="2">
        <v>11</v>
      </c>
      <c r="N34" s="2">
        <v>10</v>
      </c>
      <c r="O34" s="2">
        <v>18</v>
      </c>
      <c r="P34" s="2">
        <v>10</v>
      </c>
      <c r="Q34" s="2">
        <v>4</v>
      </c>
      <c r="R34" s="2">
        <v>5</v>
      </c>
      <c r="S34" s="8">
        <v>15</v>
      </c>
    </row>
    <row r="35" spans="1:19" x14ac:dyDescent="0.35">
      <c r="A35" s="7" t="s">
        <v>27</v>
      </c>
      <c r="B35" s="2">
        <v>233</v>
      </c>
      <c r="C35" s="2">
        <v>39</v>
      </c>
      <c r="D35" s="2">
        <v>38</v>
      </c>
      <c r="E35" s="2">
        <v>38</v>
      </c>
      <c r="F35" s="2">
        <v>25</v>
      </c>
      <c r="G35" s="2">
        <v>18</v>
      </c>
      <c r="H35" s="2">
        <v>12</v>
      </c>
      <c r="I35" s="2">
        <v>10</v>
      </c>
      <c r="J35" s="2">
        <v>14</v>
      </c>
      <c r="K35" s="2">
        <v>6</v>
      </c>
      <c r="L35" s="2">
        <v>12</v>
      </c>
      <c r="M35" s="2">
        <v>7</v>
      </c>
      <c r="N35" s="2">
        <v>3</v>
      </c>
      <c r="O35" s="2">
        <v>4</v>
      </c>
      <c r="P35" s="2">
        <v>5</v>
      </c>
      <c r="Q35" s="2">
        <v>2</v>
      </c>
      <c r="R35" s="2">
        <v>0</v>
      </c>
      <c r="S35" s="8">
        <v>15.3</v>
      </c>
    </row>
    <row r="36" spans="1:19" x14ac:dyDescent="0.35">
      <c r="A36" s="7" t="s">
        <v>28</v>
      </c>
      <c r="B36" s="2">
        <v>1594</v>
      </c>
      <c r="C36" s="2">
        <v>281</v>
      </c>
      <c r="D36" s="2">
        <v>268</v>
      </c>
      <c r="E36" s="2">
        <v>169</v>
      </c>
      <c r="F36" s="2">
        <v>142</v>
      </c>
      <c r="G36" s="2">
        <v>135</v>
      </c>
      <c r="H36" s="2">
        <v>94</v>
      </c>
      <c r="I36" s="2">
        <v>81</v>
      </c>
      <c r="J36" s="2">
        <v>84</v>
      </c>
      <c r="K36" s="2">
        <v>44</v>
      </c>
      <c r="L36" s="2">
        <v>79</v>
      </c>
      <c r="M36" s="2">
        <v>60</v>
      </c>
      <c r="N36" s="2">
        <v>41</v>
      </c>
      <c r="O36" s="2">
        <v>49</v>
      </c>
      <c r="P36" s="2">
        <v>24</v>
      </c>
      <c r="Q36" s="2">
        <v>16</v>
      </c>
      <c r="R36" s="2">
        <v>27</v>
      </c>
      <c r="S36" s="8">
        <v>17.8</v>
      </c>
    </row>
    <row r="37" spans="1:19" x14ac:dyDescent="0.35">
      <c r="A37" s="7" t="s">
        <v>29</v>
      </c>
      <c r="B37" s="2">
        <v>2632</v>
      </c>
      <c r="C37" s="2">
        <v>453</v>
      </c>
      <c r="D37" s="2">
        <v>399</v>
      </c>
      <c r="E37" s="2">
        <v>333</v>
      </c>
      <c r="F37" s="2">
        <v>255</v>
      </c>
      <c r="G37" s="2">
        <v>189</v>
      </c>
      <c r="H37" s="2">
        <v>161</v>
      </c>
      <c r="I37" s="2">
        <v>117</v>
      </c>
      <c r="J37" s="2">
        <v>159</v>
      </c>
      <c r="K37" s="2">
        <v>91</v>
      </c>
      <c r="L37" s="2">
        <v>85</v>
      </c>
      <c r="M37" s="2">
        <v>94</v>
      </c>
      <c r="N37" s="2">
        <v>78</v>
      </c>
      <c r="O37" s="2">
        <v>77</v>
      </c>
      <c r="P37" s="2">
        <v>45</v>
      </c>
      <c r="Q37" s="2">
        <v>46</v>
      </c>
      <c r="R37" s="2">
        <v>50</v>
      </c>
      <c r="S37" s="8">
        <v>17.600000000000001</v>
      </c>
    </row>
    <row r="38" spans="1:19" x14ac:dyDescent="0.35">
      <c r="A38" s="7" t="s">
        <v>30</v>
      </c>
      <c r="B38" s="2">
        <v>1455</v>
      </c>
      <c r="C38" s="2">
        <v>245</v>
      </c>
      <c r="D38" s="2">
        <v>249</v>
      </c>
      <c r="E38" s="2">
        <v>192</v>
      </c>
      <c r="F38" s="2">
        <v>153</v>
      </c>
      <c r="G38" s="2">
        <v>92</v>
      </c>
      <c r="H38" s="2">
        <v>66</v>
      </c>
      <c r="I38" s="2">
        <v>66</v>
      </c>
      <c r="J38" s="2">
        <v>90</v>
      </c>
      <c r="K38" s="2">
        <v>60</v>
      </c>
      <c r="L38" s="2">
        <v>62</v>
      </c>
      <c r="M38" s="2">
        <v>70</v>
      </c>
      <c r="N38" s="2">
        <v>33</v>
      </c>
      <c r="O38" s="2">
        <v>25</v>
      </c>
      <c r="P38" s="2">
        <v>22</v>
      </c>
      <c r="Q38" s="2">
        <v>10</v>
      </c>
      <c r="R38" s="2">
        <v>20</v>
      </c>
      <c r="S38" s="8">
        <v>16.399999999999999</v>
      </c>
    </row>
    <row r="39" spans="1:19" x14ac:dyDescent="0.35">
      <c r="A39" s="7" t="s">
        <v>31</v>
      </c>
      <c r="B39" s="2">
        <v>1190</v>
      </c>
      <c r="C39" s="2">
        <v>226</v>
      </c>
      <c r="D39" s="2">
        <v>179</v>
      </c>
      <c r="E39" s="2">
        <v>127</v>
      </c>
      <c r="F39" s="2">
        <v>110</v>
      </c>
      <c r="G39" s="2">
        <v>87</v>
      </c>
      <c r="H39" s="2">
        <v>78</v>
      </c>
      <c r="I39" s="2">
        <v>57</v>
      </c>
      <c r="J39" s="2">
        <v>63</v>
      </c>
      <c r="K39" s="2">
        <v>47</v>
      </c>
      <c r="L39" s="2">
        <v>42</v>
      </c>
      <c r="M39" s="2">
        <v>36</v>
      </c>
      <c r="N39" s="2">
        <v>47</v>
      </c>
      <c r="O39" s="2">
        <v>29</v>
      </c>
      <c r="P39" s="2">
        <v>26</v>
      </c>
      <c r="Q39" s="2">
        <v>11</v>
      </c>
      <c r="R39" s="2">
        <v>25</v>
      </c>
      <c r="S39" s="8">
        <v>17.899999999999999</v>
      </c>
    </row>
    <row r="40" spans="1:19" x14ac:dyDescent="0.35">
      <c r="A40" s="7" t="s">
        <v>32</v>
      </c>
      <c r="B40" s="2">
        <v>1160</v>
      </c>
      <c r="C40" s="2">
        <v>221</v>
      </c>
      <c r="D40" s="2">
        <v>167</v>
      </c>
      <c r="E40" s="2">
        <v>161</v>
      </c>
      <c r="F40" s="2">
        <v>114</v>
      </c>
      <c r="G40" s="2">
        <v>63</v>
      </c>
      <c r="H40" s="2">
        <v>57</v>
      </c>
      <c r="I40" s="2">
        <v>56</v>
      </c>
      <c r="J40" s="2">
        <v>65</v>
      </c>
      <c r="K40" s="2">
        <v>35</v>
      </c>
      <c r="L40" s="2">
        <v>48</v>
      </c>
      <c r="M40" s="2">
        <v>41</v>
      </c>
      <c r="N40" s="2">
        <v>40</v>
      </c>
      <c r="O40" s="2">
        <v>24</v>
      </c>
      <c r="P40" s="2">
        <v>26</v>
      </c>
      <c r="Q40" s="2">
        <v>19</v>
      </c>
      <c r="R40" s="2">
        <v>23</v>
      </c>
      <c r="S40" s="8">
        <v>16.399999999999999</v>
      </c>
    </row>
    <row r="41" spans="1:19" x14ac:dyDescent="0.35">
      <c r="A41" s="7" t="s">
        <v>33</v>
      </c>
      <c r="B41" s="2">
        <v>790</v>
      </c>
      <c r="C41" s="2">
        <v>151</v>
      </c>
      <c r="D41" s="2">
        <v>126</v>
      </c>
      <c r="E41" s="2">
        <v>97</v>
      </c>
      <c r="F41" s="2">
        <v>96</v>
      </c>
      <c r="G41" s="2">
        <v>62</v>
      </c>
      <c r="H41" s="2">
        <v>44</v>
      </c>
      <c r="I41" s="2">
        <v>36</v>
      </c>
      <c r="J41" s="2">
        <v>44</v>
      </c>
      <c r="K41" s="2">
        <v>31</v>
      </c>
      <c r="L41" s="2">
        <v>21</v>
      </c>
      <c r="M41" s="2">
        <v>23</v>
      </c>
      <c r="N41" s="2">
        <v>16</v>
      </c>
      <c r="O41" s="2">
        <v>9</v>
      </c>
      <c r="P41" s="2">
        <v>15</v>
      </c>
      <c r="Q41" s="2">
        <v>6</v>
      </c>
      <c r="R41" s="2">
        <v>13</v>
      </c>
      <c r="S41" s="8">
        <v>16.100000000000001</v>
      </c>
    </row>
    <row r="42" spans="1:19" x14ac:dyDescent="0.35">
      <c r="A42" s="7" t="s">
        <v>34</v>
      </c>
      <c r="B42" s="2">
        <v>1053</v>
      </c>
      <c r="C42" s="2">
        <v>173</v>
      </c>
      <c r="D42" s="2">
        <v>153</v>
      </c>
      <c r="E42" s="2">
        <v>131</v>
      </c>
      <c r="F42" s="2">
        <v>117</v>
      </c>
      <c r="G42" s="2">
        <v>75</v>
      </c>
      <c r="H42" s="2">
        <v>63</v>
      </c>
      <c r="I42" s="2">
        <v>43</v>
      </c>
      <c r="J42" s="2">
        <v>63</v>
      </c>
      <c r="K42" s="2">
        <v>52</v>
      </c>
      <c r="L42" s="2">
        <v>44</v>
      </c>
      <c r="M42" s="2">
        <v>40</v>
      </c>
      <c r="N42" s="2">
        <v>28</v>
      </c>
      <c r="O42" s="2">
        <v>21</v>
      </c>
      <c r="P42" s="2">
        <v>29</v>
      </c>
      <c r="Q42" s="2">
        <v>7</v>
      </c>
      <c r="R42" s="2">
        <v>14</v>
      </c>
      <c r="S42" s="8">
        <v>18</v>
      </c>
    </row>
    <row r="43" spans="1:19" x14ac:dyDescent="0.35">
      <c r="A43" s="7" t="s">
        <v>45</v>
      </c>
      <c r="B43" s="2">
        <v>616</v>
      </c>
      <c r="C43" s="2">
        <v>55</v>
      </c>
      <c r="D43" s="2">
        <v>96</v>
      </c>
      <c r="E43" s="2">
        <v>82</v>
      </c>
      <c r="F43" s="2">
        <v>107</v>
      </c>
      <c r="G43" s="2">
        <v>62</v>
      </c>
      <c r="H43" s="2">
        <v>47</v>
      </c>
      <c r="I43" s="2">
        <v>46</v>
      </c>
      <c r="J43" s="2">
        <v>26</v>
      </c>
      <c r="K43" s="2">
        <v>28</v>
      </c>
      <c r="L43" s="2">
        <v>28</v>
      </c>
      <c r="M43" s="2">
        <v>16</v>
      </c>
      <c r="N43" s="2">
        <v>12</v>
      </c>
      <c r="O43" s="2">
        <v>5</v>
      </c>
      <c r="P43" s="2">
        <v>3</v>
      </c>
      <c r="Q43" s="2">
        <v>3</v>
      </c>
      <c r="R43" s="2">
        <v>0</v>
      </c>
      <c r="S43" s="8">
        <v>18.5</v>
      </c>
    </row>
    <row r="44" spans="1:19" x14ac:dyDescent="0.35">
      <c r="A44" s="7" t="s">
        <v>46</v>
      </c>
      <c r="B44" s="2">
        <v>82</v>
      </c>
      <c r="C44" s="2">
        <v>8</v>
      </c>
      <c r="D44" s="2">
        <v>3</v>
      </c>
      <c r="E44" s="2">
        <v>2</v>
      </c>
      <c r="F44" s="2">
        <v>3</v>
      </c>
      <c r="G44" s="2">
        <v>11</v>
      </c>
      <c r="H44" s="2">
        <v>10</v>
      </c>
      <c r="I44" s="2">
        <v>10</v>
      </c>
      <c r="J44" s="2">
        <v>9</v>
      </c>
      <c r="K44" s="2">
        <v>11</v>
      </c>
      <c r="L44" s="2">
        <v>7</v>
      </c>
      <c r="M44" s="2">
        <v>7</v>
      </c>
      <c r="N44" s="2">
        <v>1</v>
      </c>
      <c r="O44" s="2">
        <v>0</v>
      </c>
      <c r="P44" s="2">
        <v>0</v>
      </c>
      <c r="Q44" s="2">
        <v>0</v>
      </c>
      <c r="R44" s="2">
        <v>0</v>
      </c>
      <c r="S44" s="8">
        <v>32</v>
      </c>
    </row>
    <row r="45" spans="1:19" x14ac:dyDescent="0.35">
      <c r="A45" s="7" t="s">
        <v>47</v>
      </c>
      <c r="B45" s="2">
        <v>38</v>
      </c>
      <c r="C45" s="2">
        <v>6</v>
      </c>
      <c r="D45" s="2">
        <v>5</v>
      </c>
      <c r="E45" s="2">
        <v>4</v>
      </c>
      <c r="F45" s="2">
        <v>0</v>
      </c>
      <c r="G45" s="2">
        <v>1</v>
      </c>
      <c r="H45" s="2">
        <v>5</v>
      </c>
      <c r="I45" s="2">
        <v>5</v>
      </c>
      <c r="J45" s="2">
        <v>7</v>
      </c>
      <c r="K45" s="2">
        <v>1</v>
      </c>
      <c r="L45" s="2">
        <v>2</v>
      </c>
      <c r="M45" s="2">
        <v>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8">
        <v>28</v>
      </c>
    </row>
    <row r="46" spans="1:19" x14ac:dyDescent="0.35">
      <c r="A46" s="7" t="s">
        <v>48</v>
      </c>
      <c r="B46" s="2">
        <v>106</v>
      </c>
      <c r="C46" s="2">
        <v>16</v>
      </c>
      <c r="D46" s="2">
        <v>22</v>
      </c>
      <c r="E46" s="2">
        <v>10</v>
      </c>
      <c r="F46" s="2">
        <v>3</v>
      </c>
      <c r="G46" s="2">
        <v>1</v>
      </c>
      <c r="H46" s="2">
        <v>9</v>
      </c>
      <c r="I46" s="2">
        <v>8</v>
      </c>
      <c r="J46" s="2">
        <v>11</v>
      </c>
      <c r="K46" s="2">
        <v>4</v>
      </c>
      <c r="L46" s="2">
        <v>5</v>
      </c>
      <c r="M46" s="2">
        <v>2</v>
      </c>
      <c r="N46" s="2">
        <v>5</v>
      </c>
      <c r="O46" s="2">
        <v>2</v>
      </c>
      <c r="P46" s="2">
        <v>2</v>
      </c>
      <c r="Q46" s="2">
        <v>3</v>
      </c>
      <c r="R46" s="2">
        <v>3</v>
      </c>
      <c r="S46" s="8">
        <v>25.6</v>
      </c>
    </row>
    <row r="47" spans="1:19" x14ac:dyDescent="0.35">
      <c r="A47" s="7" t="s">
        <v>36</v>
      </c>
    </row>
    <row r="48" spans="1:19" x14ac:dyDescent="0.35">
      <c r="A48" s="7" t="s">
        <v>1</v>
      </c>
      <c r="B48" s="2">
        <v>22250</v>
      </c>
      <c r="C48" s="2">
        <v>3679</v>
      </c>
      <c r="D48" s="2">
        <v>3315</v>
      </c>
      <c r="E48" s="2">
        <v>2557</v>
      </c>
      <c r="F48" s="2">
        <v>2380</v>
      </c>
      <c r="G48" s="2">
        <v>1645</v>
      </c>
      <c r="H48" s="2">
        <v>1435</v>
      </c>
      <c r="I48" s="2">
        <v>1175</v>
      </c>
      <c r="J48" s="2">
        <v>1228</v>
      </c>
      <c r="K48" s="2">
        <v>856</v>
      </c>
      <c r="L48" s="2">
        <v>845</v>
      </c>
      <c r="M48" s="2">
        <v>888</v>
      </c>
      <c r="N48" s="2">
        <v>595</v>
      </c>
      <c r="O48" s="2">
        <v>498</v>
      </c>
      <c r="P48" s="2">
        <v>430</v>
      </c>
      <c r="Q48" s="2">
        <v>286</v>
      </c>
      <c r="R48" s="2">
        <v>438</v>
      </c>
      <c r="S48" s="8">
        <v>18.3</v>
      </c>
    </row>
    <row r="49" spans="1:19" x14ac:dyDescent="0.35">
      <c r="A49" s="7" t="s">
        <v>19</v>
      </c>
      <c r="B49" s="2">
        <v>784</v>
      </c>
      <c r="C49" s="2">
        <v>146</v>
      </c>
      <c r="D49" s="2">
        <v>118</v>
      </c>
      <c r="E49" s="2">
        <v>107</v>
      </c>
      <c r="F49" s="2">
        <v>88</v>
      </c>
      <c r="G49" s="2">
        <v>55</v>
      </c>
      <c r="H49" s="2">
        <v>51</v>
      </c>
      <c r="I49" s="2">
        <v>46</v>
      </c>
      <c r="J49" s="2">
        <v>54</v>
      </c>
      <c r="K49" s="2">
        <v>29</v>
      </c>
      <c r="L49" s="2">
        <v>22</v>
      </c>
      <c r="M49" s="2">
        <v>20</v>
      </c>
      <c r="N49" s="2">
        <v>17</v>
      </c>
      <c r="O49" s="2">
        <v>10</v>
      </c>
      <c r="P49" s="2">
        <v>5</v>
      </c>
      <c r="Q49" s="2">
        <v>9</v>
      </c>
      <c r="R49" s="2">
        <v>7</v>
      </c>
      <c r="S49" s="8">
        <v>16.2</v>
      </c>
    </row>
    <row r="50" spans="1:19" x14ac:dyDescent="0.35">
      <c r="A50" s="7" t="s">
        <v>20</v>
      </c>
      <c r="B50" s="2">
        <v>1596</v>
      </c>
      <c r="C50" s="2">
        <v>296</v>
      </c>
      <c r="D50" s="2">
        <v>258</v>
      </c>
      <c r="E50" s="2">
        <v>211</v>
      </c>
      <c r="F50" s="2">
        <v>183</v>
      </c>
      <c r="G50" s="2">
        <v>123</v>
      </c>
      <c r="H50" s="2">
        <v>95</v>
      </c>
      <c r="I50" s="2">
        <v>84</v>
      </c>
      <c r="J50" s="2">
        <v>69</v>
      </c>
      <c r="K50" s="2">
        <v>58</v>
      </c>
      <c r="L50" s="2">
        <v>68</v>
      </c>
      <c r="M50" s="2">
        <v>54</v>
      </c>
      <c r="N50" s="2">
        <v>20</v>
      </c>
      <c r="O50" s="2">
        <v>17</v>
      </c>
      <c r="P50" s="2">
        <v>34</v>
      </c>
      <c r="Q50" s="2">
        <v>13</v>
      </c>
      <c r="R50" s="2">
        <v>13</v>
      </c>
      <c r="S50" s="8">
        <v>15.9</v>
      </c>
    </row>
    <row r="51" spans="1:19" x14ac:dyDescent="0.35">
      <c r="A51" s="7" t="s">
        <v>21</v>
      </c>
      <c r="B51" s="2">
        <v>1491</v>
      </c>
      <c r="C51" s="2">
        <v>299</v>
      </c>
      <c r="D51" s="2">
        <v>215</v>
      </c>
      <c r="E51" s="2">
        <v>151</v>
      </c>
      <c r="F51" s="2">
        <v>137</v>
      </c>
      <c r="G51" s="2">
        <v>134</v>
      </c>
      <c r="H51" s="2">
        <v>100</v>
      </c>
      <c r="I51" s="2">
        <v>72</v>
      </c>
      <c r="J51" s="2">
        <v>82</v>
      </c>
      <c r="K51" s="2">
        <v>57</v>
      </c>
      <c r="L51" s="2">
        <v>55</v>
      </c>
      <c r="M51" s="2">
        <v>58</v>
      </c>
      <c r="N51" s="2">
        <v>41</v>
      </c>
      <c r="O51" s="2">
        <v>35</v>
      </c>
      <c r="P51" s="2">
        <v>19</v>
      </c>
      <c r="Q51" s="2">
        <v>13</v>
      </c>
      <c r="R51" s="2">
        <v>23</v>
      </c>
      <c r="S51" s="8">
        <v>17.899999999999999</v>
      </c>
    </row>
    <row r="52" spans="1:19" x14ac:dyDescent="0.35">
      <c r="A52" s="7" t="s">
        <v>22</v>
      </c>
      <c r="B52" s="2">
        <v>2011</v>
      </c>
      <c r="C52" s="2">
        <v>345</v>
      </c>
      <c r="D52" s="2">
        <v>311</v>
      </c>
      <c r="E52" s="2">
        <v>221</v>
      </c>
      <c r="F52" s="2">
        <v>211</v>
      </c>
      <c r="G52" s="2">
        <v>158</v>
      </c>
      <c r="H52" s="2">
        <v>141</v>
      </c>
      <c r="I52" s="2">
        <v>96</v>
      </c>
      <c r="J52" s="2">
        <v>95</v>
      </c>
      <c r="K52" s="2">
        <v>88</v>
      </c>
      <c r="L52" s="2">
        <v>73</v>
      </c>
      <c r="M52" s="2">
        <v>76</v>
      </c>
      <c r="N52" s="2">
        <v>45</v>
      </c>
      <c r="O52" s="2">
        <v>51</v>
      </c>
      <c r="P52" s="2">
        <v>38</v>
      </c>
      <c r="Q52" s="2">
        <v>29</v>
      </c>
      <c r="R52" s="2">
        <v>33</v>
      </c>
      <c r="S52" s="8">
        <v>18</v>
      </c>
    </row>
    <row r="53" spans="1:19" x14ac:dyDescent="0.35">
      <c r="A53" s="7" t="s">
        <v>23</v>
      </c>
      <c r="B53" s="2">
        <v>2317</v>
      </c>
      <c r="C53" s="2">
        <v>425</v>
      </c>
      <c r="D53" s="2">
        <v>345</v>
      </c>
      <c r="E53" s="2">
        <v>245</v>
      </c>
      <c r="F53" s="2">
        <v>253</v>
      </c>
      <c r="G53" s="2">
        <v>172</v>
      </c>
      <c r="H53" s="2">
        <v>153</v>
      </c>
      <c r="I53" s="2">
        <v>129</v>
      </c>
      <c r="J53" s="2">
        <v>135</v>
      </c>
      <c r="K53" s="2">
        <v>84</v>
      </c>
      <c r="L53" s="2">
        <v>76</v>
      </c>
      <c r="M53" s="2">
        <v>77</v>
      </c>
      <c r="N53" s="2">
        <v>58</v>
      </c>
      <c r="O53" s="2">
        <v>48</v>
      </c>
      <c r="P53" s="2">
        <v>57</v>
      </c>
      <c r="Q53" s="2">
        <v>31</v>
      </c>
      <c r="R53" s="2">
        <v>29</v>
      </c>
      <c r="S53" s="8">
        <v>17.8</v>
      </c>
    </row>
    <row r="54" spans="1:19" x14ac:dyDescent="0.35">
      <c r="A54" s="7" t="s">
        <v>24</v>
      </c>
      <c r="B54" s="2">
        <v>1163</v>
      </c>
      <c r="C54" s="2">
        <v>185</v>
      </c>
      <c r="D54" s="2">
        <v>188</v>
      </c>
      <c r="E54" s="2">
        <v>154</v>
      </c>
      <c r="F54" s="2">
        <v>139</v>
      </c>
      <c r="G54" s="2">
        <v>77</v>
      </c>
      <c r="H54" s="2">
        <v>69</v>
      </c>
      <c r="I54" s="2">
        <v>62</v>
      </c>
      <c r="J54" s="2">
        <v>59</v>
      </c>
      <c r="K54" s="2">
        <v>48</v>
      </c>
      <c r="L54" s="2">
        <v>46</v>
      </c>
      <c r="M54" s="2">
        <v>47</v>
      </c>
      <c r="N54" s="2">
        <v>16</v>
      </c>
      <c r="O54" s="2">
        <v>26</v>
      </c>
      <c r="P54" s="2">
        <v>21</v>
      </c>
      <c r="Q54" s="2">
        <v>9</v>
      </c>
      <c r="R54" s="2">
        <v>17</v>
      </c>
      <c r="S54" s="8">
        <v>17</v>
      </c>
    </row>
    <row r="55" spans="1:19" x14ac:dyDescent="0.35">
      <c r="A55" s="7" t="s">
        <v>25</v>
      </c>
      <c r="B55" s="2">
        <v>838</v>
      </c>
      <c r="C55" s="2">
        <v>152</v>
      </c>
      <c r="D55" s="2">
        <v>133</v>
      </c>
      <c r="E55" s="2">
        <v>106</v>
      </c>
      <c r="F55" s="2">
        <v>94</v>
      </c>
      <c r="G55" s="2">
        <v>75</v>
      </c>
      <c r="H55" s="2">
        <v>51</v>
      </c>
      <c r="I55" s="2">
        <v>35</v>
      </c>
      <c r="J55" s="2">
        <v>52</v>
      </c>
      <c r="K55" s="2">
        <v>28</v>
      </c>
      <c r="L55" s="2">
        <v>28</v>
      </c>
      <c r="M55" s="2">
        <v>17</v>
      </c>
      <c r="N55" s="2">
        <v>21</v>
      </c>
      <c r="O55" s="2">
        <v>17</v>
      </c>
      <c r="P55" s="2">
        <v>13</v>
      </c>
      <c r="Q55" s="2">
        <v>5</v>
      </c>
      <c r="R55" s="2">
        <v>11</v>
      </c>
      <c r="S55" s="8">
        <v>16.5</v>
      </c>
    </row>
    <row r="56" spans="1:19" x14ac:dyDescent="0.35">
      <c r="A56" s="7" t="s">
        <v>26</v>
      </c>
      <c r="B56" s="2">
        <v>544</v>
      </c>
      <c r="C56" s="2">
        <v>90</v>
      </c>
      <c r="D56" s="2">
        <v>87</v>
      </c>
      <c r="E56" s="2">
        <v>65</v>
      </c>
      <c r="F56" s="2">
        <v>66</v>
      </c>
      <c r="G56" s="2">
        <v>42</v>
      </c>
      <c r="H56" s="2">
        <v>31</v>
      </c>
      <c r="I56" s="2">
        <v>30</v>
      </c>
      <c r="J56" s="2">
        <v>31</v>
      </c>
      <c r="K56" s="2">
        <v>26</v>
      </c>
      <c r="L56" s="2">
        <v>17</v>
      </c>
      <c r="M56" s="2">
        <v>12</v>
      </c>
      <c r="N56" s="2">
        <v>13</v>
      </c>
      <c r="O56" s="2">
        <v>17</v>
      </c>
      <c r="P56" s="2">
        <v>6</v>
      </c>
      <c r="Q56" s="2">
        <v>1</v>
      </c>
      <c r="R56" s="2">
        <v>10</v>
      </c>
      <c r="S56" s="8">
        <v>17.3</v>
      </c>
    </row>
    <row r="57" spans="1:19" x14ac:dyDescent="0.35">
      <c r="A57" s="7" t="s">
        <v>27</v>
      </c>
      <c r="B57" s="2">
        <v>275</v>
      </c>
      <c r="C57" s="2">
        <v>43</v>
      </c>
      <c r="D57" s="2">
        <v>52</v>
      </c>
      <c r="E57" s="2">
        <v>44</v>
      </c>
      <c r="F57" s="2">
        <v>27</v>
      </c>
      <c r="G57" s="2">
        <v>22</v>
      </c>
      <c r="H57" s="2">
        <v>22</v>
      </c>
      <c r="I57" s="2">
        <v>10</v>
      </c>
      <c r="J57" s="2">
        <v>14</v>
      </c>
      <c r="K57" s="2">
        <v>11</v>
      </c>
      <c r="L57" s="2">
        <v>11</v>
      </c>
      <c r="M57" s="2">
        <v>5</v>
      </c>
      <c r="N57" s="2">
        <v>6</v>
      </c>
      <c r="O57" s="2">
        <v>3</v>
      </c>
      <c r="P57" s="2">
        <v>2</v>
      </c>
      <c r="Q57" s="2">
        <v>2</v>
      </c>
      <c r="R57" s="2">
        <v>1</v>
      </c>
      <c r="S57" s="8">
        <v>14.8</v>
      </c>
    </row>
    <row r="58" spans="1:19" x14ac:dyDescent="0.35">
      <c r="A58" s="7" t="s">
        <v>28</v>
      </c>
      <c r="B58" s="2">
        <v>1677</v>
      </c>
      <c r="C58" s="2">
        <v>264</v>
      </c>
      <c r="D58" s="2">
        <v>249</v>
      </c>
      <c r="E58" s="2">
        <v>169</v>
      </c>
      <c r="F58" s="2">
        <v>183</v>
      </c>
      <c r="G58" s="2">
        <v>142</v>
      </c>
      <c r="H58" s="2">
        <v>119</v>
      </c>
      <c r="I58" s="2">
        <v>92</v>
      </c>
      <c r="J58" s="2">
        <v>78</v>
      </c>
      <c r="K58" s="2">
        <v>54</v>
      </c>
      <c r="L58" s="2">
        <v>78</v>
      </c>
      <c r="M58" s="2">
        <v>68</v>
      </c>
      <c r="N58" s="2">
        <v>50</v>
      </c>
      <c r="O58" s="2">
        <v>41</v>
      </c>
      <c r="P58" s="2">
        <v>30</v>
      </c>
      <c r="Q58" s="2">
        <v>28</v>
      </c>
      <c r="R58" s="2">
        <v>32</v>
      </c>
      <c r="S58" s="8">
        <v>19.3</v>
      </c>
    </row>
    <row r="59" spans="1:19" x14ac:dyDescent="0.35">
      <c r="A59" s="7" t="s">
        <v>29</v>
      </c>
      <c r="B59" s="2">
        <v>2749</v>
      </c>
      <c r="C59" s="2">
        <v>417</v>
      </c>
      <c r="D59" s="2">
        <v>393</v>
      </c>
      <c r="E59" s="2">
        <v>327</v>
      </c>
      <c r="F59" s="2">
        <v>280</v>
      </c>
      <c r="G59" s="2">
        <v>190</v>
      </c>
      <c r="H59" s="2">
        <v>188</v>
      </c>
      <c r="I59" s="2">
        <v>140</v>
      </c>
      <c r="J59" s="2">
        <v>158</v>
      </c>
      <c r="K59" s="2">
        <v>83</v>
      </c>
      <c r="L59" s="2">
        <v>102</v>
      </c>
      <c r="M59" s="2">
        <v>124</v>
      </c>
      <c r="N59" s="2">
        <v>91</v>
      </c>
      <c r="O59" s="2">
        <v>59</v>
      </c>
      <c r="P59" s="2">
        <v>53</v>
      </c>
      <c r="Q59" s="2">
        <v>60</v>
      </c>
      <c r="R59" s="2">
        <v>84</v>
      </c>
      <c r="S59" s="8">
        <v>19.2</v>
      </c>
    </row>
    <row r="60" spans="1:19" x14ac:dyDescent="0.35">
      <c r="A60" s="7" t="s">
        <v>30</v>
      </c>
      <c r="B60" s="2">
        <v>1408</v>
      </c>
      <c r="C60" s="2">
        <v>223</v>
      </c>
      <c r="D60" s="2">
        <v>214</v>
      </c>
      <c r="E60" s="2">
        <v>168</v>
      </c>
      <c r="F60" s="2">
        <v>157</v>
      </c>
      <c r="G60" s="2">
        <v>70</v>
      </c>
      <c r="H60" s="2">
        <v>80</v>
      </c>
      <c r="I60" s="2">
        <v>70</v>
      </c>
      <c r="J60" s="2">
        <v>82</v>
      </c>
      <c r="K60" s="2">
        <v>68</v>
      </c>
      <c r="L60" s="2">
        <v>45</v>
      </c>
      <c r="M60" s="2">
        <v>70</v>
      </c>
      <c r="N60" s="2">
        <v>42</v>
      </c>
      <c r="O60" s="2">
        <v>37</v>
      </c>
      <c r="P60" s="2">
        <v>29</v>
      </c>
      <c r="Q60" s="2">
        <v>17</v>
      </c>
      <c r="R60" s="2">
        <v>36</v>
      </c>
      <c r="S60" s="8">
        <v>18.2</v>
      </c>
    </row>
    <row r="61" spans="1:19" x14ac:dyDescent="0.35">
      <c r="A61" s="7" t="s">
        <v>31</v>
      </c>
      <c r="B61" s="2">
        <v>1278</v>
      </c>
      <c r="C61" s="2">
        <v>215</v>
      </c>
      <c r="D61" s="2">
        <v>200</v>
      </c>
      <c r="E61" s="2">
        <v>137</v>
      </c>
      <c r="F61" s="2">
        <v>94</v>
      </c>
      <c r="G61" s="2">
        <v>94</v>
      </c>
      <c r="H61" s="2">
        <v>83</v>
      </c>
      <c r="I61" s="2">
        <v>62</v>
      </c>
      <c r="J61" s="2">
        <v>71</v>
      </c>
      <c r="K61" s="2">
        <v>36</v>
      </c>
      <c r="L61" s="2">
        <v>49</v>
      </c>
      <c r="M61" s="2">
        <v>55</v>
      </c>
      <c r="N61" s="2">
        <v>41</v>
      </c>
      <c r="O61" s="2">
        <v>38</v>
      </c>
      <c r="P61" s="2">
        <v>37</v>
      </c>
      <c r="Q61" s="2">
        <v>14</v>
      </c>
      <c r="R61" s="2">
        <v>52</v>
      </c>
      <c r="S61" s="8">
        <v>19.600000000000001</v>
      </c>
    </row>
    <row r="62" spans="1:19" x14ac:dyDescent="0.35">
      <c r="A62" s="7" t="s">
        <v>32</v>
      </c>
      <c r="B62" s="2">
        <v>1339</v>
      </c>
      <c r="C62" s="2">
        <v>195</v>
      </c>
      <c r="D62" s="2">
        <v>179</v>
      </c>
      <c r="E62" s="2">
        <v>149</v>
      </c>
      <c r="F62" s="2">
        <v>156</v>
      </c>
      <c r="G62" s="2">
        <v>83</v>
      </c>
      <c r="H62" s="2">
        <v>70</v>
      </c>
      <c r="I62" s="2">
        <v>80</v>
      </c>
      <c r="J62" s="2">
        <v>69</v>
      </c>
      <c r="K62" s="2">
        <v>54</v>
      </c>
      <c r="L62" s="2">
        <v>58</v>
      </c>
      <c r="M62" s="2">
        <v>61</v>
      </c>
      <c r="N62" s="2">
        <v>41</v>
      </c>
      <c r="O62" s="2">
        <v>36</v>
      </c>
      <c r="P62" s="2">
        <v>36</v>
      </c>
      <c r="Q62" s="2">
        <v>30</v>
      </c>
      <c r="R62" s="2">
        <v>42</v>
      </c>
      <c r="S62" s="8">
        <v>19.7</v>
      </c>
    </row>
    <row r="63" spans="1:19" x14ac:dyDescent="0.35">
      <c r="A63" s="7" t="s">
        <v>33</v>
      </c>
      <c r="B63" s="2">
        <v>860</v>
      </c>
      <c r="C63" s="2">
        <v>135</v>
      </c>
      <c r="D63" s="2">
        <v>115</v>
      </c>
      <c r="E63" s="2">
        <v>97</v>
      </c>
      <c r="F63" s="2">
        <v>80</v>
      </c>
      <c r="G63" s="2">
        <v>66</v>
      </c>
      <c r="H63" s="2">
        <v>49</v>
      </c>
      <c r="I63" s="2">
        <v>37</v>
      </c>
      <c r="J63" s="2">
        <v>54</v>
      </c>
      <c r="K63" s="2">
        <v>43</v>
      </c>
      <c r="L63" s="2">
        <v>33</v>
      </c>
      <c r="M63" s="2">
        <v>54</v>
      </c>
      <c r="N63" s="2">
        <v>31</v>
      </c>
      <c r="O63" s="2">
        <v>18</v>
      </c>
      <c r="P63" s="2">
        <v>19</v>
      </c>
      <c r="Q63" s="2">
        <v>11</v>
      </c>
      <c r="R63" s="2">
        <v>18</v>
      </c>
      <c r="S63" s="8">
        <v>20.2</v>
      </c>
    </row>
    <row r="64" spans="1:19" x14ac:dyDescent="0.35">
      <c r="A64" s="7" t="s">
        <v>34</v>
      </c>
      <c r="B64" s="2">
        <v>1166</v>
      </c>
      <c r="C64" s="2">
        <v>156</v>
      </c>
      <c r="D64" s="2">
        <v>145</v>
      </c>
      <c r="E64" s="2">
        <v>133</v>
      </c>
      <c r="F64" s="2">
        <v>128</v>
      </c>
      <c r="G64" s="2">
        <v>73</v>
      </c>
      <c r="H64" s="2">
        <v>71</v>
      </c>
      <c r="I64" s="2">
        <v>70</v>
      </c>
      <c r="J64" s="2">
        <v>72</v>
      </c>
      <c r="K64" s="2">
        <v>57</v>
      </c>
      <c r="L64" s="2">
        <v>54</v>
      </c>
      <c r="M64" s="2">
        <v>64</v>
      </c>
      <c r="N64" s="2">
        <v>47</v>
      </c>
      <c r="O64" s="2">
        <v>35</v>
      </c>
      <c r="P64" s="2">
        <v>27</v>
      </c>
      <c r="Q64" s="2">
        <v>11</v>
      </c>
      <c r="R64" s="2">
        <v>23</v>
      </c>
      <c r="S64" s="8">
        <v>21.4</v>
      </c>
    </row>
    <row r="65" spans="1:19" x14ac:dyDescent="0.35">
      <c r="A65" s="7" t="s">
        <v>45</v>
      </c>
      <c r="B65" s="2">
        <v>552</v>
      </c>
      <c r="C65" s="2">
        <v>72</v>
      </c>
      <c r="D65" s="2">
        <v>74</v>
      </c>
      <c r="E65" s="2">
        <v>68</v>
      </c>
      <c r="F65" s="2">
        <v>100</v>
      </c>
      <c r="G65" s="2">
        <v>56</v>
      </c>
      <c r="H65" s="2">
        <v>33</v>
      </c>
      <c r="I65" s="2">
        <v>35</v>
      </c>
      <c r="J65" s="2">
        <v>34</v>
      </c>
      <c r="K65" s="2">
        <v>21</v>
      </c>
      <c r="L65" s="2">
        <v>19</v>
      </c>
      <c r="M65" s="2">
        <v>15</v>
      </c>
      <c r="N65" s="2">
        <v>10</v>
      </c>
      <c r="O65" s="2">
        <v>6</v>
      </c>
      <c r="P65" s="2">
        <v>2</v>
      </c>
      <c r="Q65" s="2">
        <v>2</v>
      </c>
      <c r="R65" s="2">
        <v>5</v>
      </c>
      <c r="S65" s="8">
        <v>18.100000000000001</v>
      </c>
    </row>
    <row r="66" spans="1:19" x14ac:dyDescent="0.35">
      <c r="A66" s="7" t="s">
        <v>46</v>
      </c>
      <c r="B66" s="2">
        <v>69</v>
      </c>
      <c r="C66" s="2">
        <v>5</v>
      </c>
      <c r="D66" s="2">
        <v>7</v>
      </c>
      <c r="E66" s="2">
        <v>0</v>
      </c>
      <c r="F66" s="2">
        <v>1</v>
      </c>
      <c r="G66" s="2">
        <v>5</v>
      </c>
      <c r="H66" s="2">
        <v>11</v>
      </c>
      <c r="I66" s="2">
        <v>13</v>
      </c>
      <c r="J66" s="2">
        <v>7</v>
      </c>
      <c r="K66" s="2">
        <v>7</v>
      </c>
      <c r="L66" s="2">
        <v>4</v>
      </c>
      <c r="M66" s="2">
        <v>6</v>
      </c>
      <c r="N66" s="2">
        <v>2</v>
      </c>
      <c r="O66" s="2">
        <v>1</v>
      </c>
      <c r="P66" s="2">
        <v>0</v>
      </c>
      <c r="Q66" s="2">
        <v>0</v>
      </c>
      <c r="R66" s="2">
        <v>0</v>
      </c>
      <c r="S66" s="8">
        <v>32.1</v>
      </c>
    </row>
    <row r="67" spans="1:19" x14ac:dyDescent="0.35">
      <c r="A67" s="7" t="s">
        <v>47</v>
      </c>
      <c r="B67" s="2">
        <v>51</v>
      </c>
      <c r="C67" s="2">
        <v>5</v>
      </c>
      <c r="D67" s="2">
        <v>10</v>
      </c>
      <c r="E67" s="2">
        <v>2</v>
      </c>
      <c r="F67" s="2">
        <v>1</v>
      </c>
      <c r="G67" s="2">
        <v>2</v>
      </c>
      <c r="H67" s="2">
        <v>8</v>
      </c>
      <c r="I67" s="2">
        <v>5</v>
      </c>
      <c r="J67" s="2">
        <v>7</v>
      </c>
      <c r="K67" s="2">
        <v>1</v>
      </c>
      <c r="L67" s="2">
        <v>4</v>
      </c>
      <c r="M67" s="2">
        <v>1</v>
      </c>
      <c r="N67" s="2">
        <v>2</v>
      </c>
      <c r="O67" s="2">
        <v>1</v>
      </c>
      <c r="P67" s="2">
        <v>1</v>
      </c>
      <c r="Q67" s="2">
        <v>1</v>
      </c>
      <c r="R67" s="2">
        <v>0</v>
      </c>
      <c r="S67" s="8">
        <v>28.4</v>
      </c>
    </row>
    <row r="68" spans="1:19" x14ac:dyDescent="0.35">
      <c r="A68" s="7" t="s">
        <v>48</v>
      </c>
      <c r="B68" s="2">
        <v>82</v>
      </c>
      <c r="C68" s="2">
        <v>11</v>
      </c>
      <c r="D68" s="2">
        <v>22</v>
      </c>
      <c r="E68" s="2">
        <v>3</v>
      </c>
      <c r="F68" s="2">
        <v>2</v>
      </c>
      <c r="G68" s="2">
        <v>6</v>
      </c>
      <c r="H68" s="2">
        <v>10</v>
      </c>
      <c r="I68" s="2">
        <v>7</v>
      </c>
      <c r="J68" s="2">
        <v>5</v>
      </c>
      <c r="K68" s="2">
        <v>3</v>
      </c>
      <c r="L68" s="2">
        <v>3</v>
      </c>
      <c r="M68" s="2">
        <v>4</v>
      </c>
      <c r="N68" s="2">
        <v>1</v>
      </c>
      <c r="O68" s="2">
        <v>2</v>
      </c>
      <c r="P68" s="2">
        <v>1</v>
      </c>
      <c r="Q68" s="2">
        <v>0</v>
      </c>
      <c r="R68" s="2">
        <v>2</v>
      </c>
      <c r="S68" s="8">
        <v>22.5</v>
      </c>
    </row>
    <row r="69" spans="1:19" x14ac:dyDescent="0.35">
      <c r="A69" s="7" t="s">
        <v>37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00ED8-EE66-461D-B102-0DA6823B1879}">
  <dimension ref="A1:S21"/>
  <sheetViews>
    <sheetView view="pageBreakPreview" zoomScale="125" zoomScaleNormal="100" zoomScaleSheetLayoutView="125" workbookViewId="0">
      <selection activeCell="S1" sqref="S1:S1048576"/>
    </sheetView>
  </sheetViews>
  <sheetFormatPr defaultRowHeight="9" x14ac:dyDescent="0.35"/>
  <cols>
    <col min="1" max="1" width="8.83984375" style="7"/>
    <col min="2" max="18" width="4.5234375" style="2" customWidth="1"/>
    <col min="19" max="19" width="4.5234375" style="8" customWidth="1"/>
    <col min="20" max="16384" width="8.83984375" style="2"/>
  </cols>
  <sheetData>
    <row r="1" spans="1:19" ht="9.3000000000000007" thickBot="1" x14ac:dyDescent="0.4">
      <c r="A1" s="7" t="s">
        <v>49</v>
      </c>
    </row>
    <row r="2" spans="1:19" s="3" customFormat="1" ht="9.3000000000000007" thickBot="1" x14ac:dyDescent="0.4">
      <c r="A2" s="6"/>
      <c r="B2" s="4" t="s">
        <v>1</v>
      </c>
      <c r="C2" s="4" t="s">
        <v>2</v>
      </c>
      <c r="D2" s="4" t="s">
        <v>117</v>
      </c>
      <c r="E2" s="4" t="s">
        <v>118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9" t="s">
        <v>16</v>
      </c>
    </row>
    <row r="3" spans="1:19" x14ac:dyDescent="0.35">
      <c r="A3" s="7" t="s">
        <v>17</v>
      </c>
    </row>
    <row r="4" spans="1:19" x14ac:dyDescent="0.35">
      <c r="A4" s="7" t="s">
        <v>1</v>
      </c>
      <c r="B4" s="2">
        <v>43985</v>
      </c>
      <c r="C4" s="2">
        <v>7636</v>
      </c>
      <c r="D4" s="2">
        <v>6799</v>
      </c>
      <c r="E4" s="2">
        <v>5323</v>
      </c>
      <c r="F4" s="2">
        <v>4577</v>
      </c>
      <c r="G4" s="2">
        <v>3229</v>
      </c>
      <c r="H4" s="2">
        <v>2676</v>
      </c>
      <c r="I4" s="2">
        <v>2195</v>
      </c>
      <c r="J4" s="2">
        <v>2458</v>
      </c>
      <c r="K4" s="2">
        <v>1687</v>
      </c>
      <c r="L4" s="2">
        <v>1647</v>
      </c>
      <c r="M4" s="2">
        <v>1610</v>
      </c>
      <c r="N4" s="2">
        <v>1110</v>
      </c>
      <c r="O4" s="2">
        <v>979</v>
      </c>
      <c r="P4" s="2">
        <v>809</v>
      </c>
      <c r="Q4" s="2">
        <v>505</v>
      </c>
      <c r="R4" s="2">
        <v>745</v>
      </c>
      <c r="S4" s="8">
        <v>17.399999999999999</v>
      </c>
    </row>
    <row r="5" spans="1:19" x14ac:dyDescent="0.35">
      <c r="A5" s="7" t="s">
        <v>50</v>
      </c>
      <c r="B5" s="2">
        <v>41998</v>
      </c>
      <c r="C5" s="2">
        <v>7367</v>
      </c>
      <c r="D5" s="2">
        <v>6503</v>
      </c>
      <c r="E5" s="2">
        <v>5102</v>
      </c>
      <c r="F5" s="2">
        <v>4325</v>
      </c>
      <c r="G5" s="2">
        <v>3053</v>
      </c>
      <c r="H5" s="2">
        <v>2520</v>
      </c>
      <c r="I5" s="2">
        <v>2053</v>
      </c>
      <c r="J5" s="2">
        <v>2328</v>
      </c>
      <c r="K5" s="2">
        <v>1600</v>
      </c>
      <c r="L5" s="2">
        <v>1565</v>
      </c>
      <c r="M5" s="2">
        <v>1543</v>
      </c>
      <c r="N5" s="2">
        <v>1064</v>
      </c>
      <c r="O5" s="2">
        <v>958</v>
      </c>
      <c r="P5" s="2">
        <v>791</v>
      </c>
      <c r="Q5" s="2">
        <v>493</v>
      </c>
      <c r="R5" s="2">
        <v>733</v>
      </c>
      <c r="S5" s="8">
        <v>17.3</v>
      </c>
    </row>
    <row r="6" spans="1:19" x14ac:dyDescent="0.35">
      <c r="A6" s="7" t="s">
        <v>51</v>
      </c>
      <c r="B6" s="2">
        <v>1213</v>
      </c>
      <c r="C6" s="2">
        <v>137</v>
      </c>
      <c r="D6" s="2">
        <v>179</v>
      </c>
      <c r="E6" s="2">
        <v>158</v>
      </c>
      <c r="F6" s="2">
        <v>208</v>
      </c>
      <c r="G6" s="2">
        <v>120</v>
      </c>
      <c r="H6" s="2">
        <v>82</v>
      </c>
      <c r="I6" s="2">
        <v>82</v>
      </c>
      <c r="J6" s="2">
        <v>64</v>
      </c>
      <c r="K6" s="2">
        <v>46</v>
      </c>
      <c r="L6" s="2">
        <v>51</v>
      </c>
      <c r="M6" s="2">
        <v>34</v>
      </c>
      <c r="N6" s="2">
        <v>22</v>
      </c>
      <c r="O6" s="2">
        <v>13</v>
      </c>
      <c r="P6" s="2">
        <v>7</v>
      </c>
      <c r="Q6" s="2">
        <v>5</v>
      </c>
      <c r="R6" s="2">
        <v>5</v>
      </c>
      <c r="S6" s="8">
        <v>18.2</v>
      </c>
    </row>
    <row r="7" spans="1:19" x14ac:dyDescent="0.35">
      <c r="A7" s="7" t="s">
        <v>52</v>
      </c>
      <c r="B7" s="2">
        <v>581</v>
      </c>
      <c r="C7" s="2">
        <v>90</v>
      </c>
      <c r="D7" s="2">
        <v>84</v>
      </c>
      <c r="E7" s="2">
        <v>40</v>
      </c>
      <c r="F7" s="2">
        <v>35</v>
      </c>
      <c r="G7" s="2">
        <v>40</v>
      </c>
      <c r="H7" s="2">
        <v>60</v>
      </c>
      <c r="I7" s="2">
        <v>50</v>
      </c>
      <c r="J7" s="2">
        <v>49</v>
      </c>
      <c r="K7" s="2">
        <v>35</v>
      </c>
      <c r="L7" s="2">
        <v>28</v>
      </c>
      <c r="M7" s="2">
        <v>25</v>
      </c>
      <c r="N7" s="2">
        <v>19</v>
      </c>
      <c r="O7" s="2">
        <v>6</v>
      </c>
      <c r="P7" s="2">
        <v>10</v>
      </c>
      <c r="Q7" s="2">
        <v>4</v>
      </c>
      <c r="R7" s="2">
        <v>6</v>
      </c>
      <c r="S7" s="8">
        <v>25.1</v>
      </c>
    </row>
    <row r="8" spans="1:19" x14ac:dyDescent="0.35">
      <c r="A8" s="7" t="s">
        <v>53</v>
      </c>
      <c r="B8" s="2">
        <v>193</v>
      </c>
      <c r="C8" s="2">
        <v>42</v>
      </c>
      <c r="D8" s="2">
        <v>33</v>
      </c>
      <c r="E8" s="2">
        <v>23</v>
      </c>
      <c r="F8" s="2">
        <v>9</v>
      </c>
      <c r="G8" s="2">
        <v>16</v>
      </c>
      <c r="H8" s="2">
        <v>14</v>
      </c>
      <c r="I8" s="2">
        <v>10</v>
      </c>
      <c r="J8" s="2">
        <v>17</v>
      </c>
      <c r="K8" s="2">
        <v>6</v>
      </c>
      <c r="L8" s="2">
        <v>3</v>
      </c>
      <c r="M8" s="2">
        <v>8</v>
      </c>
      <c r="N8" s="2">
        <v>5</v>
      </c>
      <c r="O8" s="2">
        <v>2</v>
      </c>
      <c r="P8" s="2">
        <v>1</v>
      </c>
      <c r="Q8" s="2">
        <v>3</v>
      </c>
      <c r="R8" s="2">
        <v>1</v>
      </c>
      <c r="S8" s="8">
        <v>14.7</v>
      </c>
    </row>
    <row r="9" spans="1:19" x14ac:dyDescent="0.35">
      <c r="A9" s="7" t="s">
        <v>35</v>
      </c>
    </row>
    <row r="10" spans="1:19" x14ac:dyDescent="0.35">
      <c r="A10" s="7" t="s">
        <v>1</v>
      </c>
      <c r="B10" s="2">
        <v>21736</v>
      </c>
      <c r="C10" s="2">
        <v>3957</v>
      </c>
      <c r="D10" s="2">
        <v>3484</v>
      </c>
      <c r="E10" s="2">
        <v>2766</v>
      </c>
      <c r="F10" s="2">
        <v>2197</v>
      </c>
      <c r="G10" s="2">
        <v>1584</v>
      </c>
      <c r="H10" s="2">
        <v>1241</v>
      </c>
      <c r="I10" s="2">
        <v>1020</v>
      </c>
      <c r="J10" s="2">
        <v>1230</v>
      </c>
      <c r="K10" s="2">
        <v>831</v>
      </c>
      <c r="L10" s="2">
        <v>802</v>
      </c>
      <c r="M10" s="2">
        <v>722</v>
      </c>
      <c r="N10" s="2">
        <v>515</v>
      </c>
      <c r="O10" s="2">
        <v>482</v>
      </c>
      <c r="P10" s="2">
        <v>379</v>
      </c>
      <c r="Q10" s="2">
        <v>219</v>
      </c>
      <c r="R10" s="2">
        <v>307</v>
      </c>
      <c r="S10" s="8">
        <v>16.5</v>
      </c>
    </row>
    <row r="11" spans="1:19" x14ac:dyDescent="0.35">
      <c r="A11" s="7" t="s">
        <v>50</v>
      </c>
      <c r="B11" s="2">
        <v>20719</v>
      </c>
      <c r="C11" s="2">
        <v>3823</v>
      </c>
      <c r="D11" s="2">
        <v>3337</v>
      </c>
      <c r="E11" s="2">
        <v>2649</v>
      </c>
      <c r="F11" s="2">
        <v>2074</v>
      </c>
      <c r="G11" s="2">
        <v>1496</v>
      </c>
      <c r="H11" s="2">
        <v>1157</v>
      </c>
      <c r="I11" s="2">
        <v>945</v>
      </c>
      <c r="J11" s="2">
        <v>1171</v>
      </c>
      <c r="K11" s="2">
        <v>777</v>
      </c>
      <c r="L11" s="2">
        <v>755</v>
      </c>
      <c r="M11" s="2">
        <v>687</v>
      </c>
      <c r="N11" s="2">
        <v>491</v>
      </c>
      <c r="O11" s="2">
        <v>472</v>
      </c>
      <c r="P11" s="2">
        <v>368</v>
      </c>
      <c r="Q11" s="2">
        <v>213</v>
      </c>
      <c r="R11" s="2">
        <v>304</v>
      </c>
      <c r="S11" s="8">
        <v>16.3</v>
      </c>
    </row>
    <row r="12" spans="1:19" x14ac:dyDescent="0.35">
      <c r="A12" s="7" t="s">
        <v>51</v>
      </c>
      <c r="B12" s="2">
        <v>638</v>
      </c>
      <c r="C12" s="2">
        <v>62</v>
      </c>
      <c r="D12" s="2">
        <v>99</v>
      </c>
      <c r="E12" s="2">
        <v>87</v>
      </c>
      <c r="F12" s="2">
        <v>107</v>
      </c>
      <c r="G12" s="2">
        <v>63</v>
      </c>
      <c r="H12" s="2">
        <v>47</v>
      </c>
      <c r="I12" s="2">
        <v>45</v>
      </c>
      <c r="J12" s="2">
        <v>28</v>
      </c>
      <c r="K12" s="2">
        <v>28</v>
      </c>
      <c r="L12" s="2">
        <v>28</v>
      </c>
      <c r="M12" s="2">
        <v>18</v>
      </c>
      <c r="N12" s="2">
        <v>12</v>
      </c>
      <c r="O12" s="2">
        <v>7</v>
      </c>
      <c r="P12" s="2">
        <v>4</v>
      </c>
      <c r="Q12" s="2">
        <v>3</v>
      </c>
      <c r="R12" s="2">
        <v>0</v>
      </c>
      <c r="S12" s="8">
        <v>18.3</v>
      </c>
    </row>
    <row r="13" spans="1:19" x14ac:dyDescent="0.35">
      <c r="A13" s="7" t="s">
        <v>52</v>
      </c>
      <c r="B13" s="2">
        <v>292</v>
      </c>
      <c r="C13" s="2">
        <v>49</v>
      </c>
      <c r="D13" s="2">
        <v>37</v>
      </c>
      <c r="E13" s="2">
        <v>21</v>
      </c>
      <c r="F13" s="2">
        <v>15</v>
      </c>
      <c r="G13" s="2">
        <v>20</v>
      </c>
      <c r="H13" s="2">
        <v>29</v>
      </c>
      <c r="I13" s="2">
        <v>25</v>
      </c>
      <c r="J13" s="2">
        <v>23</v>
      </c>
      <c r="K13" s="2">
        <v>21</v>
      </c>
      <c r="L13" s="2">
        <v>17</v>
      </c>
      <c r="M13" s="2">
        <v>13</v>
      </c>
      <c r="N13" s="2">
        <v>9</v>
      </c>
      <c r="O13" s="2">
        <v>2</v>
      </c>
      <c r="P13" s="2">
        <v>6</v>
      </c>
      <c r="Q13" s="2">
        <v>2</v>
      </c>
      <c r="R13" s="2">
        <v>3</v>
      </c>
      <c r="S13" s="8">
        <v>25.7</v>
      </c>
    </row>
    <row r="14" spans="1:19" x14ac:dyDescent="0.35">
      <c r="A14" s="7" t="s">
        <v>53</v>
      </c>
      <c r="B14" s="2">
        <v>87</v>
      </c>
      <c r="C14" s="2">
        <v>23</v>
      </c>
      <c r="D14" s="2">
        <v>11</v>
      </c>
      <c r="E14" s="2">
        <v>9</v>
      </c>
      <c r="F14" s="2">
        <v>1</v>
      </c>
      <c r="G14" s="2">
        <v>5</v>
      </c>
      <c r="H14" s="2">
        <v>8</v>
      </c>
      <c r="I14" s="2">
        <v>5</v>
      </c>
      <c r="J14" s="2">
        <v>8</v>
      </c>
      <c r="K14" s="2">
        <v>5</v>
      </c>
      <c r="L14" s="2">
        <v>2</v>
      </c>
      <c r="M14" s="2">
        <v>4</v>
      </c>
      <c r="N14" s="2">
        <v>3</v>
      </c>
      <c r="O14" s="2">
        <v>1</v>
      </c>
      <c r="P14" s="2">
        <v>1</v>
      </c>
      <c r="Q14" s="2">
        <v>1</v>
      </c>
      <c r="R14" s="2">
        <v>0</v>
      </c>
      <c r="S14" s="8">
        <v>17.5</v>
      </c>
    </row>
    <row r="15" spans="1:19" x14ac:dyDescent="0.35">
      <c r="A15" s="7" t="s">
        <v>36</v>
      </c>
    </row>
    <row r="16" spans="1:19" x14ac:dyDescent="0.35">
      <c r="A16" s="7" t="s">
        <v>1</v>
      </c>
      <c r="B16" s="2">
        <v>22249</v>
      </c>
      <c r="C16" s="2">
        <v>3679</v>
      </c>
      <c r="D16" s="2">
        <v>3315</v>
      </c>
      <c r="E16" s="2">
        <v>2557</v>
      </c>
      <c r="F16" s="2">
        <v>2380</v>
      </c>
      <c r="G16" s="2">
        <v>1645</v>
      </c>
      <c r="H16" s="2">
        <v>1435</v>
      </c>
      <c r="I16" s="2">
        <v>1175</v>
      </c>
      <c r="J16" s="2">
        <v>1228</v>
      </c>
      <c r="K16" s="2">
        <v>856</v>
      </c>
      <c r="L16" s="2">
        <v>845</v>
      </c>
      <c r="M16" s="2">
        <v>888</v>
      </c>
      <c r="N16" s="2">
        <v>595</v>
      </c>
      <c r="O16" s="2">
        <v>497</v>
      </c>
      <c r="P16" s="2">
        <v>430</v>
      </c>
      <c r="Q16" s="2">
        <v>286</v>
      </c>
      <c r="R16" s="2">
        <v>438</v>
      </c>
      <c r="S16" s="8">
        <v>18.3</v>
      </c>
    </row>
    <row r="17" spans="1:19" x14ac:dyDescent="0.35">
      <c r="A17" s="7" t="s">
        <v>50</v>
      </c>
      <c r="B17" s="2">
        <v>21279</v>
      </c>
      <c r="C17" s="2">
        <v>3544</v>
      </c>
      <c r="D17" s="2">
        <v>3166</v>
      </c>
      <c r="E17" s="2">
        <v>2453</v>
      </c>
      <c r="F17" s="2">
        <v>2251</v>
      </c>
      <c r="G17" s="2">
        <v>1557</v>
      </c>
      <c r="H17" s="2">
        <v>1363</v>
      </c>
      <c r="I17" s="2">
        <v>1108</v>
      </c>
      <c r="J17" s="2">
        <v>1157</v>
      </c>
      <c r="K17" s="2">
        <v>823</v>
      </c>
      <c r="L17" s="2">
        <v>810</v>
      </c>
      <c r="M17" s="2">
        <v>856</v>
      </c>
      <c r="N17" s="2">
        <v>573</v>
      </c>
      <c r="O17" s="2">
        <v>486</v>
      </c>
      <c r="P17" s="2">
        <v>423</v>
      </c>
      <c r="Q17" s="2">
        <v>280</v>
      </c>
      <c r="R17" s="2">
        <v>429</v>
      </c>
      <c r="S17" s="8">
        <v>18.3</v>
      </c>
    </row>
    <row r="18" spans="1:19" x14ac:dyDescent="0.35">
      <c r="A18" s="7" t="s">
        <v>51</v>
      </c>
      <c r="B18" s="2">
        <v>575</v>
      </c>
      <c r="C18" s="2">
        <v>75</v>
      </c>
      <c r="D18" s="2">
        <v>80</v>
      </c>
      <c r="E18" s="2">
        <v>71</v>
      </c>
      <c r="F18" s="2">
        <v>101</v>
      </c>
      <c r="G18" s="2">
        <v>57</v>
      </c>
      <c r="H18" s="2">
        <v>35</v>
      </c>
      <c r="I18" s="2">
        <v>37</v>
      </c>
      <c r="J18" s="2">
        <v>36</v>
      </c>
      <c r="K18" s="2">
        <v>18</v>
      </c>
      <c r="L18" s="2">
        <v>23</v>
      </c>
      <c r="M18" s="2">
        <v>16</v>
      </c>
      <c r="N18" s="2">
        <v>10</v>
      </c>
      <c r="O18" s="2">
        <v>6</v>
      </c>
      <c r="P18" s="2">
        <v>3</v>
      </c>
      <c r="Q18" s="2">
        <v>2</v>
      </c>
      <c r="R18" s="2">
        <v>5</v>
      </c>
      <c r="S18" s="8">
        <v>18</v>
      </c>
    </row>
    <row r="19" spans="1:19" x14ac:dyDescent="0.35">
      <c r="A19" s="7" t="s">
        <v>52</v>
      </c>
      <c r="B19" s="2">
        <v>289</v>
      </c>
      <c r="C19" s="2">
        <v>41</v>
      </c>
      <c r="D19" s="2">
        <v>47</v>
      </c>
      <c r="E19" s="2">
        <v>19</v>
      </c>
      <c r="F19" s="2">
        <v>20</v>
      </c>
      <c r="G19" s="2">
        <v>20</v>
      </c>
      <c r="H19" s="2">
        <v>31</v>
      </c>
      <c r="I19" s="2">
        <v>25</v>
      </c>
      <c r="J19" s="2">
        <v>26</v>
      </c>
      <c r="K19" s="2">
        <v>14</v>
      </c>
      <c r="L19" s="2">
        <v>11</v>
      </c>
      <c r="M19" s="2">
        <v>12</v>
      </c>
      <c r="N19" s="2">
        <v>10</v>
      </c>
      <c r="O19" s="2">
        <v>4</v>
      </c>
      <c r="P19" s="2">
        <v>4</v>
      </c>
      <c r="Q19" s="2">
        <v>2</v>
      </c>
      <c r="R19" s="2">
        <v>3</v>
      </c>
      <c r="S19" s="8">
        <v>24.4</v>
      </c>
    </row>
    <row r="20" spans="1:19" x14ac:dyDescent="0.35">
      <c r="A20" s="7" t="s">
        <v>53</v>
      </c>
      <c r="B20" s="2">
        <v>106</v>
      </c>
      <c r="C20" s="2">
        <v>19</v>
      </c>
      <c r="D20" s="2">
        <v>22</v>
      </c>
      <c r="E20" s="2">
        <v>14</v>
      </c>
      <c r="F20" s="2">
        <v>8</v>
      </c>
      <c r="G20" s="2">
        <v>11</v>
      </c>
      <c r="H20" s="2">
        <v>6</v>
      </c>
      <c r="I20" s="2">
        <v>5</v>
      </c>
      <c r="J20" s="2">
        <v>9</v>
      </c>
      <c r="K20" s="2">
        <v>1</v>
      </c>
      <c r="L20" s="2">
        <v>1</v>
      </c>
      <c r="M20" s="2">
        <v>4</v>
      </c>
      <c r="N20" s="2">
        <v>2</v>
      </c>
      <c r="O20" s="2">
        <v>1</v>
      </c>
      <c r="P20" s="2">
        <v>0</v>
      </c>
      <c r="Q20" s="2">
        <v>2</v>
      </c>
      <c r="R20" s="2">
        <v>1</v>
      </c>
      <c r="S20" s="8">
        <v>14.3</v>
      </c>
    </row>
    <row r="21" spans="1:19" x14ac:dyDescent="0.35">
      <c r="A21" s="7" t="s">
        <v>37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BC89-E905-48B2-B52F-347A04B667B1}">
  <dimension ref="A1:S21"/>
  <sheetViews>
    <sheetView view="pageBreakPreview" zoomScale="125" zoomScaleNormal="100" zoomScaleSheetLayoutView="125" workbookViewId="0">
      <selection activeCell="S1" sqref="S1:S1048576"/>
    </sheetView>
  </sheetViews>
  <sheetFormatPr defaultRowHeight="9" x14ac:dyDescent="0.35"/>
  <cols>
    <col min="1" max="1" width="8.83984375" style="7"/>
    <col min="2" max="18" width="4.5234375" style="2" customWidth="1"/>
    <col min="19" max="19" width="4.5234375" style="8" customWidth="1"/>
    <col min="20" max="16384" width="8.83984375" style="2"/>
  </cols>
  <sheetData>
    <row r="1" spans="1:19" ht="9.3000000000000007" thickBot="1" x14ac:dyDescent="0.4">
      <c r="A1" s="7" t="s">
        <v>54</v>
      </c>
    </row>
    <row r="2" spans="1:19" s="3" customFormat="1" ht="9.3000000000000007" thickBot="1" x14ac:dyDescent="0.4">
      <c r="A2" s="6"/>
      <c r="B2" s="4" t="s">
        <v>1</v>
      </c>
      <c r="C2" s="4" t="s">
        <v>2</v>
      </c>
      <c r="D2" s="4" t="s">
        <v>117</v>
      </c>
      <c r="E2" s="4" t="s">
        <v>118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9" t="s">
        <v>16</v>
      </c>
    </row>
    <row r="3" spans="1:19" x14ac:dyDescent="0.35">
      <c r="A3" s="7" t="s">
        <v>17</v>
      </c>
    </row>
    <row r="4" spans="1:19" x14ac:dyDescent="0.35">
      <c r="A4" s="7" t="s">
        <v>1</v>
      </c>
      <c r="B4" s="2">
        <v>43992</v>
      </c>
      <c r="C4" s="2">
        <v>7636</v>
      </c>
      <c r="D4" s="2">
        <v>6799</v>
      </c>
      <c r="E4" s="2">
        <v>5323</v>
      </c>
      <c r="F4" s="2">
        <v>4577</v>
      </c>
      <c r="G4" s="2">
        <v>3229</v>
      </c>
      <c r="H4" s="2">
        <v>2678</v>
      </c>
      <c r="I4" s="2">
        <v>2195</v>
      </c>
      <c r="J4" s="2">
        <v>2458</v>
      </c>
      <c r="K4" s="2">
        <v>1687</v>
      </c>
      <c r="L4" s="2">
        <v>1648</v>
      </c>
      <c r="M4" s="2">
        <v>1610</v>
      </c>
      <c r="N4" s="2">
        <v>1110</v>
      </c>
      <c r="O4" s="2">
        <v>980</v>
      </c>
      <c r="P4" s="2">
        <v>809</v>
      </c>
      <c r="Q4" s="2">
        <v>506</v>
      </c>
      <c r="R4" s="2">
        <v>747</v>
      </c>
      <c r="S4" s="8">
        <v>17.399999999999999</v>
      </c>
    </row>
    <row r="5" spans="1:19" x14ac:dyDescent="0.35">
      <c r="A5" s="7" t="s">
        <v>55</v>
      </c>
      <c r="B5" s="2">
        <v>20485</v>
      </c>
      <c r="C5" s="2">
        <v>3380</v>
      </c>
      <c r="D5" s="2">
        <v>3119</v>
      </c>
      <c r="E5" s="2">
        <v>2384</v>
      </c>
      <c r="F5" s="2">
        <v>2157</v>
      </c>
      <c r="G5" s="2">
        <v>1458</v>
      </c>
      <c r="H5" s="2">
        <v>1200</v>
      </c>
      <c r="I5" s="2">
        <v>1039</v>
      </c>
      <c r="J5" s="2">
        <v>1177</v>
      </c>
      <c r="K5" s="2">
        <v>816</v>
      </c>
      <c r="L5" s="2">
        <v>800</v>
      </c>
      <c r="M5" s="2">
        <v>840</v>
      </c>
      <c r="N5" s="2">
        <v>577</v>
      </c>
      <c r="O5" s="2">
        <v>471</v>
      </c>
      <c r="P5" s="2">
        <v>412</v>
      </c>
      <c r="Q5" s="2">
        <v>258</v>
      </c>
      <c r="R5" s="2">
        <v>397</v>
      </c>
      <c r="S5" s="8">
        <v>18.2</v>
      </c>
    </row>
    <row r="6" spans="1:19" x14ac:dyDescent="0.35">
      <c r="A6" s="7" t="s">
        <v>56</v>
      </c>
      <c r="B6" s="2">
        <v>21731</v>
      </c>
      <c r="C6" s="2">
        <v>3965</v>
      </c>
      <c r="D6" s="2">
        <v>3400</v>
      </c>
      <c r="E6" s="2">
        <v>2743</v>
      </c>
      <c r="F6" s="2">
        <v>2253</v>
      </c>
      <c r="G6" s="2">
        <v>1652</v>
      </c>
      <c r="H6" s="2">
        <v>1357</v>
      </c>
      <c r="I6" s="2">
        <v>1037</v>
      </c>
      <c r="J6" s="2">
        <v>1181</v>
      </c>
      <c r="K6" s="2">
        <v>797</v>
      </c>
      <c r="L6" s="2">
        <v>771</v>
      </c>
      <c r="M6" s="2">
        <v>696</v>
      </c>
      <c r="N6" s="2">
        <v>486</v>
      </c>
      <c r="O6" s="2">
        <v>463</v>
      </c>
      <c r="P6" s="2">
        <v>365</v>
      </c>
      <c r="Q6" s="2">
        <v>232</v>
      </c>
      <c r="R6" s="2">
        <v>333</v>
      </c>
      <c r="S6" s="8">
        <v>16.7</v>
      </c>
    </row>
    <row r="7" spans="1:19" x14ac:dyDescent="0.35">
      <c r="A7" s="7" t="s">
        <v>57</v>
      </c>
      <c r="B7" s="2">
        <v>723</v>
      </c>
      <c r="C7" s="2">
        <v>120</v>
      </c>
      <c r="D7" s="2">
        <v>111</v>
      </c>
      <c r="E7" s="2">
        <v>102</v>
      </c>
      <c r="F7" s="2">
        <v>91</v>
      </c>
      <c r="G7" s="2">
        <v>52</v>
      </c>
      <c r="H7" s="2">
        <v>46</v>
      </c>
      <c r="I7" s="2">
        <v>33</v>
      </c>
      <c r="J7" s="2">
        <v>27</v>
      </c>
      <c r="K7" s="2">
        <v>25</v>
      </c>
      <c r="L7" s="2">
        <v>20</v>
      </c>
      <c r="M7" s="2">
        <v>27</v>
      </c>
      <c r="N7" s="2">
        <v>20</v>
      </c>
      <c r="O7" s="2">
        <v>22</v>
      </c>
      <c r="P7" s="2">
        <v>15</v>
      </c>
      <c r="Q7" s="2">
        <v>7</v>
      </c>
      <c r="R7" s="2">
        <v>5</v>
      </c>
      <c r="S7" s="8">
        <v>16.600000000000001</v>
      </c>
    </row>
    <row r="8" spans="1:19" x14ac:dyDescent="0.35">
      <c r="A8" s="7" t="s">
        <v>58</v>
      </c>
      <c r="B8" s="2">
        <v>1053</v>
      </c>
      <c r="C8" s="2">
        <v>171</v>
      </c>
      <c r="D8" s="2">
        <v>169</v>
      </c>
      <c r="E8" s="2">
        <v>94</v>
      </c>
      <c r="F8" s="2">
        <v>76</v>
      </c>
      <c r="G8" s="2">
        <v>67</v>
      </c>
      <c r="H8" s="2">
        <v>75</v>
      </c>
      <c r="I8" s="2">
        <v>86</v>
      </c>
      <c r="J8" s="2">
        <v>73</v>
      </c>
      <c r="K8" s="2">
        <v>49</v>
      </c>
      <c r="L8" s="2">
        <v>57</v>
      </c>
      <c r="M8" s="2">
        <v>47</v>
      </c>
      <c r="N8" s="2">
        <v>27</v>
      </c>
      <c r="O8" s="2">
        <v>24</v>
      </c>
      <c r="P8" s="2">
        <v>17</v>
      </c>
      <c r="Q8" s="2">
        <v>9</v>
      </c>
      <c r="R8" s="2">
        <v>12</v>
      </c>
      <c r="S8" s="8">
        <v>21.2</v>
      </c>
    </row>
    <row r="9" spans="1:19" x14ac:dyDescent="0.35">
      <c r="A9" s="7" t="s">
        <v>35</v>
      </c>
    </row>
    <row r="10" spans="1:19" x14ac:dyDescent="0.35">
      <c r="A10" s="7" t="s">
        <v>1</v>
      </c>
      <c r="B10" s="2">
        <v>21742</v>
      </c>
      <c r="C10" s="2">
        <v>3957</v>
      </c>
      <c r="D10" s="2">
        <v>3484</v>
      </c>
      <c r="E10" s="2">
        <v>2766</v>
      </c>
      <c r="F10" s="2">
        <v>2197</v>
      </c>
      <c r="G10" s="2">
        <v>1584</v>
      </c>
      <c r="H10" s="2">
        <v>1243</v>
      </c>
      <c r="I10" s="2">
        <v>1020</v>
      </c>
      <c r="J10" s="2">
        <v>1230</v>
      </c>
      <c r="K10" s="2">
        <v>831</v>
      </c>
      <c r="L10" s="2">
        <v>803</v>
      </c>
      <c r="M10" s="2">
        <v>722</v>
      </c>
      <c r="N10" s="2">
        <v>515</v>
      </c>
      <c r="O10" s="2">
        <v>482</v>
      </c>
      <c r="P10" s="2">
        <v>379</v>
      </c>
      <c r="Q10" s="2">
        <v>220</v>
      </c>
      <c r="R10" s="2">
        <v>309</v>
      </c>
      <c r="S10" s="8">
        <v>16.5</v>
      </c>
    </row>
    <row r="11" spans="1:19" x14ac:dyDescent="0.35">
      <c r="A11" s="7" t="s">
        <v>55</v>
      </c>
      <c r="B11" s="2">
        <v>10051</v>
      </c>
      <c r="C11" s="2">
        <v>1771</v>
      </c>
      <c r="D11" s="2">
        <v>1605</v>
      </c>
      <c r="E11" s="2">
        <v>1227</v>
      </c>
      <c r="F11" s="2">
        <v>1047</v>
      </c>
      <c r="G11" s="2">
        <v>712</v>
      </c>
      <c r="H11" s="2">
        <v>545</v>
      </c>
      <c r="I11" s="2">
        <v>476</v>
      </c>
      <c r="J11" s="2">
        <v>581</v>
      </c>
      <c r="K11" s="2">
        <v>385</v>
      </c>
      <c r="L11" s="2">
        <v>389</v>
      </c>
      <c r="M11" s="2">
        <v>363</v>
      </c>
      <c r="N11" s="2">
        <v>270</v>
      </c>
      <c r="O11" s="2">
        <v>215</v>
      </c>
      <c r="P11" s="2">
        <v>192</v>
      </c>
      <c r="Q11" s="2">
        <v>117</v>
      </c>
      <c r="R11" s="2">
        <v>156</v>
      </c>
      <c r="S11" s="8">
        <v>17</v>
      </c>
    </row>
    <row r="12" spans="1:19" x14ac:dyDescent="0.35">
      <c r="A12" s="7" t="s">
        <v>56</v>
      </c>
      <c r="B12" s="2">
        <v>10753</v>
      </c>
      <c r="C12" s="2">
        <v>2042</v>
      </c>
      <c r="D12" s="2">
        <v>1736</v>
      </c>
      <c r="E12" s="2">
        <v>1427</v>
      </c>
      <c r="F12" s="2">
        <v>1065</v>
      </c>
      <c r="G12" s="2">
        <v>811</v>
      </c>
      <c r="H12" s="2">
        <v>639</v>
      </c>
      <c r="I12" s="2">
        <v>489</v>
      </c>
      <c r="J12" s="2">
        <v>588</v>
      </c>
      <c r="K12" s="2">
        <v>404</v>
      </c>
      <c r="L12" s="2">
        <v>371</v>
      </c>
      <c r="M12" s="2">
        <v>320</v>
      </c>
      <c r="N12" s="2">
        <v>218</v>
      </c>
      <c r="O12" s="2">
        <v>235</v>
      </c>
      <c r="P12" s="2">
        <v>171</v>
      </c>
      <c r="Q12" s="2">
        <v>96</v>
      </c>
      <c r="R12" s="2">
        <v>141</v>
      </c>
      <c r="S12" s="8">
        <v>15.8</v>
      </c>
    </row>
    <row r="13" spans="1:19" x14ac:dyDescent="0.35">
      <c r="A13" s="7" t="s">
        <v>57</v>
      </c>
      <c r="B13" s="2">
        <v>355</v>
      </c>
      <c r="C13" s="2">
        <v>56</v>
      </c>
      <c r="D13" s="2">
        <v>55</v>
      </c>
      <c r="E13" s="2">
        <v>54</v>
      </c>
      <c r="F13" s="2">
        <v>44</v>
      </c>
      <c r="G13" s="2">
        <v>25</v>
      </c>
      <c r="H13" s="2">
        <v>22</v>
      </c>
      <c r="I13" s="2">
        <v>15</v>
      </c>
      <c r="J13" s="2">
        <v>14</v>
      </c>
      <c r="K13" s="2">
        <v>10</v>
      </c>
      <c r="L13" s="2">
        <v>8</v>
      </c>
      <c r="M13" s="2">
        <v>17</v>
      </c>
      <c r="N13" s="2">
        <v>10</v>
      </c>
      <c r="O13" s="2">
        <v>13</v>
      </c>
      <c r="P13" s="2">
        <v>8</v>
      </c>
      <c r="Q13" s="2">
        <v>2</v>
      </c>
      <c r="R13" s="2">
        <v>2</v>
      </c>
      <c r="S13" s="8">
        <v>16.399999999999999</v>
      </c>
    </row>
    <row r="14" spans="1:19" x14ac:dyDescent="0.35">
      <c r="A14" s="7" t="s">
        <v>58</v>
      </c>
      <c r="B14" s="2">
        <v>583</v>
      </c>
      <c r="C14" s="2">
        <v>88</v>
      </c>
      <c r="D14" s="2">
        <v>88</v>
      </c>
      <c r="E14" s="2">
        <v>58</v>
      </c>
      <c r="F14" s="2">
        <v>41</v>
      </c>
      <c r="G14" s="2">
        <v>36</v>
      </c>
      <c r="H14" s="2">
        <v>37</v>
      </c>
      <c r="I14" s="2">
        <v>40</v>
      </c>
      <c r="J14" s="2">
        <v>47</v>
      </c>
      <c r="K14" s="2">
        <v>32</v>
      </c>
      <c r="L14" s="2">
        <v>35</v>
      </c>
      <c r="M14" s="2">
        <v>22</v>
      </c>
      <c r="N14" s="2">
        <v>17</v>
      </c>
      <c r="O14" s="2">
        <v>19</v>
      </c>
      <c r="P14" s="2">
        <v>8</v>
      </c>
      <c r="Q14" s="2">
        <v>5</v>
      </c>
      <c r="R14" s="2">
        <v>10</v>
      </c>
      <c r="S14" s="8">
        <v>22.3</v>
      </c>
    </row>
    <row r="15" spans="1:19" x14ac:dyDescent="0.35">
      <c r="A15" s="7" t="s">
        <v>36</v>
      </c>
    </row>
    <row r="16" spans="1:19" x14ac:dyDescent="0.35">
      <c r="A16" s="7" t="s">
        <v>1</v>
      </c>
      <c r="B16" s="2">
        <v>22250</v>
      </c>
      <c r="C16" s="2">
        <v>3679</v>
      </c>
      <c r="D16" s="2">
        <v>3315</v>
      </c>
      <c r="E16" s="2">
        <v>2557</v>
      </c>
      <c r="F16" s="2">
        <v>2380</v>
      </c>
      <c r="G16" s="2">
        <v>1645</v>
      </c>
      <c r="H16" s="2">
        <v>1435</v>
      </c>
      <c r="I16" s="2">
        <v>1175</v>
      </c>
      <c r="J16" s="2">
        <v>1228</v>
      </c>
      <c r="K16" s="2">
        <v>856</v>
      </c>
      <c r="L16" s="2">
        <v>845</v>
      </c>
      <c r="M16" s="2">
        <v>888</v>
      </c>
      <c r="N16" s="2">
        <v>595</v>
      </c>
      <c r="O16" s="2">
        <v>498</v>
      </c>
      <c r="P16" s="2">
        <v>430</v>
      </c>
      <c r="Q16" s="2">
        <v>286</v>
      </c>
      <c r="R16" s="2">
        <v>438</v>
      </c>
      <c r="S16" s="8">
        <v>18.3</v>
      </c>
    </row>
    <row r="17" spans="1:19" x14ac:dyDescent="0.35">
      <c r="A17" s="7" t="s">
        <v>55</v>
      </c>
      <c r="B17" s="2">
        <v>10434</v>
      </c>
      <c r="C17" s="2">
        <v>1609</v>
      </c>
      <c r="D17" s="2">
        <v>1514</v>
      </c>
      <c r="E17" s="2">
        <v>1157</v>
      </c>
      <c r="F17" s="2">
        <v>1110</v>
      </c>
      <c r="G17" s="2">
        <v>746</v>
      </c>
      <c r="H17" s="2">
        <v>655</v>
      </c>
      <c r="I17" s="2">
        <v>563</v>
      </c>
      <c r="J17" s="2">
        <v>596</v>
      </c>
      <c r="K17" s="2">
        <v>431</v>
      </c>
      <c r="L17" s="2">
        <v>411</v>
      </c>
      <c r="M17" s="2">
        <v>477</v>
      </c>
      <c r="N17" s="2">
        <v>307</v>
      </c>
      <c r="O17" s="2">
        <v>256</v>
      </c>
      <c r="P17" s="2">
        <v>220</v>
      </c>
      <c r="Q17" s="2">
        <v>141</v>
      </c>
      <c r="R17" s="2">
        <v>241</v>
      </c>
      <c r="S17" s="8">
        <v>19.2</v>
      </c>
    </row>
    <row r="18" spans="1:19" x14ac:dyDescent="0.35">
      <c r="A18" s="7" t="s">
        <v>56</v>
      </c>
      <c r="B18" s="2">
        <v>10978</v>
      </c>
      <c r="C18" s="2">
        <v>1923</v>
      </c>
      <c r="D18" s="2">
        <v>1664</v>
      </c>
      <c r="E18" s="2">
        <v>1316</v>
      </c>
      <c r="F18" s="2">
        <v>1188</v>
      </c>
      <c r="G18" s="2">
        <v>841</v>
      </c>
      <c r="H18" s="2">
        <v>718</v>
      </c>
      <c r="I18" s="2">
        <v>548</v>
      </c>
      <c r="J18" s="2">
        <v>593</v>
      </c>
      <c r="K18" s="2">
        <v>393</v>
      </c>
      <c r="L18" s="2">
        <v>400</v>
      </c>
      <c r="M18" s="2">
        <v>376</v>
      </c>
      <c r="N18" s="2">
        <v>268</v>
      </c>
      <c r="O18" s="2">
        <v>228</v>
      </c>
      <c r="P18" s="2">
        <v>194</v>
      </c>
      <c r="Q18" s="2">
        <v>136</v>
      </c>
      <c r="R18" s="2">
        <v>192</v>
      </c>
      <c r="S18" s="8">
        <v>17.5</v>
      </c>
    </row>
    <row r="19" spans="1:19" x14ac:dyDescent="0.35">
      <c r="A19" s="7" t="s">
        <v>57</v>
      </c>
      <c r="B19" s="2">
        <v>368</v>
      </c>
      <c r="C19" s="2">
        <v>64</v>
      </c>
      <c r="D19" s="2">
        <v>56</v>
      </c>
      <c r="E19" s="2">
        <v>48</v>
      </c>
      <c r="F19" s="2">
        <v>47</v>
      </c>
      <c r="G19" s="2">
        <v>27</v>
      </c>
      <c r="H19" s="2">
        <v>24</v>
      </c>
      <c r="I19" s="2">
        <v>18</v>
      </c>
      <c r="J19" s="2">
        <v>13</v>
      </c>
      <c r="K19" s="2">
        <v>15</v>
      </c>
      <c r="L19" s="2">
        <v>12</v>
      </c>
      <c r="M19" s="2">
        <v>10</v>
      </c>
      <c r="N19" s="2">
        <v>10</v>
      </c>
      <c r="O19" s="2">
        <v>9</v>
      </c>
      <c r="P19" s="2">
        <v>7</v>
      </c>
      <c r="Q19" s="2">
        <v>5</v>
      </c>
      <c r="R19" s="2">
        <v>3</v>
      </c>
      <c r="S19" s="8">
        <v>16.7</v>
      </c>
    </row>
    <row r="20" spans="1:19" x14ac:dyDescent="0.35">
      <c r="A20" s="7" t="s">
        <v>58</v>
      </c>
      <c r="B20" s="2">
        <v>470</v>
      </c>
      <c r="C20" s="2">
        <v>83</v>
      </c>
      <c r="D20" s="2">
        <v>81</v>
      </c>
      <c r="E20" s="2">
        <v>36</v>
      </c>
      <c r="F20" s="2">
        <v>35</v>
      </c>
      <c r="G20" s="2">
        <v>31</v>
      </c>
      <c r="H20" s="2">
        <v>38</v>
      </c>
      <c r="I20" s="2">
        <v>46</v>
      </c>
      <c r="J20" s="2">
        <v>26</v>
      </c>
      <c r="K20" s="2">
        <v>17</v>
      </c>
      <c r="L20" s="2">
        <v>22</v>
      </c>
      <c r="M20" s="2">
        <v>25</v>
      </c>
      <c r="N20" s="2">
        <v>10</v>
      </c>
      <c r="O20" s="2">
        <v>5</v>
      </c>
      <c r="P20" s="2">
        <v>9</v>
      </c>
      <c r="Q20" s="2">
        <v>4</v>
      </c>
      <c r="R20" s="2">
        <v>2</v>
      </c>
      <c r="S20" s="8">
        <v>20</v>
      </c>
    </row>
    <row r="21" spans="1:19" x14ac:dyDescent="0.35">
      <c r="A21" s="7" t="s">
        <v>37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3257-C7C3-41C7-9974-F232850F406B}">
  <dimension ref="A1:S21"/>
  <sheetViews>
    <sheetView view="pageBreakPreview" zoomScale="125" zoomScaleNormal="100" zoomScaleSheetLayoutView="125" workbookViewId="0">
      <selection activeCell="S1" sqref="S1:S1048576"/>
    </sheetView>
  </sheetViews>
  <sheetFormatPr defaultRowHeight="9" x14ac:dyDescent="0.35"/>
  <cols>
    <col min="1" max="1" width="8.83984375" style="7"/>
    <col min="2" max="18" width="4.5234375" style="2" customWidth="1"/>
    <col min="19" max="19" width="4.5234375" style="8" customWidth="1"/>
    <col min="20" max="16384" width="8.83984375" style="2"/>
  </cols>
  <sheetData>
    <row r="1" spans="1:19" ht="9.3000000000000007" thickBot="1" x14ac:dyDescent="0.4">
      <c r="A1" s="7" t="s">
        <v>59</v>
      </c>
    </row>
    <row r="2" spans="1:19" s="3" customFormat="1" ht="9.3000000000000007" thickBot="1" x14ac:dyDescent="0.4">
      <c r="A2" s="6"/>
      <c r="B2" s="4" t="s">
        <v>1</v>
      </c>
      <c r="C2" s="4" t="s">
        <v>2</v>
      </c>
      <c r="D2" s="4" t="s">
        <v>117</v>
      </c>
      <c r="E2" s="4" t="s">
        <v>118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9" t="s">
        <v>16</v>
      </c>
    </row>
    <row r="3" spans="1:19" x14ac:dyDescent="0.35">
      <c r="A3" s="7" t="s">
        <v>17</v>
      </c>
    </row>
    <row r="4" spans="1:19" x14ac:dyDescent="0.35">
      <c r="A4" s="7" t="s">
        <v>1</v>
      </c>
      <c r="B4" s="2">
        <v>21049</v>
      </c>
      <c r="C4" s="2">
        <v>7636</v>
      </c>
      <c r="D4" s="2">
        <v>6799</v>
      </c>
      <c r="E4" s="2">
        <v>5323</v>
      </c>
      <c r="F4" s="2">
        <v>1172</v>
      </c>
      <c r="G4" s="2">
        <v>64</v>
      </c>
      <c r="H4" s="2">
        <v>19</v>
      </c>
      <c r="I4" s="2">
        <v>7</v>
      </c>
      <c r="J4" s="2">
        <v>4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25</v>
      </c>
      <c r="S4" s="8">
        <v>7.1</v>
      </c>
    </row>
    <row r="5" spans="1:19" x14ac:dyDescent="0.35">
      <c r="A5" s="7" t="s">
        <v>60</v>
      </c>
      <c r="B5" s="2">
        <v>10351</v>
      </c>
      <c r="C5" s="2">
        <v>220</v>
      </c>
      <c r="D5" s="2">
        <v>5222</v>
      </c>
      <c r="E5" s="2">
        <v>4894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15</v>
      </c>
      <c r="S5" s="8">
        <v>9.6999999999999993</v>
      </c>
    </row>
    <row r="6" spans="1:19" x14ac:dyDescent="0.35">
      <c r="A6" s="7" t="s">
        <v>61</v>
      </c>
      <c r="B6" s="2">
        <v>9380</v>
      </c>
      <c r="C6" s="2">
        <v>7416</v>
      </c>
      <c r="D6" s="2">
        <v>1544</v>
      </c>
      <c r="E6" s="2">
        <v>410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10</v>
      </c>
      <c r="S6" s="8">
        <v>3.2</v>
      </c>
    </row>
    <row r="7" spans="1:19" x14ac:dyDescent="0.35">
      <c r="A7" s="7" t="s">
        <v>62</v>
      </c>
      <c r="B7" s="2">
        <v>52</v>
      </c>
      <c r="C7" s="2">
        <v>0</v>
      </c>
      <c r="D7" s="2">
        <v>33</v>
      </c>
      <c r="E7" s="2">
        <v>19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8">
        <v>8.9</v>
      </c>
    </row>
    <row r="8" spans="1:19" x14ac:dyDescent="0.35">
      <c r="A8" s="7" t="s">
        <v>63</v>
      </c>
      <c r="B8" s="2">
        <v>1266</v>
      </c>
      <c r="C8" s="2">
        <v>0</v>
      </c>
      <c r="D8" s="2">
        <v>0</v>
      </c>
      <c r="E8" s="2">
        <v>0</v>
      </c>
      <c r="F8" s="2">
        <v>1172</v>
      </c>
      <c r="G8" s="2">
        <v>64</v>
      </c>
      <c r="H8" s="2">
        <v>19</v>
      </c>
      <c r="I8" s="2">
        <v>7</v>
      </c>
      <c r="J8" s="2">
        <v>4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8">
        <v>17.7</v>
      </c>
    </row>
    <row r="9" spans="1:19" x14ac:dyDescent="0.35">
      <c r="A9" s="7" t="s">
        <v>35</v>
      </c>
    </row>
    <row r="10" spans="1:19" x14ac:dyDescent="0.35">
      <c r="A10" s="7" t="s">
        <v>1</v>
      </c>
      <c r="B10" s="2">
        <v>10892</v>
      </c>
      <c r="C10" s="2">
        <v>3957</v>
      </c>
      <c r="D10" s="2">
        <v>3484</v>
      </c>
      <c r="E10" s="2">
        <v>2766</v>
      </c>
      <c r="F10" s="2">
        <v>614</v>
      </c>
      <c r="G10" s="2">
        <v>40</v>
      </c>
      <c r="H10" s="2">
        <v>12</v>
      </c>
      <c r="I10" s="2">
        <v>5</v>
      </c>
      <c r="J10" s="2">
        <v>3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11</v>
      </c>
      <c r="S10" s="8">
        <v>7.1</v>
      </c>
    </row>
    <row r="11" spans="1:19" x14ac:dyDescent="0.35">
      <c r="A11" s="7" t="s">
        <v>60</v>
      </c>
      <c r="B11" s="2">
        <v>5340</v>
      </c>
      <c r="C11" s="2">
        <v>108</v>
      </c>
      <c r="D11" s="2">
        <v>2662</v>
      </c>
      <c r="E11" s="2">
        <v>2562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8</v>
      </c>
      <c r="S11" s="8">
        <v>9.8000000000000007</v>
      </c>
    </row>
    <row r="12" spans="1:19" x14ac:dyDescent="0.35">
      <c r="A12" s="7" t="s">
        <v>61</v>
      </c>
      <c r="B12" s="2">
        <v>4848</v>
      </c>
      <c r="C12" s="2">
        <v>3849</v>
      </c>
      <c r="D12" s="2">
        <v>805</v>
      </c>
      <c r="E12" s="2">
        <v>191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3</v>
      </c>
      <c r="S12" s="8">
        <v>3.1</v>
      </c>
    </row>
    <row r="13" spans="1:19" x14ac:dyDescent="0.35">
      <c r="A13" s="7" t="s">
        <v>62</v>
      </c>
      <c r="B13" s="2">
        <v>30</v>
      </c>
      <c r="C13" s="2">
        <v>0</v>
      </c>
      <c r="D13" s="2">
        <v>17</v>
      </c>
      <c r="E13" s="2">
        <v>13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8">
        <v>9.4</v>
      </c>
    </row>
    <row r="14" spans="1:19" x14ac:dyDescent="0.35">
      <c r="A14" s="7" t="s">
        <v>63</v>
      </c>
      <c r="B14" s="2">
        <v>674</v>
      </c>
      <c r="C14" s="2">
        <v>0</v>
      </c>
      <c r="D14" s="2">
        <v>0</v>
      </c>
      <c r="E14" s="2">
        <v>0</v>
      </c>
      <c r="F14" s="2">
        <v>614</v>
      </c>
      <c r="G14" s="2">
        <v>40</v>
      </c>
      <c r="H14" s="2">
        <v>12</v>
      </c>
      <c r="I14" s="2">
        <v>5</v>
      </c>
      <c r="J14" s="2">
        <v>3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8">
        <v>17.7</v>
      </c>
    </row>
    <row r="15" spans="1:19" x14ac:dyDescent="0.35">
      <c r="A15" s="7" t="s">
        <v>36</v>
      </c>
    </row>
    <row r="16" spans="1:19" x14ac:dyDescent="0.35">
      <c r="A16" s="7" t="s">
        <v>1</v>
      </c>
      <c r="B16" s="2">
        <v>10157</v>
      </c>
      <c r="C16" s="2">
        <v>3679</v>
      </c>
      <c r="D16" s="2">
        <v>3315</v>
      </c>
      <c r="E16" s="2">
        <v>2557</v>
      </c>
      <c r="F16" s="2">
        <v>558</v>
      </c>
      <c r="G16" s="2">
        <v>24</v>
      </c>
      <c r="H16" s="2">
        <v>7</v>
      </c>
      <c r="I16" s="2">
        <v>2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14</v>
      </c>
      <c r="S16" s="8">
        <v>7.1</v>
      </c>
    </row>
    <row r="17" spans="1:19" x14ac:dyDescent="0.35">
      <c r="A17" s="7" t="s">
        <v>60</v>
      </c>
      <c r="B17" s="2">
        <v>5011</v>
      </c>
      <c r="C17" s="2">
        <v>112</v>
      </c>
      <c r="D17" s="2">
        <v>2560</v>
      </c>
      <c r="E17" s="2">
        <v>2332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7</v>
      </c>
      <c r="S17" s="8">
        <v>9.6999999999999993</v>
      </c>
    </row>
    <row r="18" spans="1:19" x14ac:dyDescent="0.35">
      <c r="A18" s="7" t="s">
        <v>61</v>
      </c>
      <c r="B18" s="2">
        <v>4532</v>
      </c>
      <c r="C18" s="2">
        <v>3567</v>
      </c>
      <c r="D18" s="2">
        <v>739</v>
      </c>
      <c r="E18" s="2">
        <v>219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7</v>
      </c>
      <c r="S18" s="8">
        <v>3.2</v>
      </c>
    </row>
    <row r="19" spans="1:19" x14ac:dyDescent="0.35">
      <c r="A19" s="7" t="s">
        <v>62</v>
      </c>
      <c r="B19" s="2">
        <v>22</v>
      </c>
      <c r="C19" s="2">
        <v>0</v>
      </c>
      <c r="D19" s="2">
        <v>16</v>
      </c>
      <c r="E19" s="2">
        <v>6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8">
        <v>8.4</v>
      </c>
    </row>
    <row r="20" spans="1:19" x14ac:dyDescent="0.35">
      <c r="A20" s="7" t="s">
        <v>63</v>
      </c>
      <c r="B20" s="2">
        <v>592</v>
      </c>
      <c r="C20" s="2">
        <v>0</v>
      </c>
      <c r="D20" s="2">
        <v>0</v>
      </c>
      <c r="E20" s="2">
        <v>0</v>
      </c>
      <c r="F20" s="2">
        <v>558</v>
      </c>
      <c r="G20" s="2">
        <v>24</v>
      </c>
      <c r="H20" s="2">
        <v>7</v>
      </c>
      <c r="I20" s="2">
        <v>2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8">
        <v>17.7</v>
      </c>
    </row>
    <row r="21" spans="1:19" x14ac:dyDescent="0.35">
      <c r="A21" s="7" t="s">
        <v>64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78297-488B-4876-8684-837E531CA2E4}">
  <dimension ref="A1:S39"/>
  <sheetViews>
    <sheetView view="pageBreakPreview" zoomScale="125" zoomScaleNormal="100" zoomScaleSheetLayoutView="125" workbookViewId="0">
      <selection activeCell="S1" sqref="S1:S1048576"/>
    </sheetView>
  </sheetViews>
  <sheetFormatPr defaultRowHeight="9" x14ac:dyDescent="0.35"/>
  <cols>
    <col min="1" max="1" width="8.83984375" style="7"/>
    <col min="2" max="18" width="4.5234375" style="2" customWidth="1"/>
    <col min="19" max="19" width="4.5234375" style="8" customWidth="1"/>
    <col min="20" max="16384" width="8.83984375" style="2"/>
  </cols>
  <sheetData>
    <row r="1" spans="1:19" ht="9.3000000000000007" thickBot="1" x14ac:dyDescent="0.4">
      <c r="A1" s="7" t="s">
        <v>65</v>
      </c>
    </row>
    <row r="2" spans="1:19" s="3" customFormat="1" ht="9.3000000000000007" thickBot="1" x14ac:dyDescent="0.4">
      <c r="A2" s="6"/>
      <c r="B2" s="4" t="s">
        <v>1</v>
      </c>
      <c r="C2" s="4" t="s">
        <v>2</v>
      </c>
      <c r="D2" s="4" t="s">
        <v>117</v>
      </c>
      <c r="E2" s="4" t="s">
        <v>118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9" t="s">
        <v>16</v>
      </c>
    </row>
    <row r="3" spans="1:19" x14ac:dyDescent="0.35">
      <c r="A3" s="7" t="s">
        <v>17</v>
      </c>
    </row>
    <row r="4" spans="1:19" x14ac:dyDescent="0.35">
      <c r="A4" s="7" t="s">
        <v>1</v>
      </c>
      <c r="B4" s="2">
        <v>43992</v>
      </c>
      <c r="C4" s="2">
        <v>7636</v>
      </c>
      <c r="D4" s="2">
        <v>6799</v>
      </c>
      <c r="E4" s="2">
        <v>5323</v>
      </c>
      <c r="F4" s="2">
        <v>4577</v>
      </c>
      <c r="G4" s="2">
        <v>3229</v>
      </c>
      <c r="H4" s="2">
        <v>2678</v>
      </c>
      <c r="I4" s="2">
        <v>2195</v>
      </c>
      <c r="J4" s="2">
        <v>2458</v>
      </c>
      <c r="K4" s="2">
        <v>1687</v>
      </c>
      <c r="L4" s="2">
        <v>1648</v>
      </c>
      <c r="M4" s="2">
        <v>1610</v>
      </c>
      <c r="N4" s="2">
        <v>1110</v>
      </c>
      <c r="O4" s="2">
        <v>980</v>
      </c>
      <c r="P4" s="2">
        <v>809</v>
      </c>
      <c r="Q4" s="2">
        <v>506</v>
      </c>
      <c r="R4" s="2">
        <v>747</v>
      </c>
      <c r="S4" s="8">
        <v>17.399999999999999</v>
      </c>
    </row>
    <row r="5" spans="1:19" x14ac:dyDescent="0.35">
      <c r="A5" s="7" t="s">
        <v>66</v>
      </c>
      <c r="B5" s="2">
        <v>7389</v>
      </c>
      <c r="C5" s="2">
        <v>0</v>
      </c>
      <c r="D5" s="2">
        <v>0</v>
      </c>
      <c r="E5" s="2">
        <v>0</v>
      </c>
      <c r="F5" s="2">
        <v>1212</v>
      </c>
      <c r="G5" s="2">
        <v>1006</v>
      </c>
      <c r="H5" s="2">
        <v>768</v>
      </c>
      <c r="I5" s="2">
        <v>636</v>
      </c>
      <c r="J5" s="2">
        <v>772</v>
      </c>
      <c r="K5" s="2">
        <v>523</v>
      </c>
      <c r="L5" s="2">
        <v>544</v>
      </c>
      <c r="M5" s="2">
        <v>537</v>
      </c>
      <c r="N5" s="2">
        <v>415</v>
      </c>
      <c r="O5" s="2">
        <v>395</v>
      </c>
      <c r="P5" s="2">
        <v>302</v>
      </c>
      <c r="Q5" s="2">
        <v>152</v>
      </c>
      <c r="R5" s="2">
        <v>127</v>
      </c>
      <c r="S5" s="8">
        <v>35.5</v>
      </c>
    </row>
    <row r="6" spans="1:19" x14ac:dyDescent="0.35">
      <c r="A6" s="7" t="s">
        <v>67</v>
      </c>
      <c r="B6" s="2">
        <v>236</v>
      </c>
      <c r="C6" s="2">
        <v>0</v>
      </c>
      <c r="D6" s="2">
        <v>0</v>
      </c>
      <c r="E6" s="2">
        <v>0</v>
      </c>
      <c r="F6" s="2">
        <v>31</v>
      </c>
      <c r="G6" s="2">
        <v>59</v>
      </c>
      <c r="H6" s="2">
        <v>37</v>
      </c>
      <c r="I6" s="2">
        <v>29</v>
      </c>
      <c r="J6" s="2">
        <v>19</v>
      </c>
      <c r="K6" s="2">
        <v>23</v>
      </c>
      <c r="L6" s="2">
        <v>24</v>
      </c>
      <c r="M6" s="2">
        <v>10</v>
      </c>
      <c r="N6" s="2">
        <v>2</v>
      </c>
      <c r="O6" s="2">
        <v>2</v>
      </c>
      <c r="P6" s="2">
        <v>0</v>
      </c>
      <c r="Q6" s="2">
        <v>0</v>
      </c>
      <c r="R6" s="2">
        <v>0</v>
      </c>
      <c r="S6" s="8">
        <v>28.8</v>
      </c>
    </row>
    <row r="7" spans="1:19" x14ac:dyDescent="0.35">
      <c r="A7" s="7" t="s">
        <v>68</v>
      </c>
      <c r="B7" s="2">
        <v>16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5</v>
      </c>
      <c r="I7" s="2">
        <v>3</v>
      </c>
      <c r="J7" s="2">
        <v>6</v>
      </c>
      <c r="K7" s="2">
        <v>2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8">
        <v>35</v>
      </c>
    </row>
    <row r="8" spans="1:19" x14ac:dyDescent="0.35">
      <c r="A8" s="7" t="s">
        <v>69</v>
      </c>
      <c r="B8" s="2">
        <v>3165</v>
      </c>
      <c r="C8" s="2">
        <v>0</v>
      </c>
      <c r="D8" s="2">
        <v>0</v>
      </c>
      <c r="E8" s="2">
        <v>0</v>
      </c>
      <c r="F8" s="2">
        <v>395</v>
      </c>
      <c r="G8" s="2">
        <v>593</v>
      </c>
      <c r="H8" s="2">
        <v>468</v>
      </c>
      <c r="I8" s="2">
        <v>371</v>
      </c>
      <c r="J8" s="2">
        <v>441</v>
      </c>
      <c r="K8" s="2">
        <v>296</v>
      </c>
      <c r="L8" s="2">
        <v>238</v>
      </c>
      <c r="M8" s="2">
        <v>173</v>
      </c>
      <c r="N8" s="2">
        <v>92</v>
      </c>
      <c r="O8" s="2">
        <v>41</v>
      </c>
      <c r="P8" s="2">
        <v>24</v>
      </c>
      <c r="Q8" s="2">
        <v>8</v>
      </c>
      <c r="R8" s="2">
        <v>25</v>
      </c>
      <c r="S8" s="8">
        <v>31.7</v>
      </c>
    </row>
    <row r="9" spans="1:19" x14ac:dyDescent="0.35">
      <c r="A9" s="7" t="s">
        <v>70</v>
      </c>
      <c r="B9" s="2">
        <v>9617</v>
      </c>
      <c r="C9" s="2">
        <v>7416</v>
      </c>
      <c r="D9" s="2">
        <v>1577</v>
      </c>
      <c r="E9" s="2">
        <v>429</v>
      </c>
      <c r="F9" s="2">
        <v>84</v>
      </c>
      <c r="G9" s="2">
        <v>43</v>
      </c>
      <c r="H9" s="2">
        <v>17</v>
      </c>
      <c r="I9" s="2">
        <v>6</v>
      </c>
      <c r="J9" s="2">
        <v>4</v>
      </c>
      <c r="K9" s="2">
        <v>5</v>
      </c>
      <c r="L9" s="2">
        <v>6</v>
      </c>
      <c r="M9" s="2">
        <v>6</v>
      </c>
      <c r="N9" s="2">
        <v>5</v>
      </c>
      <c r="O9" s="2">
        <v>4</v>
      </c>
      <c r="P9" s="2">
        <v>4</v>
      </c>
      <c r="Q9" s="2">
        <v>0</v>
      </c>
      <c r="R9" s="2">
        <v>11</v>
      </c>
      <c r="S9" s="8">
        <v>3.2</v>
      </c>
    </row>
    <row r="10" spans="1:19" x14ac:dyDescent="0.35">
      <c r="A10" s="7" t="s">
        <v>60</v>
      </c>
      <c r="B10" s="2">
        <v>11617</v>
      </c>
      <c r="C10" s="2">
        <v>220</v>
      </c>
      <c r="D10" s="2">
        <v>5222</v>
      </c>
      <c r="E10" s="2">
        <v>4894</v>
      </c>
      <c r="F10" s="2">
        <v>1172</v>
      </c>
      <c r="G10" s="2">
        <v>64</v>
      </c>
      <c r="H10" s="2">
        <v>19</v>
      </c>
      <c r="I10" s="2">
        <v>7</v>
      </c>
      <c r="J10" s="2">
        <v>4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15</v>
      </c>
      <c r="S10" s="8">
        <v>10.4</v>
      </c>
    </row>
    <row r="11" spans="1:19" x14ac:dyDescent="0.35">
      <c r="A11" s="7" t="s">
        <v>71</v>
      </c>
      <c r="B11" s="2">
        <v>717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0</v>
      </c>
      <c r="K11" s="2">
        <v>2</v>
      </c>
      <c r="L11" s="2">
        <v>7</v>
      </c>
      <c r="M11" s="2">
        <v>11</v>
      </c>
      <c r="N11" s="2">
        <v>21</v>
      </c>
      <c r="O11" s="2">
        <v>76</v>
      </c>
      <c r="P11" s="2">
        <v>109</v>
      </c>
      <c r="Q11" s="2">
        <v>151</v>
      </c>
      <c r="R11" s="2">
        <v>339</v>
      </c>
      <c r="S11" s="8">
        <v>74.400000000000006</v>
      </c>
    </row>
    <row r="12" spans="1:19" x14ac:dyDescent="0.35">
      <c r="A12" s="7" t="s">
        <v>72</v>
      </c>
      <c r="B12" s="2">
        <v>258</v>
      </c>
      <c r="C12" s="2">
        <v>0</v>
      </c>
      <c r="D12" s="2">
        <v>0</v>
      </c>
      <c r="E12" s="2">
        <v>0</v>
      </c>
      <c r="F12" s="2">
        <v>20</v>
      </c>
      <c r="G12" s="2">
        <v>31</v>
      </c>
      <c r="H12" s="2">
        <v>24</v>
      </c>
      <c r="I12" s="2">
        <v>21</v>
      </c>
      <c r="J12" s="2">
        <v>31</v>
      </c>
      <c r="K12" s="2">
        <v>14</v>
      </c>
      <c r="L12" s="2">
        <v>14</v>
      </c>
      <c r="M12" s="2">
        <v>13</v>
      </c>
      <c r="N12" s="2">
        <v>8</v>
      </c>
      <c r="O12" s="2">
        <v>11</v>
      </c>
      <c r="P12" s="2">
        <v>21</v>
      </c>
      <c r="Q12" s="2">
        <v>19</v>
      </c>
      <c r="R12" s="2">
        <v>31</v>
      </c>
      <c r="S12" s="8">
        <v>40.700000000000003</v>
      </c>
    </row>
    <row r="13" spans="1:19" x14ac:dyDescent="0.35">
      <c r="A13" s="7" t="s">
        <v>73</v>
      </c>
      <c r="B13" s="2">
        <v>10972</v>
      </c>
      <c r="C13" s="2">
        <v>0</v>
      </c>
      <c r="D13" s="2">
        <v>0</v>
      </c>
      <c r="E13" s="2">
        <v>0</v>
      </c>
      <c r="F13" s="2">
        <v>1663</v>
      </c>
      <c r="G13" s="2">
        <v>1431</v>
      </c>
      <c r="H13" s="2">
        <v>1340</v>
      </c>
      <c r="I13" s="2">
        <v>1121</v>
      </c>
      <c r="J13" s="2">
        <v>1181</v>
      </c>
      <c r="K13" s="2">
        <v>822</v>
      </c>
      <c r="L13" s="2">
        <v>814</v>
      </c>
      <c r="M13" s="2">
        <v>860</v>
      </c>
      <c r="N13" s="2">
        <v>567</v>
      </c>
      <c r="O13" s="2">
        <v>451</v>
      </c>
      <c r="P13" s="2">
        <v>349</v>
      </c>
      <c r="Q13" s="2">
        <v>175</v>
      </c>
      <c r="R13" s="2">
        <v>198</v>
      </c>
      <c r="S13" s="8">
        <v>34.700000000000003</v>
      </c>
    </row>
    <row r="14" spans="1:19" x14ac:dyDescent="0.35">
      <c r="A14" s="7" t="s">
        <v>53</v>
      </c>
      <c r="B14" s="2">
        <v>5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  <c r="H14" s="2">
        <v>0</v>
      </c>
      <c r="I14" s="2">
        <v>1</v>
      </c>
      <c r="J14" s="2">
        <v>0</v>
      </c>
      <c r="K14" s="2">
        <v>0</v>
      </c>
      <c r="L14" s="2">
        <v>1</v>
      </c>
      <c r="M14" s="2">
        <v>0</v>
      </c>
      <c r="N14" s="2">
        <v>0</v>
      </c>
      <c r="O14" s="2">
        <v>0</v>
      </c>
      <c r="P14" s="2">
        <v>0</v>
      </c>
      <c r="Q14" s="2">
        <v>1</v>
      </c>
      <c r="R14" s="2">
        <v>1</v>
      </c>
      <c r="S14" s="8">
        <v>47.5</v>
      </c>
    </row>
    <row r="15" spans="1:19" x14ac:dyDescent="0.35">
      <c r="A15" s="7" t="s">
        <v>35</v>
      </c>
    </row>
    <row r="16" spans="1:19" x14ac:dyDescent="0.35">
      <c r="A16" s="7" t="s">
        <v>1</v>
      </c>
      <c r="B16" s="2">
        <v>21742</v>
      </c>
      <c r="C16" s="2">
        <v>3957</v>
      </c>
      <c r="D16" s="2">
        <v>3484</v>
      </c>
      <c r="E16" s="2">
        <v>2766</v>
      </c>
      <c r="F16" s="2">
        <v>2197</v>
      </c>
      <c r="G16" s="2">
        <v>1584</v>
      </c>
      <c r="H16" s="2">
        <v>1243</v>
      </c>
      <c r="I16" s="2">
        <v>1020</v>
      </c>
      <c r="J16" s="2">
        <v>1230</v>
      </c>
      <c r="K16" s="2">
        <v>831</v>
      </c>
      <c r="L16" s="2">
        <v>803</v>
      </c>
      <c r="M16" s="2">
        <v>722</v>
      </c>
      <c r="N16" s="2">
        <v>515</v>
      </c>
      <c r="O16" s="2">
        <v>482</v>
      </c>
      <c r="P16" s="2">
        <v>379</v>
      </c>
      <c r="Q16" s="2">
        <v>220</v>
      </c>
      <c r="R16" s="2">
        <v>309</v>
      </c>
      <c r="S16" s="8">
        <v>16.5</v>
      </c>
    </row>
    <row r="17" spans="1:19" x14ac:dyDescent="0.35">
      <c r="A17" s="7" t="s">
        <v>66</v>
      </c>
      <c r="B17" s="2">
        <v>7373</v>
      </c>
      <c r="C17" s="2">
        <v>0</v>
      </c>
      <c r="D17" s="2">
        <v>0</v>
      </c>
      <c r="E17" s="2">
        <v>0</v>
      </c>
      <c r="F17" s="2">
        <v>1212</v>
      </c>
      <c r="G17" s="2">
        <v>1004</v>
      </c>
      <c r="H17" s="2">
        <v>768</v>
      </c>
      <c r="I17" s="2">
        <v>634</v>
      </c>
      <c r="J17" s="2">
        <v>771</v>
      </c>
      <c r="K17" s="2">
        <v>521</v>
      </c>
      <c r="L17" s="2">
        <v>542</v>
      </c>
      <c r="M17" s="2">
        <v>536</v>
      </c>
      <c r="N17" s="2">
        <v>413</v>
      </c>
      <c r="O17" s="2">
        <v>395</v>
      </c>
      <c r="P17" s="2">
        <v>301</v>
      </c>
      <c r="Q17" s="2">
        <v>150</v>
      </c>
      <c r="R17" s="2">
        <v>126</v>
      </c>
      <c r="S17" s="8">
        <v>35.4</v>
      </c>
    </row>
    <row r="18" spans="1:19" x14ac:dyDescent="0.35">
      <c r="A18" s="7" t="s">
        <v>67</v>
      </c>
      <c r="B18" s="2">
        <v>205</v>
      </c>
      <c r="C18" s="2">
        <v>0</v>
      </c>
      <c r="D18" s="2">
        <v>0</v>
      </c>
      <c r="E18" s="2">
        <v>0</v>
      </c>
      <c r="F18" s="2">
        <v>20</v>
      </c>
      <c r="G18" s="2">
        <v>45</v>
      </c>
      <c r="H18" s="2">
        <v>34</v>
      </c>
      <c r="I18" s="2">
        <v>28</v>
      </c>
      <c r="J18" s="2">
        <v>18</v>
      </c>
      <c r="K18" s="2">
        <v>23</v>
      </c>
      <c r="L18" s="2">
        <v>23</v>
      </c>
      <c r="M18" s="2">
        <v>10</v>
      </c>
      <c r="N18" s="2">
        <v>2</v>
      </c>
      <c r="O18" s="2">
        <v>2</v>
      </c>
      <c r="P18" s="2">
        <v>0</v>
      </c>
      <c r="Q18" s="2">
        <v>0</v>
      </c>
      <c r="R18" s="2">
        <v>0</v>
      </c>
      <c r="S18" s="8">
        <v>30.6</v>
      </c>
    </row>
    <row r="19" spans="1:19" x14ac:dyDescent="0.35">
      <c r="A19" s="7" t="s">
        <v>68</v>
      </c>
      <c r="B19" s="2">
        <v>16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5</v>
      </c>
      <c r="I19" s="2">
        <v>3</v>
      </c>
      <c r="J19" s="2">
        <v>6</v>
      </c>
      <c r="K19" s="2">
        <v>2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8">
        <v>35</v>
      </c>
    </row>
    <row r="20" spans="1:19" x14ac:dyDescent="0.35">
      <c r="A20" s="7" t="s">
        <v>69</v>
      </c>
      <c r="B20" s="2">
        <v>2593</v>
      </c>
      <c r="C20" s="2">
        <v>0</v>
      </c>
      <c r="D20" s="2">
        <v>0</v>
      </c>
      <c r="E20" s="2">
        <v>0</v>
      </c>
      <c r="F20" s="2">
        <v>254</v>
      </c>
      <c r="G20" s="2">
        <v>424</v>
      </c>
      <c r="H20" s="2">
        <v>388</v>
      </c>
      <c r="I20" s="2">
        <v>329</v>
      </c>
      <c r="J20" s="2">
        <v>404</v>
      </c>
      <c r="K20" s="2">
        <v>266</v>
      </c>
      <c r="L20" s="2">
        <v>211</v>
      </c>
      <c r="M20" s="2">
        <v>156</v>
      </c>
      <c r="N20" s="2">
        <v>80</v>
      </c>
      <c r="O20" s="2">
        <v>36</v>
      </c>
      <c r="P20" s="2">
        <v>19</v>
      </c>
      <c r="Q20" s="2">
        <v>7</v>
      </c>
      <c r="R20" s="2">
        <v>19</v>
      </c>
      <c r="S20" s="8">
        <v>33.5</v>
      </c>
    </row>
    <row r="21" spans="1:19" x14ac:dyDescent="0.35">
      <c r="A21" s="7" t="s">
        <v>70</v>
      </c>
      <c r="B21" s="2">
        <v>5062</v>
      </c>
      <c r="C21" s="2">
        <v>3849</v>
      </c>
      <c r="D21" s="2">
        <v>822</v>
      </c>
      <c r="E21" s="2">
        <v>204</v>
      </c>
      <c r="F21" s="2">
        <v>83</v>
      </c>
      <c r="G21" s="2">
        <v>43</v>
      </c>
      <c r="H21" s="2">
        <v>17</v>
      </c>
      <c r="I21" s="2">
        <v>6</v>
      </c>
      <c r="J21" s="2">
        <v>4</v>
      </c>
      <c r="K21" s="2">
        <v>5</v>
      </c>
      <c r="L21" s="2">
        <v>6</v>
      </c>
      <c r="M21" s="2">
        <v>6</v>
      </c>
      <c r="N21" s="2">
        <v>5</v>
      </c>
      <c r="O21" s="2">
        <v>4</v>
      </c>
      <c r="P21" s="2">
        <v>4</v>
      </c>
      <c r="Q21" s="2">
        <v>0</v>
      </c>
      <c r="R21" s="2">
        <v>4</v>
      </c>
      <c r="S21" s="8">
        <v>3.3</v>
      </c>
    </row>
    <row r="22" spans="1:19" x14ac:dyDescent="0.35">
      <c r="A22" s="7" t="s">
        <v>60</v>
      </c>
      <c r="B22" s="2">
        <v>6014</v>
      </c>
      <c r="C22" s="2">
        <v>108</v>
      </c>
      <c r="D22" s="2">
        <v>2662</v>
      </c>
      <c r="E22" s="2">
        <v>2562</v>
      </c>
      <c r="F22" s="2">
        <v>614</v>
      </c>
      <c r="G22" s="2">
        <v>40</v>
      </c>
      <c r="H22" s="2">
        <v>12</v>
      </c>
      <c r="I22" s="2">
        <v>5</v>
      </c>
      <c r="J22" s="2">
        <v>3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8</v>
      </c>
      <c r="S22" s="8">
        <v>10.5</v>
      </c>
    </row>
    <row r="23" spans="1:19" x14ac:dyDescent="0.35">
      <c r="A23" s="7" t="s">
        <v>71</v>
      </c>
      <c r="B23" s="2">
        <v>300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0</v>
      </c>
      <c r="I23" s="2">
        <v>0</v>
      </c>
      <c r="J23" s="2">
        <v>0</v>
      </c>
      <c r="K23" s="2">
        <v>2</v>
      </c>
      <c r="L23" s="2">
        <v>6</v>
      </c>
      <c r="M23" s="2">
        <v>4</v>
      </c>
      <c r="N23" s="2">
        <v>10</v>
      </c>
      <c r="O23" s="2">
        <v>36</v>
      </c>
      <c r="P23" s="2">
        <v>46</v>
      </c>
      <c r="Q23" s="2">
        <v>58</v>
      </c>
      <c r="R23" s="2">
        <v>137</v>
      </c>
      <c r="S23" s="8">
        <v>73.900000000000006</v>
      </c>
    </row>
    <row r="24" spans="1:19" x14ac:dyDescent="0.35">
      <c r="A24" s="7" t="s">
        <v>72</v>
      </c>
      <c r="B24" s="2">
        <v>169</v>
      </c>
      <c r="C24" s="2">
        <v>0</v>
      </c>
      <c r="D24" s="2">
        <v>0</v>
      </c>
      <c r="E24" s="2">
        <v>0</v>
      </c>
      <c r="F24" s="2">
        <v>13</v>
      </c>
      <c r="G24" s="2">
        <v>24</v>
      </c>
      <c r="H24" s="2">
        <v>19</v>
      </c>
      <c r="I24" s="2">
        <v>15</v>
      </c>
      <c r="J24" s="2">
        <v>24</v>
      </c>
      <c r="K24" s="2">
        <v>12</v>
      </c>
      <c r="L24" s="2">
        <v>12</v>
      </c>
      <c r="M24" s="2">
        <v>10</v>
      </c>
      <c r="N24" s="2">
        <v>5</v>
      </c>
      <c r="O24" s="2">
        <v>8</v>
      </c>
      <c r="P24" s="2">
        <v>8</v>
      </c>
      <c r="Q24" s="2">
        <v>5</v>
      </c>
      <c r="R24" s="2">
        <v>14</v>
      </c>
      <c r="S24" s="8">
        <v>37.799999999999997</v>
      </c>
    </row>
    <row r="25" spans="1:19" x14ac:dyDescent="0.35">
      <c r="A25" s="7" t="s">
        <v>73</v>
      </c>
      <c r="B25" s="2">
        <v>7</v>
      </c>
      <c r="C25" s="2">
        <v>0</v>
      </c>
      <c r="D25" s="2">
        <v>0</v>
      </c>
      <c r="E25" s="2">
        <v>0</v>
      </c>
      <c r="F25" s="2">
        <v>1</v>
      </c>
      <c r="G25" s="2">
        <v>2</v>
      </c>
      <c r="H25" s="2">
        <v>0</v>
      </c>
      <c r="I25" s="2">
        <v>0</v>
      </c>
      <c r="J25" s="2">
        <v>0</v>
      </c>
      <c r="K25" s="2">
        <v>0</v>
      </c>
      <c r="L25" s="2">
        <v>2</v>
      </c>
      <c r="M25" s="2">
        <v>0</v>
      </c>
      <c r="N25" s="2">
        <v>0</v>
      </c>
      <c r="O25" s="2">
        <v>1</v>
      </c>
      <c r="P25" s="2">
        <v>1</v>
      </c>
      <c r="Q25" s="2">
        <v>0</v>
      </c>
      <c r="R25" s="2">
        <v>0</v>
      </c>
      <c r="S25" s="8">
        <v>46.3</v>
      </c>
    </row>
    <row r="26" spans="1:19" x14ac:dyDescent="0.35">
      <c r="A26" s="7" t="s">
        <v>53</v>
      </c>
      <c r="B26" s="2">
        <v>3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1</v>
      </c>
      <c r="S26" s="8">
        <v>47.5</v>
      </c>
    </row>
    <row r="27" spans="1:19" x14ac:dyDescent="0.35">
      <c r="A27" s="7" t="s">
        <v>36</v>
      </c>
    </row>
    <row r="28" spans="1:19" x14ac:dyDescent="0.35">
      <c r="A28" s="7" t="s">
        <v>1</v>
      </c>
      <c r="B28" s="2">
        <v>22250</v>
      </c>
      <c r="C28" s="2">
        <v>3679</v>
      </c>
      <c r="D28" s="2">
        <v>3315</v>
      </c>
      <c r="E28" s="2">
        <v>2557</v>
      </c>
      <c r="F28" s="2">
        <v>2380</v>
      </c>
      <c r="G28" s="2">
        <v>1645</v>
      </c>
      <c r="H28" s="2">
        <v>1435</v>
      </c>
      <c r="I28" s="2">
        <v>1175</v>
      </c>
      <c r="J28" s="2">
        <v>1228</v>
      </c>
      <c r="K28" s="2">
        <v>856</v>
      </c>
      <c r="L28" s="2">
        <v>845</v>
      </c>
      <c r="M28" s="2">
        <v>888</v>
      </c>
      <c r="N28" s="2">
        <v>595</v>
      </c>
      <c r="O28" s="2">
        <v>498</v>
      </c>
      <c r="P28" s="2">
        <v>430</v>
      </c>
      <c r="Q28" s="2">
        <v>286</v>
      </c>
      <c r="R28" s="2">
        <v>438</v>
      </c>
      <c r="S28" s="8">
        <v>18.3</v>
      </c>
    </row>
    <row r="29" spans="1:19" x14ac:dyDescent="0.35">
      <c r="A29" s="7" t="s">
        <v>66</v>
      </c>
      <c r="B29" s="2">
        <v>16</v>
      </c>
      <c r="C29" s="2">
        <v>0</v>
      </c>
      <c r="D29" s="2">
        <v>0</v>
      </c>
      <c r="E29" s="2">
        <v>0</v>
      </c>
      <c r="F29" s="2">
        <v>0</v>
      </c>
      <c r="G29" s="2">
        <v>2</v>
      </c>
      <c r="H29" s="2">
        <v>0</v>
      </c>
      <c r="I29" s="2">
        <v>2</v>
      </c>
      <c r="J29" s="2">
        <v>1</v>
      </c>
      <c r="K29" s="2">
        <v>2</v>
      </c>
      <c r="L29" s="2">
        <v>2</v>
      </c>
      <c r="M29" s="2">
        <v>1</v>
      </c>
      <c r="N29" s="2">
        <v>2</v>
      </c>
      <c r="O29" s="2">
        <v>0</v>
      </c>
      <c r="P29" s="2">
        <v>1</v>
      </c>
      <c r="Q29" s="2">
        <v>2</v>
      </c>
      <c r="R29" s="2">
        <v>1</v>
      </c>
      <c r="S29" s="8">
        <v>47.5</v>
      </c>
    </row>
    <row r="30" spans="1:19" x14ac:dyDescent="0.35">
      <c r="A30" s="7" t="s">
        <v>67</v>
      </c>
      <c r="B30" s="2">
        <v>31</v>
      </c>
      <c r="C30" s="2">
        <v>0</v>
      </c>
      <c r="D30" s="2">
        <v>0</v>
      </c>
      <c r="E30" s="2">
        <v>0</v>
      </c>
      <c r="F30" s="2">
        <v>11</v>
      </c>
      <c r="G30" s="2">
        <v>14</v>
      </c>
      <c r="H30" s="2">
        <v>3</v>
      </c>
      <c r="I30" s="2">
        <v>1</v>
      </c>
      <c r="J30" s="2">
        <v>1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8">
        <v>21.6</v>
      </c>
    </row>
    <row r="31" spans="1:19" x14ac:dyDescent="0.35">
      <c r="A31" s="7" t="s">
        <v>68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8">
        <v>0</v>
      </c>
    </row>
    <row r="32" spans="1:19" x14ac:dyDescent="0.35">
      <c r="A32" s="7" t="s">
        <v>69</v>
      </c>
      <c r="B32" s="2">
        <v>572</v>
      </c>
      <c r="C32" s="2">
        <v>0</v>
      </c>
      <c r="D32" s="2">
        <v>0</v>
      </c>
      <c r="E32" s="2">
        <v>0</v>
      </c>
      <c r="F32" s="2">
        <v>141</v>
      </c>
      <c r="G32" s="2">
        <v>169</v>
      </c>
      <c r="H32" s="2">
        <v>80</v>
      </c>
      <c r="I32" s="2">
        <v>42</v>
      </c>
      <c r="J32" s="2">
        <v>37</v>
      </c>
      <c r="K32" s="2">
        <v>30</v>
      </c>
      <c r="L32" s="2">
        <v>27</v>
      </c>
      <c r="M32" s="2">
        <v>17</v>
      </c>
      <c r="N32" s="2">
        <v>12</v>
      </c>
      <c r="O32" s="2">
        <v>5</v>
      </c>
      <c r="P32" s="2">
        <v>5</v>
      </c>
      <c r="Q32" s="2">
        <v>1</v>
      </c>
      <c r="R32" s="2">
        <v>6</v>
      </c>
      <c r="S32" s="8">
        <v>24.3</v>
      </c>
    </row>
    <row r="33" spans="1:19" x14ac:dyDescent="0.35">
      <c r="A33" s="7" t="s">
        <v>70</v>
      </c>
      <c r="B33" s="2">
        <v>4555</v>
      </c>
      <c r="C33" s="2">
        <v>3567</v>
      </c>
      <c r="D33" s="2">
        <v>755</v>
      </c>
      <c r="E33" s="2">
        <v>225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7</v>
      </c>
      <c r="S33" s="8">
        <v>3.2</v>
      </c>
    </row>
    <row r="34" spans="1:19" x14ac:dyDescent="0.35">
      <c r="A34" s="7" t="s">
        <v>60</v>
      </c>
      <c r="B34" s="2">
        <v>5603</v>
      </c>
      <c r="C34" s="2">
        <v>112</v>
      </c>
      <c r="D34" s="2">
        <v>2560</v>
      </c>
      <c r="E34" s="2">
        <v>2332</v>
      </c>
      <c r="F34" s="2">
        <v>558</v>
      </c>
      <c r="G34" s="2">
        <v>24</v>
      </c>
      <c r="H34" s="2">
        <v>7</v>
      </c>
      <c r="I34" s="2">
        <v>2</v>
      </c>
      <c r="J34" s="2">
        <v>1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7</v>
      </c>
      <c r="S34" s="8">
        <v>10.3</v>
      </c>
    </row>
    <row r="35" spans="1:19" x14ac:dyDescent="0.35">
      <c r="A35" s="7" t="s">
        <v>71</v>
      </c>
      <c r="B35" s="2">
        <v>417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1</v>
      </c>
      <c r="M35" s="2">
        <v>7</v>
      </c>
      <c r="N35" s="2">
        <v>11</v>
      </c>
      <c r="O35" s="2">
        <v>40</v>
      </c>
      <c r="P35" s="2">
        <v>63</v>
      </c>
      <c r="Q35" s="2">
        <v>93</v>
      </c>
      <c r="R35" s="2">
        <v>202</v>
      </c>
      <c r="S35" s="8">
        <v>74.7</v>
      </c>
    </row>
    <row r="36" spans="1:19" x14ac:dyDescent="0.35">
      <c r="A36" s="7" t="s">
        <v>72</v>
      </c>
      <c r="B36" s="2">
        <v>89</v>
      </c>
      <c r="C36" s="2">
        <v>0</v>
      </c>
      <c r="D36" s="2">
        <v>0</v>
      </c>
      <c r="E36" s="2">
        <v>0</v>
      </c>
      <c r="F36" s="2">
        <v>7</v>
      </c>
      <c r="G36" s="2">
        <v>7</v>
      </c>
      <c r="H36" s="2">
        <v>5</v>
      </c>
      <c r="I36" s="2">
        <v>6</v>
      </c>
      <c r="J36" s="2">
        <v>7</v>
      </c>
      <c r="K36" s="2">
        <v>2</v>
      </c>
      <c r="L36" s="2">
        <v>2</v>
      </c>
      <c r="M36" s="2">
        <v>3</v>
      </c>
      <c r="N36" s="2">
        <v>3</v>
      </c>
      <c r="O36" s="2">
        <v>3</v>
      </c>
      <c r="P36" s="2">
        <v>13</v>
      </c>
      <c r="Q36" s="2">
        <v>14</v>
      </c>
      <c r="R36" s="2">
        <v>17</v>
      </c>
      <c r="S36" s="8">
        <v>64.2</v>
      </c>
    </row>
    <row r="37" spans="1:19" x14ac:dyDescent="0.35">
      <c r="A37" s="7" t="s">
        <v>73</v>
      </c>
      <c r="B37" s="2">
        <v>10965</v>
      </c>
      <c r="C37" s="2">
        <v>0</v>
      </c>
      <c r="D37" s="2">
        <v>0</v>
      </c>
      <c r="E37" s="2">
        <v>0</v>
      </c>
      <c r="F37" s="2">
        <v>1662</v>
      </c>
      <c r="G37" s="2">
        <v>1429</v>
      </c>
      <c r="H37" s="2">
        <v>1340</v>
      </c>
      <c r="I37" s="2">
        <v>1121</v>
      </c>
      <c r="J37" s="2">
        <v>1181</v>
      </c>
      <c r="K37" s="2">
        <v>822</v>
      </c>
      <c r="L37" s="2">
        <v>812</v>
      </c>
      <c r="M37" s="2">
        <v>860</v>
      </c>
      <c r="N37" s="2">
        <v>567</v>
      </c>
      <c r="O37" s="2">
        <v>450</v>
      </c>
      <c r="P37" s="2">
        <v>348</v>
      </c>
      <c r="Q37" s="2">
        <v>175</v>
      </c>
      <c r="R37" s="2">
        <v>198</v>
      </c>
      <c r="S37" s="8">
        <v>34.700000000000003</v>
      </c>
    </row>
    <row r="38" spans="1:19" x14ac:dyDescent="0.35">
      <c r="A38" s="7" t="s">
        <v>53</v>
      </c>
      <c r="B38" s="2">
        <v>2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1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</v>
      </c>
      <c r="R38" s="2">
        <v>0</v>
      </c>
      <c r="S38" s="8">
        <v>52.5</v>
      </c>
    </row>
    <row r="39" spans="1:19" x14ac:dyDescent="0.35">
      <c r="A39" s="7" t="s">
        <v>37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24CF7-192F-4A2C-B3D0-FEFA79A869EC}">
  <dimension ref="A1:P75"/>
  <sheetViews>
    <sheetView view="pageBreakPreview" topLeftCell="A46" zoomScale="125" zoomScaleNormal="100" zoomScaleSheetLayoutView="125" workbookViewId="0">
      <selection activeCell="C24" sqref="C24"/>
    </sheetView>
  </sheetViews>
  <sheetFormatPr defaultRowHeight="9.25" customHeight="1" x14ac:dyDescent="0.35"/>
  <cols>
    <col min="1" max="1" width="8.83984375" style="7"/>
    <col min="2" max="15" width="4.5234375" style="2" customWidth="1"/>
    <col min="16" max="16" width="4.5234375" style="8" customWidth="1"/>
    <col min="17" max="16384" width="8.83984375" style="2"/>
  </cols>
  <sheetData>
    <row r="1" spans="1:16" ht="9.25" customHeight="1" thickBot="1" x14ac:dyDescent="0.4">
      <c r="A1" s="7" t="s">
        <v>74</v>
      </c>
    </row>
    <row r="2" spans="1:16" s="3" customFormat="1" ht="9.25" customHeight="1" thickBot="1" x14ac:dyDescent="0.4">
      <c r="A2" s="6"/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9" t="s">
        <v>16</v>
      </c>
    </row>
    <row r="3" spans="1:16" ht="9.25" customHeight="1" x14ac:dyDescent="0.35">
      <c r="A3" s="7" t="s">
        <v>17</v>
      </c>
    </row>
    <row r="4" spans="1:16" ht="9.25" customHeight="1" x14ac:dyDescent="0.35">
      <c r="A4" s="7" t="s">
        <v>1</v>
      </c>
      <c r="B4" s="2">
        <v>10642</v>
      </c>
      <c r="C4" s="2">
        <v>1595</v>
      </c>
      <c r="D4" s="2">
        <v>1634</v>
      </c>
      <c r="E4" s="2">
        <v>1260</v>
      </c>
      <c r="F4" s="2">
        <v>1032</v>
      </c>
      <c r="G4" s="2">
        <v>1221</v>
      </c>
      <c r="H4" s="2">
        <v>834</v>
      </c>
      <c r="I4" s="2">
        <v>798</v>
      </c>
      <c r="J4" s="2">
        <v>709</v>
      </c>
      <c r="K4" s="2">
        <v>500</v>
      </c>
      <c r="L4" s="2">
        <v>431</v>
      </c>
      <c r="M4" s="2">
        <v>321</v>
      </c>
      <c r="N4" s="2">
        <v>158</v>
      </c>
      <c r="O4" s="2">
        <v>149</v>
      </c>
      <c r="P4" s="8">
        <v>34</v>
      </c>
    </row>
    <row r="5" spans="1:16" ht="9.25" customHeight="1" x14ac:dyDescent="0.35">
      <c r="A5" s="7" t="s">
        <v>75</v>
      </c>
      <c r="B5" s="2">
        <v>7312</v>
      </c>
      <c r="C5" s="2">
        <v>1203</v>
      </c>
      <c r="D5" s="2">
        <v>991</v>
      </c>
      <c r="E5" s="2">
        <v>754</v>
      </c>
      <c r="F5" s="2">
        <v>623</v>
      </c>
      <c r="G5" s="2">
        <v>762</v>
      </c>
      <c r="H5" s="2">
        <v>514</v>
      </c>
      <c r="I5" s="2">
        <v>542</v>
      </c>
      <c r="J5" s="2">
        <v>535</v>
      </c>
      <c r="K5" s="2">
        <v>414</v>
      </c>
      <c r="L5" s="2">
        <v>394</v>
      </c>
      <c r="M5" s="2">
        <v>302</v>
      </c>
      <c r="N5" s="2">
        <v>152</v>
      </c>
      <c r="O5" s="2">
        <v>126</v>
      </c>
      <c r="P5" s="8">
        <v>35.6</v>
      </c>
    </row>
    <row r="6" spans="1:16" ht="9.25" customHeight="1" x14ac:dyDescent="0.35">
      <c r="A6" s="7" t="s">
        <v>76</v>
      </c>
      <c r="B6" s="2">
        <v>60</v>
      </c>
      <c r="C6" s="2">
        <v>8</v>
      </c>
      <c r="D6" s="2">
        <v>13</v>
      </c>
      <c r="E6" s="2">
        <v>11</v>
      </c>
      <c r="F6" s="2">
        <v>11</v>
      </c>
      <c r="G6" s="2">
        <v>6</v>
      </c>
      <c r="H6" s="2">
        <v>6</v>
      </c>
      <c r="I6" s="2">
        <v>1</v>
      </c>
      <c r="J6" s="2">
        <v>1</v>
      </c>
      <c r="K6" s="2">
        <v>1</v>
      </c>
      <c r="L6" s="2">
        <v>1</v>
      </c>
      <c r="M6" s="2">
        <v>0</v>
      </c>
      <c r="N6" s="2">
        <v>0</v>
      </c>
      <c r="O6" s="2">
        <v>1</v>
      </c>
      <c r="P6" s="8">
        <v>29.1</v>
      </c>
    </row>
    <row r="7" spans="1:16" ht="9.25" customHeight="1" x14ac:dyDescent="0.35">
      <c r="A7" s="7" t="s">
        <v>77</v>
      </c>
      <c r="B7" s="2">
        <v>17</v>
      </c>
      <c r="C7" s="2">
        <v>1</v>
      </c>
      <c r="D7" s="2">
        <v>2</v>
      </c>
      <c r="E7" s="2">
        <v>3</v>
      </c>
      <c r="F7" s="2">
        <v>2</v>
      </c>
      <c r="G7" s="2">
        <v>4</v>
      </c>
      <c r="H7" s="2">
        <v>3</v>
      </c>
      <c r="I7" s="2">
        <v>1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8">
        <v>35.6</v>
      </c>
    </row>
    <row r="8" spans="1:16" ht="9.25" customHeight="1" x14ac:dyDescent="0.35">
      <c r="A8" s="7" t="s">
        <v>68</v>
      </c>
      <c r="B8" s="2">
        <v>16</v>
      </c>
      <c r="C8" s="2">
        <v>0</v>
      </c>
      <c r="D8" s="2">
        <v>0</v>
      </c>
      <c r="E8" s="2">
        <v>5</v>
      </c>
      <c r="F8" s="2">
        <v>3</v>
      </c>
      <c r="G8" s="2">
        <v>6</v>
      </c>
      <c r="H8" s="2">
        <v>2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8">
        <v>35</v>
      </c>
    </row>
    <row r="9" spans="1:16" ht="9.25" customHeight="1" x14ac:dyDescent="0.35">
      <c r="A9" s="7" t="s">
        <v>78</v>
      </c>
      <c r="B9" s="2">
        <v>39</v>
      </c>
      <c r="C9" s="2">
        <v>1</v>
      </c>
      <c r="D9" s="2">
        <v>6</v>
      </c>
      <c r="E9" s="2">
        <v>5</v>
      </c>
      <c r="F9" s="2">
        <v>9</v>
      </c>
      <c r="G9" s="2">
        <v>6</v>
      </c>
      <c r="H9" s="2">
        <v>6</v>
      </c>
      <c r="I9" s="2">
        <v>3</v>
      </c>
      <c r="J9" s="2">
        <v>1</v>
      </c>
      <c r="K9" s="2">
        <v>1</v>
      </c>
      <c r="L9" s="2">
        <v>0</v>
      </c>
      <c r="M9" s="2">
        <v>0</v>
      </c>
      <c r="N9" s="2">
        <v>1</v>
      </c>
      <c r="O9" s="2">
        <v>0</v>
      </c>
      <c r="P9" s="8">
        <v>34.200000000000003</v>
      </c>
    </row>
    <row r="10" spans="1:16" ht="9.25" customHeight="1" x14ac:dyDescent="0.35">
      <c r="A10" s="7" t="s">
        <v>79</v>
      </c>
      <c r="B10" s="2">
        <v>678</v>
      </c>
      <c r="C10" s="2">
        <v>93</v>
      </c>
      <c r="D10" s="2">
        <v>125</v>
      </c>
      <c r="E10" s="2">
        <v>96</v>
      </c>
      <c r="F10" s="2">
        <v>77</v>
      </c>
      <c r="G10" s="2">
        <v>106</v>
      </c>
      <c r="H10" s="2">
        <v>61</v>
      </c>
      <c r="I10" s="2">
        <v>54</v>
      </c>
      <c r="J10" s="2">
        <v>40</v>
      </c>
      <c r="K10" s="2">
        <v>16</v>
      </c>
      <c r="L10" s="2">
        <v>5</v>
      </c>
      <c r="M10" s="2">
        <v>3</v>
      </c>
      <c r="N10" s="2">
        <v>1</v>
      </c>
      <c r="O10" s="2">
        <v>1</v>
      </c>
      <c r="P10" s="8">
        <v>31.6</v>
      </c>
    </row>
    <row r="11" spans="1:16" ht="9.25" customHeight="1" x14ac:dyDescent="0.35">
      <c r="A11" s="7" t="s">
        <v>80</v>
      </c>
      <c r="B11" s="2">
        <v>100</v>
      </c>
      <c r="C11" s="2">
        <v>13</v>
      </c>
      <c r="D11" s="2">
        <v>20</v>
      </c>
      <c r="E11" s="2">
        <v>20</v>
      </c>
      <c r="F11" s="2">
        <v>12</v>
      </c>
      <c r="G11" s="2">
        <v>15</v>
      </c>
      <c r="H11" s="2">
        <v>9</v>
      </c>
      <c r="I11" s="2">
        <v>2</v>
      </c>
      <c r="J11" s="2">
        <v>5</v>
      </c>
      <c r="K11" s="2">
        <v>3</v>
      </c>
      <c r="L11" s="2">
        <v>0</v>
      </c>
      <c r="M11" s="2">
        <v>0</v>
      </c>
      <c r="N11" s="2">
        <v>0</v>
      </c>
      <c r="O11" s="2">
        <v>1</v>
      </c>
      <c r="P11" s="8">
        <v>29.3</v>
      </c>
    </row>
    <row r="12" spans="1:16" ht="9.25" customHeight="1" x14ac:dyDescent="0.35">
      <c r="A12" s="7" t="s">
        <v>81</v>
      </c>
      <c r="B12" s="2">
        <v>441</v>
      </c>
      <c r="C12" s="2">
        <v>62</v>
      </c>
      <c r="D12" s="2">
        <v>85</v>
      </c>
      <c r="E12" s="2">
        <v>62</v>
      </c>
      <c r="F12" s="2">
        <v>51</v>
      </c>
      <c r="G12" s="2">
        <v>61</v>
      </c>
      <c r="H12" s="2">
        <v>45</v>
      </c>
      <c r="I12" s="2">
        <v>26</v>
      </c>
      <c r="J12" s="2">
        <v>20</v>
      </c>
      <c r="K12" s="2">
        <v>14</v>
      </c>
      <c r="L12" s="2">
        <v>8</v>
      </c>
      <c r="M12" s="2">
        <v>4</v>
      </c>
      <c r="N12" s="2">
        <v>1</v>
      </c>
      <c r="O12" s="2">
        <v>2</v>
      </c>
      <c r="P12" s="8">
        <v>31.1</v>
      </c>
    </row>
    <row r="13" spans="1:16" ht="9.25" customHeight="1" x14ac:dyDescent="0.35">
      <c r="A13" s="7" t="s">
        <v>82</v>
      </c>
      <c r="B13" s="2">
        <v>100</v>
      </c>
      <c r="C13" s="2">
        <v>10</v>
      </c>
      <c r="D13" s="2">
        <v>14</v>
      </c>
      <c r="E13" s="2">
        <v>18</v>
      </c>
      <c r="F13" s="2">
        <v>11</v>
      </c>
      <c r="G13" s="2">
        <v>16</v>
      </c>
      <c r="H13" s="2">
        <v>11</v>
      </c>
      <c r="I13" s="2">
        <v>7</v>
      </c>
      <c r="J13" s="2">
        <v>7</v>
      </c>
      <c r="K13" s="2">
        <v>1</v>
      </c>
      <c r="L13" s="2">
        <v>1</v>
      </c>
      <c r="M13" s="2">
        <v>1</v>
      </c>
      <c r="N13" s="2">
        <v>0</v>
      </c>
      <c r="O13" s="2">
        <v>3</v>
      </c>
      <c r="P13" s="8">
        <v>33.6</v>
      </c>
    </row>
    <row r="14" spans="1:16" ht="9.25" customHeight="1" x14ac:dyDescent="0.35">
      <c r="A14" s="7" t="s">
        <v>83</v>
      </c>
      <c r="B14" s="2">
        <v>129</v>
      </c>
      <c r="C14" s="2">
        <v>17</v>
      </c>
      <c r="D14" s="2">
        <v>28</v>
      </c>
      <c r="E14" s="2">
        <v>21</v>
      </c>
      <c r="F14" s="2">
        <v>20</v>
      </c>
      <c r="G14" s="2">
        <v>13</v>
      </c>
      <c r="H14" s="2">
        <v>12</v>
      </c>
      <c r="I14" s="2">
        <v>10</v>
      </c>
      <c r="J14" s="2">
        <v>6</v>
      </c>
      <c r="K14" s="2">
        <v>1</v>
      </c>
      <c r="L14" s="2">
        <v>1</v>
      </c>
      <c r="M14" s="2">
        <v>0</v>
      </c>
      <c r="N14" s="2">
        <v>0</v>
      </c>
      <c r="O14" s="2">
        <v>0</v>
      </c>
      <c r="P14" s="8">
        <v>29.6</v>
      </c>
    </row>
    <row r="15" spans="1:16" ht="9.25" customHeight="1" x14ac:dyDescent="0.35">
      <c r="A15" s="7" t="s">
        <v>84</v>
      </c>
      <c r="B15" s="2">
        <v>178</v>
      </c>
      <c r="C15" s="2">
        <v>28</v>
      </c>
      <c r="D15" s="2">
        <v>50</v>
      </c>
      <c r="E15" s="2">
        <v>29</v>
      </c>
      <c r="F15" s="2">
        <v>20</v>
      </c>
      <c r="G15" s="2">
        <v>15</v>
      </c>
      <c r="H15" s="2">
        <v>16</v>
      </c>
      <c r="I15" s="2">
        <v>13</v>
      </c>
      <c r="J15" s="2">
        <v>5</v>
      </c>
      <c r="K15" s="2">
        <v>0</v>
      </c>
      <c r="L15" s="2">
        <v>2</v>
      </c>
      <c r="M15" s="2">
        <v>0</v>
      </c>
      <c r="N15" s="2">
        <v>0</v>
      </c>
      <c r="O15" s="2">
        <v>0</v>
      </c>
      <c r="P15" s="8">
        <v>26.9</v>
      </c>
    </row>
    <row r="16" spans="1:16" ht="9.25" customHeight="1" x14ac:dyDescent="0.35">
      <c r="A16" s="7" t="s">
        <v>85</v>
      </c>
      <c r="B16" s="2">
        <v>58</v>
      </c>
      <c r="C16" s="2">
        <v>3</v>
      </c>
      <c r="D16" s="2">
        <v>9</v>
      </c>
      <c r="E16" s="2">
        <v>8</v>
      </c>
      <c r="F16" s="2">
        <v>9</v>
      </c>
      <c r="G16" s="2">
        <v>4</v>
      </c>
      <c r="H16" s="2">
        <v>7</v>
      </c>
      <c r="I16" s="2">
        <v>11</v>
      </c>
      <c r="J16" s="2">
        <v>5</v>
      </c>
      <c r="K16" s="2">
        <v>2</v>
      </c>
      <c r="L16" s="2">
        <v>0</v>
      </c>
      <c r="M16" s="2">
        <v>0</v>
      </c>
      <c r="N16" s="2">
        <v>0</v>
      </c>
      <c r="O16" s="2">
        <v>0</v>
      </c>
      <c r="P16" s="8">
        <v>35</v>
      </c>
    </row>
    <row r="17" spans="1:16" ht="9.25" customHeight="1" x14ac:dyDescent="0.35">
      <c r="A17" s="7" t="s">
        <v>86</v>
      </c>
      <c r="B17" s="2">
        <v>242</v>
      </c>
      <c r="C17" s="2">
        <v>33</v>
      </c>
      <c r="D17" s="2">
        <v>61</v>
      </c>
      <c r="E17" s="2">
        <v>39</v>
      </c>
      <c r="F17" s="2">
        <v>31</v>
      </c>
      <c r="G17" s="2">
        <v>26</v>
      </c>
      <c r="H17" s="2">
        <v>25</v>
      </c>
      <c r="I17" s="2">
        <v>19</v>
      </c>
      <c r="J17" s="2">
        <v>3</v>
      </c>
      <c r="K17" s="2">
        <v>2</v>
      </c>
      <c r="L17" s="2">
        <v>1</v>
      </c>
      <c r="M17" s="2">
        <v>0</v>
      </c>
      <c r="N17" s="2">
        <v>1</v>
      </c>
      <c r="O17" s="2">
        <v>1</v>
      </c>
      <c r="P17" s="8">
        <v>28.5</v>
      </c>
    </row>
    <row r="18" spans="1:16" ht="9.25" customHeight="1" x14ac:dyDescent="0.35">
      <c r="A18" s="7" t="s">
        <v>87</v>
      </c>
      <c r="B18" s="2">
        <v>420</v>
      </c>
      <c r="C18" s="2">
        <v>18</v>
      </c>
      <c r="D18" s="2">
        <v>97</v>
      </c>
      <c r="E18" s="2">
        <v>87</v>
      </c>
      <c r="F18" s="2">
        <v>54</v>
      </c>
      <c r="G18" s="2">
        <v>61</v>
      </c>
      <c r="H18" s="2">
        <v>29</v>
      </c>
      <c r="I18" s="2">
        <v>29</v>
      </c>
      <c r="J18" s="2">
        <v>28</v>
      </c>
      <c r="K18" s="2">
        <v>8</v>
      </c>
      <c r="L18" s="2">
        <v>5</v>
      </c>
      <c r="M18" s="2">
        <v>1</v>
      </c>
      <c r="N18" s="2">
        <v>0</v>
      </c>
      <c r="O18" s="2">
        <v>3</v>
      </c>
      <c r="P18" s="8">
        <v>30.7</v>
      </c>
    </row>
    <row r="19" spans="1:16" ht="9.25" customHeight="1" x14ac:dyDescent="0.35">
      <c r="A19" s="7" t="s">
        <v>88</v>
      </c>
      <c r="B19" s="2">
        <v>176</v>
      </c>
      <c r="C19" s="2">
        <v>1</v>
      </c>
      <c r="D19" s="2">
        <v>2</v>
      </c>
      <c r="E19" s="2">
        <v>14</v>
      </c>
      <c r="F19" s="2">
        <v>18</v>
      </c>
      <c r="G19" s="2">
        <v>39</v>
      </c>
      <c r="H19" s="2">
        <v>20</v>
      </c>
      <c r="I19" s="2">
        <v>28</v>
      </c>
      <c r="J19" s="2">
        <v>20</v>
      </c>
      <c r="K19" s="2">
        <v>19</v>
      </c>
      <c r="L19" s="2">
        <v>6</v>
      </c>
      <c r="M19" s="2">
        <v>5</v>
      </c>
      <c r="N19" s="2">
        <v>2</v>
      </c>
      <c r="O19" s="2">
        <v>2</v>
      </c>
      <c r="P19" s="8">
        <v>43.5</v>
      </c>
    </row>
    <row r="20" spans="1:16" ht="9.25" customHeight="1" x14ac:dyDescent="0.35">
      <c r="A20" s="7" t="s">
        <v>89</v>
      </c>
      <c r="B20" s="2">
        <v>304</v>
      </c>
      <c r="C20" s="2">
        <v>11</v>
      </c>
      <c r="D20" s="2">
        <v>49</v>
      </c>
      <c r="E20" s="2">
        <v>34</v>
      </c>
      <c r="F20" s="2">
        <v>38</v>
      </c>
      <c r="G20" s="2">
        <v>44</v>
      </c>
      <c r="H20" s="2">
        <v>43</v>
      </c>
      <c r="I20" s="2">
        <v>35</v>
      </c>
      <c r="J20" s="2">
        <v>26</v>
      </c>
      <c r="K20" s="2">
        <v>12</v>
      </c>
      <c r="L20" s="2">
        <v>2</v>
      </c>
      <c r="M20" s="2">
        <v>3</v>
      </c>
      <c r="N20" s="2">
        <v>0</v>
      </c>
      <c r="O20" s="2">
        <v>7</v>
      </c>
      <c r="P20" s="8">
        <v>37.299999999999997</v>
      </c>
    </row>
    <row r="21" spans="1:16" ht="9.25" customHeight="1" x14ac:dyDescent="0.35">
      <c r="A21" s="7" t="s">
        <v>90</v>
      </c>
      <c r="B21" s="2">
        <v>77</v>
      </c>
      <c r="C21" s="2">
        <v>13</v>
      </c>
      <c r="D21" s="2">
        <v>8</v>
      </c>
      <c r="E21" s="2">
        <v>12</v>
      </c>
      <c r="F21" s="2">
        <v>20</v>
      </c>
      <c r="G21" s="2">
        <v>12</v>
      </c>
      <c r="H21" s="2">
        <v>7</v>
      </c>
      <c r="I21" s="2">
        <v>3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1</v>
      </c>
      <c r="P21" s="8">
        <v>31.4</v>
      </c>
    </row>
    <row r="22" spans="1:16" ht="9.25" customHeight="1" x14ac:dyDescent="0.35">
      <c r="A22" s="7" t="s">
        <v>91</v>
      </c>
      <c r="B22" s="2">
        <v>9</v>
      </c>
      <c r="C22" s="2">
        <v>5</v>
      </c>
      <c r="D22" s="2">
        <v>0</v>
      </c>
      <c r="E22" s="2">
        <v>2</v>
      </c>
      <c r="F22" s="2">
        <v>1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8">
        <v>19.5</v>
      </c>
    </row>
    <row r="23" spans="1:16" ht="9.25" customHeight="1" x14ac:dyDescent="0.35">
      <c r="A23" s="7" t="s">
        <v>92</v>
      </c>
      <c r="B23" s="2">
        <v>59</v>
      </c>
      <c r="C23" s="2">
        <v>14</v>
      </c>
      <c r="D23" s="2">
        <v>15</v>
      </c>
      <c r="E23" s="2">
        <v>7</v>
      </c>
      <c r="F23" s="2">
        <v>6</v>
      </c>
      <c r="G23" s="2">
        <v>7</v>
      </c>
      <c r="H23" s="2">
        <v>3</v>
      </c>
      <c r="I23" s="2">
        <v>2</v>
      </c>
      <c r="J23" s="2">
        <v>1</v>
      </c>
      <c r="K23" s="2">
        <v>2</v>
      </c>
      <c r="L23" s="2">
        <v>2</v>
      </c>
      <c r="M23" s="2">
        <v>0</v>
      </c>
      <c r="N23" s="2">
        <v>0</v>
      </c>
      <c r="O23" s="2">
        <v>0</v>
      </c>
      <c r="P23" s="8">
        <v>25.4</v>
      </c>
    </row>
    <row r="24" spans="1:16" ht="9.25" customHeight="1" x14ac:dyDescent="0.35">
      <c r="A24" s="7" t="s">
        <v>93</v>
      </c>
      <c r="B24" s="2">
        <v>16</v>
      </c>
      <c r="C24" s="2">
        <v>3</v>
      </c>
      <c r="D24" s="2">
        <v>4</v>
      </c>
      <c r="E24" s="2">
        <v>3</v>
      </c>
      <c r="F24" s="2">
        <v>1</v>
      </c>
      <c r="G24" s="2">
        <v>2</v>
      </c>
      <c r="H24" s="2">
        <v>0</v>
      </c>
      <c r="I24" s="2">
        <v>1</v>
      </c>
      <c r="J24" s="2">
        <v>0</v>
      </c>
      <c r="K24" s="2">
        <v>0</v>
      </c>
      <c r="L24" s="2">
        <v>2</v>
      </c>
      <c r="M24" s="2">
        <v>0</v>
      </c>
      <c r="N24" s="2">
        <v>0</v>
      </c>
      <c r="O24" s="2">
        <v>0</v>
      </c>
      <c r="P24" s="8">
        <v>26.7</v>
      </c>
    </row>
    <row r="25" spans="1:16" ht="9.25" customHeight="1" x14ac:dyDescent="0.35">
      <c r="A25" s="7" t="s">
        <v>94</v>
      </c>
      <c r="B25" s="2">
        <v>194</v>
      </c>
      <c r="C25" s="2">
        <v>55</v>
      </c>
      <c r="D25" s="2">
        <v>54</v>
      </c>
      <c r="E25" s="2">
        <v>28</v>
      </c>
      <c r="F25" s="2">
        <v>14</v>
      </c>
      <c r="G25" s="2">
        <v>13</v>
      </c>
      <c r="H25" s="2">
        <v>12</v>
      </c>
      <c r="I25" s="2">
        <v>9</v>
      </c>
      <c r="J25" s="2">
        <v>5</v>
      </c>
      <c r="K25" s="2">
        <v>3</v>
      </c>
      <c r="L25" s="2">
        <v>0</v>
      </c>
      <c r="M25" s="2">
        <v>0</v>
      </c>
      <c r="N25" s="2">
        <v>0</v>
      </c>
      <c r="O25" s="2">
        <v>1</v>
      </c>
      <c r="P25" s="8">
        <v>23.9</v>
      </c>
    </row>
    <row r="26" spans="1:16" ht="9.25" customHeight="1" x14ac:dyDescent="0.35">
      <c r="A26" s="7" t="s">
        <v>95</v>
      </c>
      <c r="B26" s="2">
        <v>17</v>
      </c>
      <c r="C26" s="2">
        <v>3</v>
      </c>
      <c r="D26" s="2">
        <v>1</v>
      </c>
      <c r="E26" s="2">
        <v>2</v>
      </c>
      <c r="F26" s="2">
        <v>1</v>
      </c>
      <c r="G26" s="2">
        <v>3</v>
      </c>
      <c r="H26" s="2">
        <v>2</v>
      </c>
      <c r="I26" s="2">
        <v>2</v>
      </c>
      <c r="J26" s="2">
        <v>0</v>
      </c>
      <c r="K26" s="2">
        <v>1</v>
      </c>
      <c r="L26" s="2">
        <v>1</v>
      </c>
      <c r="M26" s="2">
        <v>1</v>
      </c>
      <c r="N26" s="2">
        <v>0</v>
      </c>
      <c r="O26" s="2">
        <v>0</v>
      </c>
      <c r="P26" s="8">
        <v>37.5</v>
      </c>
    </row>
    <row r="27" spans="1:16" ht="9.25" customHeight="1" x14ac:dyDescent="0.35">
      <c r="A27" s="7" t="s">
        <v>35</v>
      </c>
    </row>
    <row r="28" spans="1:16" ht="9.25" customHeight="1" x14ac:dyDescent="0.35">
      <c r="A28" s="7" t="s">
        <v>1</v>
      </c>
      <c r="B28" s="2">
        <v>10050</v>
      </c>
      <c r="C28" s="2">
        <v>1451</v>
      </c>
      <c r="D28" s="2">
        <v>1453</v>
      </c>
      <c r="E28" s="2">
        <v>1177</v>
      </c>
      <c r="F28" s="2">
        <v>988</v>
      </c>
      <c r="G28" s="2">
        <v>1186</v>
      </c>
      <c r="H28" s="2">
        <v>804</v>
      </c>
      <c r="I28" s="2">
        <v>769</v>
      </c>
      <c r="J28" s="2">
        <v>693</v>
      </c>
      <c r="K28" s="2">
        <v>487</v>
      </c>
      <c r="L28" s="2">
        <v>427</v>
      </c>
      <c r="M28" s="2">
        <v>316</v>
      </c>
      <c r="N28" s="2">
        <v>155</v>
      </c>
      <c r="O28" s="2">
        <v>144</v>
      </c>
      <c r="P28" s="8">
        <v>34.799999999999997</v>
      </c>
    </row>
    <row r="29" spans="1:16" ht="9.25" customHeight="1" x14ac:dyDescent="0.35">
      <c r="A29" s="7" t="s">
        <v>75</v>
      </c>
      <c r="B29" s="2">
        <v>7296</v>
      </c>
      <c r="C29" s="2">
        <v>1203</v>
      </c>
      <c r="D29" s="2">
        <v>989</v>
      </c>
      <c r="E29" s="2">
        <v>754</v>
      </c>
      <c r="F29" s="2">
        <v>621</v>
      </c>
      <c r="G29" s="2">
        <v>761</v>
      </c>
      <c r="H29" s="2">
        <v>512</v>
      </c>
      <c r="I29" s="2">
        <v>540</v>
      </c>
      <c r="J29" s="2">
        <v>534</v>
      </c>
      <c r="K29" s="2">
        <v>412</v>
      </c>
      <c r="L29" s="2">
        <v>394</v>
      </c>
      <c r="M29" s="2">
        <v>301</v>
      </c>
      <c r="N29" s="2">
        <v>150</v>
      </c>
      <c r="O29" s="2">
        <v>125</v>
      </c>
      <c r="P29" s="8">
        <v>35.5</v>
      </c>
    </row>
    <row r="30" spans="1:16" ht="9.25" customHeight="1" x14ac:dyDescent="0.35">
      <c r="A30" s="7" t="s">
        <v>76</v>
      </c>
      <c r="B30" s="2">
        <v>60</v>
      </c>
      <c r="C30" s="2">
        <v>8</v>
      </c>
      <c r="D30" s="2">
        <v>13</v>
      </c>
      <c r="E30" s="2">
        <v>11</v>
      </c>
      <c r="F30" s="2">
        <v>11</v>
      </c>
      <c r="G30" s="2">
        <v>6</v>
      </c>
      <c r="H30" s="2">
        <v>6</v>
      </c>
      <c r="I30" s="2">
        <v>1</v>
      </c>
      <c r="J30" s="2">
        <v>1</v>
      </c>
      <c r="K30" s="2">
        <v>1</v>
      </c>
      <c r="L30" s="2">
        <v>1</v>
      </c>
      <c r="M30" s="2">
        <v>0</v>
      </c>
      <c r="N30" s="2">
        <v>0</v>
      </c>
      <c r="O30" s="2">
        <v>1</v>
      </c>
      <c r="P30" s="8">
        <v>29.1</v>
      </c>
    </row>
    <row r="31" spans="1:16" ht="9.25" customHeight="1" x14ac:dyDescent="0.35">
      <c r="A31" s="7" t="s">
        <v>77</v>
      </c>
      <c r="B31" s="2">
        <v>17</v>
      </c>
      <c r="C31" s="2">
        <v>1</v>
      </c>
      <c r="D31" s="2">
        <v>2</v>
      </c>
      <c r="E31" s="2">
        <v>3</v>
      </c>
      <c r="F31" s="2">
        <v>2</v>
      </c>
      <c r="G31" s="2">
        <v>4</v>
      </c>
      <c r="H31" s="2">
        <v>3</v>
      </c>
      <c r="I31" s="2">
        <v>1</v>
      </c>
      <c r="J31" s="2">
        <v>1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8">
        <v>35.6</v>
      </c>
    </row>
    <row r="32" spans="1:16" ht="9.25" customHeight="1" x14ac:dyDescent="0.35">
      <c r="A32" s="7" t="s">
        <v>68</v>
      </c>
      <c r="B32" s="2">
        <v>16</v>
      </c>
      <c r="C32" s="2">
        <v>0</v>
      </c>
      <c r="D32" s="2">
        <v>0</v>
      </c>
      <c r="E32" s="2">
        <v>5</v>
      </c>
      <c r="F32" s="2">
        <v>3</v>
      </c>
      <c r="G32" s="2">
        <v>6</v>
      </c>
      <c r="H32" s="2">
        <v>2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8">
        <v>35</v>
      </c>
    </row>
    <row r="33" spans="1:16" ht="9.25" customHeight="1" x14ac:dyDescent="0.35">
      <c r="A33" s="7" t="s">
        <v>78</v>
      </c>
      <c r="B33" s="2">
        <v>39</v>
      </c>
      <c r="C33" s="2">
        <v>1</v>
      </c>
      <c r="D33" s="2">
        <v>6</v>
      </c>
      <c r="E33" s="2">
        <v>5</v>
      </c>
      <c r="F33" s="2">
        <v>9</v>
      </c>
      <c r="G33" s="2">
        <v>6</v>
      </c>
      <c r="H33" s="2">
        <v>6</v>
      </c>
      <c r="I33" s="2">
        <v>3</v>
      </c>
      <c r="J33" s="2">
        <v>1</v>
      </c>
      <c r="K33" s="2">
        <v>1</v>
      </c>
      <c r="L33" s="2">
        <v>0</v>
      </c>
      <c r="M33" s="2">
        <v>0</v>
      </c>
      <c r="N33" s="2">
        <v>1</v>
      </c>
      <c r="O33" s="2">
        <v>0</v>
      </c>
      <c r="P33" s="8">
        <v>34.200000000000003</v>
      </c>
    </row>
    <row r="34" spans="1:16" ht="9.25" customHeight="1" x14ac:dyDescent="0.35">
      <c r="A34" s="7" t="s">
        <v>79</v>
      </c>
      <c r="B34" s="2">
        <v>677</v>
      </c>
      <c r="C34" s="2">
        <v>92</v>
      </c>
      <c r="D34" s="2">
        <v>125</v>
      </c>
      <c r="E34" s="2">
        <v>96</v>
      </c>
      <c r="F34" s="2">
        <v>77</v>
      </c>
      <c r="G34" s="2">
        <v>106</v>
      </c>
      <c r="H34" s="2">
        <v>61</v>
      </c>
      <c r="I34" s="2">
        <v>54</v>
      </c>
      <c r="J34" s="2">
        <v>40</v>
      </c>
      <c r="K34" s="2">
        <v>16</v>
      </c>
      <c r="L34" s="2">
        <v>5</v>
      </c>
      <c r="M34" s="2">
        <v>3</v>
      </c>
      <c r="N34" s="2">
        <v>1</v>
      </c>
      <c r="O34" s="2">
        <v>1</v>
      </c>
      <c r="P34" s="8">
        <v>31.7</v>
      </c>
    </row>
    <row r="35" spans="1:16" ht="9.25" customHeight="1" x14ac:dyDescent="0.35">
      <c r="A35" s="7" t="s">
        <v>80</v>
      </c>
      <c r="B35" s="2">
        <v>100</v>
      </c>
      <c r="C35" s="2">
        <v>13</v>
      </c>
      <c r="D35" s="2">
        <v>20</v>
      </c>
      <c r="E35" s="2">
        <v>20</v>
      </c>
      <c r="F35" s="2">
        <v>12</v>
      </c>
      <c r="G35" s="2">
        <v>15</v>
      </c>
      <c r="H35" s="2">
        <v>9</v>
      </c>
      <c r="I35" s="2">
        <v>2</v>
      </c>
      <c r="J35" s="2">
        <v>5</v>
      </c>
      <c r="K35" s="2">
        <v>3</v>
      </c>
      <c r="L35" s="2">
        <v>0</v>
      </c>
      <c r="M35" s="2">
        <v>0</v>
      </c>
      <c r="N35" s="2">
        <v>0</v>
      </c>
      <c r="O35" s="2">
        <v>1</v>
      </c>
      <c r="P35" s="8">
        <v>29.3</v>
      </c>
    </row>
    <row r="36" spans="1:16" ht="9.25" customHeight="1" x14ac:dyDescent="0.35">
      <c r="A36" s="7" t="s">
        <v>81</v>
      </c>
      <c r="B36" s="2">
        <v>382</v>
      </c>
      <c r="C36" s="2">
        <v>36</v>
      </c>
      <c r="D36" s="2">
        <v>66</v>
      </c>
      <c r="E36" s="2">
        <v>54</v>
      </c>
      <c r="F36" s="2">
        <v>50</v>
      </c>
      <c r="G36" s="2">
        <v>58</v>
      </c>
      <c r="H36" s="2">
        <v>45</v>
      </c>
      <c r="I36" s="2">
        <v>25</v>
      </c>
      <c r="J36" s="2">
        <v>20</v>
      </c>
      <c r="K36" s="2">
        <v>13</v>
      </c>
      <c r="L36" s="2">
        <v>8</v>
      </c>
      <c r="M36" s="2">
        <v>4</v>
      </c>
      <c r="N36" s="2">
        <v>1</v>
      </c>
      <c r="O36" s="2">
        <v>2</v>
      </c>
      <c r="P36" s="8">
        <v>33.5</v>
      </c>
    </row>
    <row r="37" spans="1:16" ht="9.25" customHeight="1" x14ac:dyDescent="0.35">
      <c r="A37" s="7" t="s">
        <v>82</v>
      </c>
      <c r="B37" s="2">
        <v>99</v>
      </c>
      <c r="C37" s="2">
        <v>9</v>
      </c>
      <c r="D37" s="2">
        <v>14</v>
      </c>
      <c r="E37" s="2">
        <v>18</v>
      </c>
      <c r="F37" s="2">
        <v>11</v>
      </c>
      <c r="G37" s="2">
        <v>16</v>
      </c>
      <c r="H37" s="2">
        <v>11</v>
      </c>
      <c r="I37" s="2">
        <v>7</v>
      </c>
      <c r="J37" s="2">
        <v>7</v>
      </c>
      <c r="K37" s="2">
        <v>1</v>
      </c>
      <c r="L37" s="2">
        <v>1</v>
      </c>
      <c r="M37" s="2">
        <v>1</v>
      </c>
      <c r="N37" s="2">
        <v>0</v>
      </c>
      <c r="O37" s="2">
        <v>3</v>
      </c>
      <c r="P37" s="8">
        <v>33.9</v>
      </c>
    </row>
    <row r="38" spans="1:16" ht="9.25" customHeight="1" x14ac:dyDescent="0.35">
      <c r="A38" s="7" t="s">
        <v>83</v>
      </c>
      <c r="B38" s="2">
        <v>123</v>
      </c>
      <c r="C38" s="2">
        <v>14</v>
      </c>
      <c r="D38" s="2">
        <v>26</v>
      </c>
      <c r="E38" s="2">
        <v>20</v>
      </c>
      <c r="F38" s="2">
        <v>20</v>
      </c>
      <c r="G38" s="2">
        <v>13</v>
      </c>
      <c r="H38" s="2">
        <v>12</v>
      </c>
      <c r="I38" s="2">
        <v>10</v>
      </c>
      <c r="J38" s="2">
        <v>6</v>
      </c>
      <c r="K38" s="2">
        <v>1</v>
      </c>
      <c r="L38" s="2">
        <v>1</v>
      </c>
      <c r="M38" s="2">
        <v>0</v>
      </c>
      <c r="N38" s="2">
        <v>0</v>
      </c>
      <c r="O38" s="2">
        <v>0</v>
      </c>
      <c r="P38" s="8">
        <v>30.4</v>
      </c>
    </row>
    <row r="39" spans="1:16" ht="9.25" customHeight="1" x14ac:dyDescent="0.35">
      <c r="A39" s="7" t="s">
        <v>84</v>
      </c>
      <c r="B39" s="2">
        <v>148</v>
      </c>
      <c r="C39" s="2">
        <v>17</v>
      </c>
      <c r="D39" s="2">
        <v>37</v>
      </c>
      <c r="E39" s="2">
        <v>26</v>
      </c>
      <c r="F39" s="2">
        <v>19</v>
      </c>
      <c r="G39" s="2">
        <v>14</v>
      </c>
      <c r="H39" s="2">
        <v>16</v>
      </c>
      <c r="I39" s="2">
        <v>12</v>
      </c>
      <c r="J39" s="2">
        <v>5</v>
      </c>
      <c r="K39" s="2">
        <v>0</v>
      </c>
      <c r="L39" s="2">
        <v>2</v>
      </c>
      <c r="M39" s="2">
        <v>0</v>
      </c>
      <c r="N39" s="2">
        <v>0</v>
      </c>
      <c r="O39" s="2">
        <v>0</v>
      </c>
      <c r="P39" s="8">
        <v>28.8</v>
      </c>
    </row>
    <row r="40" spans="1:16" ht="9.25" customHeight="1" x14ac:dyDescent="0.35">
      <c r="A40" s="7" t="s">
        <v>85</v>
      </c>
      <c r="B40" s="2">
        <v>57</v>
      </c>
      <c r="C40" s="2">
        <v>3</v>
      </c>
      <c r="D40" s="2">
        <v>8</v>
      </c>
      <c r="E40" s="2">
        <v>8</v>
      </c>
      <c r="F40" s="2">
        <v>9</v>
      </c>
      <c r="G40" s="2">
        <v>4</v>
      </c>
      <c r="H40" s="2">
        <v>7</v>
      </c>
      <c r="I40" s="2">
        <v>11</v>
      </c>
      <c r="J40" s="2">
        <v>5</v>
      </c>
      <c r="K40" s="2">
        <v>2</v>
      </c>
      <c r="L40" s="2">
        <v>0</v>
      </c>
      <c r="M40" s="2">
        <v>0</v>
      </c>
      <c r="N40" s="2">
        <v>0</v>
      </c>
      <c r="O40" s="2">
        <v>0</v>
      </c>
      <c r="P40" s="8">
        <v>35.6</v>
      </c>
    </row>
    <row r="41" spans="1:16" ht="9.25" customHeight="1" x14ac:dyDescent="0.35">
      <c r="A41" s="7" t="s">
        <v>86</v>
      </c>
      <c r="B41" s="2">
        <v>93</v>
      </c>
      <c r="C41" s="2">
        <v>6</v>
      </c>
      <c r="D41" s="2">
        <v>11</v>
      </c>
      <c r="E41" s="2">
        <v>15</v>
      </c>
      <c r="F41" s="2">
        <v>17</v>
      </c>
      <c r="G41" s="2">
        <v>14</v>
      </c>
      <c r="H41" s="2">
        <v>15</v>
      </c>
      <c r="I41" s="2">
        <v>12</v>
      </c>
      <c r="J41" s="2">
        <v>2</v>
      </c>
      <c r="K41" s="2">
        <v>0</v>
      </c>
      <c r="L41" s="2">
        <v>1</v>
      </c>
      <c r="M41" s="2">
        <v>0</v>
      </c>
      <c r="N41" s="2">
        <v>0</v>
      </c>
      <c r="O41" s="2">
        <v>0</v>
      </c>
      <c r="P41" s="8">
        <v>34.299999999999997</v>
      </c>
    </row>
    <row r="42" spans="1:16" ht="9.25" customHeight="1" x14ac:dyDescent="0.35">
      <c r="A42" s="7" t="s">
        <v>87</v>
      </c>
      <c r="B42" s="2">
        <v>341</v>
      </c>
      <c r="C42" s="2">
        <v>8</v>
      </c>
      <c r="D42" s="2">
        <v>67</v>
      </c>
      <c r="E42" s="2">
        <v>76</v>
      </c>
      <c r="F42" s="2">
        <v>47</v>
      </c>
      <c r="G42" s="2">
        <v>58</v>
      </c>
      <c r="H42" s="2">
        <v>25</v>
      </c>
      <c r="I42" s="2">
        <v>26</v>
      </c>
      <c r="J42" s="2">
        <v>22</v>
      </c>
      <c r="K42" s="2">
        <v>6</v>
      </c>
      <c r="L42" s="2">
        <v>3</v>
      </c>
      <c r="M42" s="2">
        <v>0</v>
      </c>
      <c r="N42" s="2">
        <v>0</v>
      </c>
      <c r="O42" s="2">
        <v>3</v>
      </c>
      <c r="P42" s="8">
        <v>32.1</v>
      </c>
    </row>
    <row r="43" spans="1:16" ht="9.25" customHeight="1" x14ac:dyDescent="0.35">
      <c r="A43" s="7" t="s">
        <v>88</v>
      </c>
      <c r="B43" s="2">
        <v>148</v>
      </c>
      <c r="C43" s="2">
        <v>0</v>
      </c>
      <c r="D43" s="2">
        <v>2</v>
      </c>
      <c r="E43" s="2">
        <v>10</v>
      </c>
      <c r="F43" s="2">
        <v>15</v>
      </c>
      <c r="G43" s="2">
        <v>35</v>
      </c>
      <c r="H43" s="2">
        <v>18</v>
      </c>
      <c r="I43" s="2">
        <v>25</v>
      </c>
      <c r="J43" s="2">
        <v>17</v>
      </c>
      <c r="K43" s="2">
        <v>16</v>
      </c>
      <c r="L43" s="2">
        <v>4</v>
      </c>
      <c r="M43" s="2">
        <v>4</v>
      </c>
      <c r="N43" s="2">
        <v>2</v>
      </c>
      <c r="O43" s="2">
        <v>0</v>
      </c>
      <c r="P43" s="8">
        <v>43.3</v>
      </c>
    </row>
    <row r="44" spans="1:16" ht="9.25" customHeight="1" x14ac:dyDescent="0.35">
      <c r="A44" s="7" t="s">
        <v>89</v>
      </c>
      <c r="B44" s="2">
        <v>289</v>
      </c>
      <c r="C44" s="2">
        <v>11</v>
      </c>
      <c r="D44" s="2">
        <v>46</v>
      </c>
      <c r="E44" s="2">
        <v>33</v>
      </c>
      <c r="F44" s="2">
        <v>38</v>
      </c>
      <c r="G44" s="2">
        <v>44</v>
      </c>
      <c r="H44" s="2">
        <v>41</v>
      </c>
      <c r="I44" s="2">
        <v>32</v>
      </c>
      <c r="J44" s="2">
        <v>23</v>
      </c>
      <c r="K44" s="2">
        <v>11</v>
      </c>
      <c r="L44" s="2">
        <v>2</v>
      </c>
      <c r="M44" s="2">
        <v>1</v>
      </c>
      <c r="N44" s="2">
        <v>0</v>
      </c>
      <c r="O44" s="2">
        <v>7</v>
      </c>
      <c r="P44" s="8">
        <v>36.9</v>
      </c>
    </row>
    <row r="45" spans="1:16" ht="9.25" customHeight="1" x14ac:dyDescent="0.35">
      <c r="A45" s="7" t="s">
        <v>90</v>
      </c>
      <c r="B45" s="2">
        <v>77</v>
      </c>
      <c r="C45" s="2">
        <v>13</v>
      </c>
      <c r="D45" s="2">
        <v>8</v>
      </c>
      <c r="E45" s="2">
        <v>12</v>
      </c>
      <c r="F45" s="2">
        <v>20</v>
      </c>
      <c r="G45" s="2">
        <v>12</v>
      </c>
      <c r="H45" s="2">
        <v>7</v>
      </c>
      <c r="I45" s="2">
        <v>3</v>
      </c>
      <c r="J45" s="2">
        <v>0</v>
      </c>
      <c r="K45" s="2">
        <v>0</v>
      </c>
      <c r="L45" s="2">
        <v>0</v>
      </c>
      <c r="M45" s="2">
        <v>1</v>
      </c>
      <c r="N45" s="2">
        <v>0</v>
      </c>
      <c r="O45" s="2">
        <v>1</v>
      </c>
      <c r="P45" s="8">
        <v>31.4</v>
      </c>
    </row>
    <row r="46" spans="1:16" ht="9.25" customHeight="1" x14ac:dyDescent="0.35">
      <c r="A46" s="7" t="s">
        <v>91</v>
      </c>
      <c r="B46" s="2">
        <v>9</v>
      </c>
      <c r="C46" s="2">
        <v>5</v>
      </c>
      <c r="D46" s="2">
        <v>0</v>
      </c>
      <c r="E46" s="2">
        <v>2</v>
      </c>
      <c r="F46" s="2">
        <v>1</v>
      </c>
      <c r="G46" s="2">
        <v>0</v>
      </c>
      <c r="H46" s="2">
        <v>1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8">
        <v>19.5</v>
      </c>
    </row>
    <row r="47" spans="1:16" ht="9.25" customHeight="1" x14ac:dyDescent="0.35">
      <c r="A47" s="7" t="s">
        <v>92</v>
      </c>
      <c r="B47" s="2">
        <v>25</v>
      </c>
      <c r="C47" s="2">
        <v>5</v>
      </c>
      <c r="D47" s="2">
        <v>6</v>
      </c>
      <c r="E47" s="2">
        <v>2</v>
      </c>
      <c r="F47" s="2">
        <v>2</v>
      </c>
      <c r="G47" s="2">
        <v>3</v>
      </c>
      <c r="H47" s="2">
        <v>2</v>
      </c>
      <c r="I47" s="2">
        <v>1</v>
      </c>
      <c r="J47" s="2">
        <v>0</v>
      </c>
      <c r="K47" s="2">
        <v>2</v>
      </c>
      <c r="L47" s="2">
        <v>2</v>
      </c>
      <c r="M47" s="2">
        <v>0</v>
      </c>
      <c r="N47" s="2">
        <v>0</v>
      </c>
      <c r="O47" s="2">
        <v>0</v>
      </c>
      <c r="P47" s="8">
        <v>28.8</v>
      </c>
    </row>
    <row r="48" spans="1:16" ht="9.25" customHeight="1" x14ac:dyDescent="0.35">
      <c r="A48" s="7" t="s">
        <v>93</v>
      </c>
      <c r="B48" s="2">
        <v>11</v>
      </c>
      <c r="C48" s="2">
        <v>0</v>
      </c>
      <c r="D48" s="2">
        <v>2</v>
      </c>
      <c r="E48" s="2">
        <v>3</v>
      </c>
      <c r="F48" s="2">
        <v>1</v>
      </c>
      <c r="G48" s="2">
        <v>2</v>
      </c>
      <c r="H48" s="2">
        <v>0</v>
      </c>
      <c r="I48" s="2">
        <v>1</v>
      </c>
      <c r="J48" s="2">
        <v>0</v>
      </c>
      <c r="K48" s="2">
        <v>0</v>
      </c>
      <c r="L48" s="2">
        <v>2</v>
      </c>
      <c r="M48" s="2">
        <v>0</v>
      </c>
      <c r="N48" s="2">
        <v>0</v>
      </c>
      <c r="O48" s="2">
        <v>0</v>
      </c>
      <c r="P48" s="8">
        <v>32.5</v>
      </c>
    </row>
    <row r="49" spans="1:16" ht="9.25" customHeight="1" x14ac:dyDescent="0.35">
      <c r="A49" s="7" t="s">
        <v>94</v>
      </c>
      <c r="B49" s="2">
        <v>28</v>
      </c>
      <c r="C49" s="2">
        <v>4</v>
      </c>
      <c r="D49" s="2">
        <v>4</v>
      </c>
      <c r="E49" s="2">
        <v>3</v>
      </c>
      <c r="F49" s="2">
        <v>2</v>
      </c>
      <c r="G49" s="2">
        <v>6</v>
      </c>
      <c r="H49" s="2">
        <v>3</v>
      </c>
      <c r="I49" s="2">
        <v>1</v>
      </c>
      <c r="J49" s="2">
        <v>4</v>
      </c>
      <c r="K49" s="2">
        <v>1</v>
      </c>
      <c r="L49" s="2">
        <v>0</v>
      </c>
      <c r="M49" s="2">
        <v>0</v>
      </c>
      <c r="N49" s="2">
        <v>0</v>
      </c>
      <c r="O49" s="2">
        <v>0</v>
      </c>
      <c r="P49" s="8">
        <v>35.799999999999997</v>
      </c>
    </row>
    <row r="50" spans="1:16" ht="9.25" customHeight="1" x14ac:dyDescent="0.35">
      <c r="A50" s="7" t="s">
        <v>95</v>
      </c>
      <c r="B50" s="2">
        <v>15</v>
      </c>
      <c r="C50" s="2">
        <v>2</v>
      </c>
      <c r="D50" s="2">
        <v>1</v>
      </c>
      <c r="E50" s="2">
        <v>1</v>
      </c>
      <c r="F50" s="2">
        <v>1</v>
      </c>
      <c r="G50" s="2">
        <v>3</v>
      </c>
      <c r="H50" s="2">
        <v>2</v>
      </c>
      <c r="I50" s="2">
        <v>2</v>
      </c>
      <c r="J50" s="2">
        <v>0</v>
      </c>
      <c r="K50" s="2">
        <v>1</v>
      </c>
      <c r="L50" s="2">
        <v>1</v>
      </c>
      <c r="M50" s="2">
        <v>1</v>
      </c>
      <c r="N50" s="2">
        <v>0</v>
      </c>
      <c r="O50" s="2">
        <v>0</v>
      </c>
      <c r="P50" s="8">
        <v>39.200000000000003</v>
      </c>
    </row>
    <row r="51" spans="1:16" ht="9.25" customHeight="1" x14ac:dyDescent="0.35">
      <c r="A51" s="7" t="s">
        <v>36</v>
      </c>
    </row>
    <row r="52" spans="1:16" ht="9.25" customHeight="1" x14ac:dyDescent="0.35">
      <c r="A52" s="7" t="s">
        <v>1</v>
      </c>
      <c r="B52" s="2">
        <v>592</v>
      </c>
      <c r="C52" s="2">
        <v>144</v>
      </c>
      <c r="D52" s="2">
        <v>181</v>
      </c>
      <c r="E52" s="2">
        <v>83</v>
      </c>
      <c r="F52" s="2">
        <v>44</v>
      </c>
      <c r="G52" s="2">
        <v>35</v>
      </c>
      <c r="H52" s="2">
        <v>30</v>
      </c>
      <c r="I52" s="2">
        <v>29</v>
      </c>
      <c r="J52" s="2">
        <v>16</v>
      </c>
      <c r="K52" s="2">
        <v>13</v>
      </c>
      <c r="L52" s="2">
        <v>4</v>
      </c>
      <c r="M52" s="2">
        <v>5</v>
      </c>
      <c r="N52" s="2">
        <v>3</v>
      </c>
      <c r="O52" s="2">
        <v>5</v>
      </c>
      <c r="P52" s="8">
        <v>24.2</v>
      </c>
    </row>
    <row r="53" spans="1:16" ht="9.25" customHeight="1" x14ac:dyDescent="0.35">
      <c r="A53" s="7" t="s">
        <v>75</v>
      </c>
      <c r="B53" s="2">
        <v>16</v>
      </c>
      <c r="C53" s="2">
        <v>0</v>
      </c>
      <c r="D53" s="2">
        <v>2</v>
      </c>
      <c r="E53" s="2">
        <v>0</v>
      </c>
      <c r="F53" s="2">
        <v>2</v>
      </c>
      <c r="G53" s="2">
        <v>1</v>
      </c>
      <c r="H53" s="2">
        <v>2</v>
      </c>
      <c r="I53" s="2">
        <v>2</v>
      </c>
      <c r="J53" s="2">
        <v>1</v>
      </c>
      <c r="K53" s="2">
        <v>2</v>
      </c>
      <c r="L53" s="2">
        <v>0</v>
      </c>
      <c r="M53" s="2">
        <v>1</v>
      </c>
      <c r="N53" s="2">
        <v>2</v>
      </c>
      <c r="O53" s="2">
        <v>1</v>
      </c>
      <c r="P53" s="8">
        <v>47.5</v>
      </c>
    </row>
    <row r="54" spans="1:16" ht="9.25" customHeight="1" x14ac:dyDescent="0.35">
      <c r="A54" s="7" t="s">
        <v>76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8">
        <v>0</v>
      </c>
    </row>
    <row r="55" spans="1:16" ht="9.25" customHeight="1" x14ac:dyDescent="0.35">
      <c r="A55" s="7" t="s">
        <v>77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8">
        <v>0</v>
      </c>
    </row>
    <row r="56" spans="1:16" ht="9.25" customHeight="1" x14ac:dyDescent="0.35">
      <c r="A56" s="7" t="s">
        <v>68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8">
        <v>0</v>
      </c>
    </row>
    <row r="57" spans="1:16" ht="9.25" customHeight="1" x14ac:dyDescent="0.35">
      <c r="A57" s="7" t="s">
        <v>78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8">
        <v>0</v>
      </c>
    </row>
    <row r="58" spans="1:16" ht="9.25" customHeight="1" x14ac:dyDescent="0.35">
      <c r="A58" s="7" t="s">
        <v>79</v>
      </c>
      <c r="B58" s="2">
        <v>1</v>
      </c>
      <c r="C58" s="2">
        <v>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8">
        <v>17.5</v>
      </c>
    </row>
    <row r="59" spans="1:16" ht="9.25" customHeight="1" x14ac:dyDescent="0.35">
      <c r="A59" s="7" t="s">
        <v>80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8">
        <v>0</v>
      </c>
    </row>
    <row r="60" spans="1:16" ht="9.25" customHeight="1" x14ac:dyDescent="0.35">
      <c r="A60" s="7" t="s">
        <v>81</v>
      </c>
      <c r="B60" s="2">
        <v>59</v>
      </c>
      <c r="C60" s="2">
        <v>26</v>
      </c>
      <c r="D60" s="2">
        <v>19</v>
      </c>
      <c r="E60" s="2">
        <v>8</v>
      </c>
      <c r="F60" s="2">
        <v>1</v>
      </c>
      <c r="G60" s="2">
        <v>3</v>
      </c>
      <c r="H60" s="2">
        <v>0</v>
      </c>
      <c r="I60" s="2">
        <v>1</v>
      </c>
      <c r="J60" s="2">
        <v>0</v>
      </c>
      <c r="K60" s="2">
        <v>1</v>
      </c>
      <c r="L60" s="2">
        <v>0</v>
      </c>
      <c r="M60" s="2">
        <v>0</v>
      </c>
      <c r="N60" s="2">
        <v>0</v>
      </c>
      <c r="O60" s="2">
        <v>0</v>
      </c>
      <c r="P60" s="8">
        <v>20.9</v>
      </c>
    </row>
    <row r="61" spans="1:16" ht="9.25" customHeight="1" x14ac:dyDescent="0.35">
      <c r="A61" s="7" t="s">
        <v>82</v>
      </c>
      <c r="B61" s="2">
        <v>1</v>
      </c>
      <c r="C61" s="2">
        <v>1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8">
        <v>17.5</v>
      </c>
    </row>
    <row r="62" spans="1:16" ht="9.25" customHeight="1" x14ac:dyDescent="0.35">
      <c r="A62" s="7" t="s">
        <v>83</v>
      </c>
      <c r="B62" s="2">
        <v>6</v>
      </c>
      <c r="C62" s="2">
        <v>3</v>
      </c>
      <c r="D62" s="2">
        <v>2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8">
        <v>20</v>
      </c>
    </row>
    <row r="63" spans="1:16" ht="9.25" customHeight="1" x14ac:dyDescent="0.35">
      <c r="A63" s="7" t="s">
        <v>84</v>
      </c>
      <c r="B63" s="2">
        <v>30</v>
      </c>
      <c r="C63" s="2">
        <v>11</v>
      </c>
      <c r="D63" s="2">
        <v>13</v>
      </c>
      <c r="E63" s="2">
        <v>3</v>
      </c>
      <c r="F63" s="2">
        <v>1</v>
      </c>
      <c r="G63" s="2">
        <v>1</v>
      </c>
      <c r="H63" s="2">
        <v>0</v>
      </c>
      <c r="I63" s="2">
        <v>1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8">
        <v>21.5</v>
      </c>
    </row>
    <row r="64" spans="1:16" ht="9.25" customHeight="1" x14ac:dyDescent="0.35">
      <c r="A64" s="7" t="s">
        <v>85</v>
      </c>
      <c r="B64" s="2">
        <v>1</v>
      </c>
      <c r="C64" s="2">
        <v>0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8">
        <v>22.5</v>
      </c>
    </row>
    <row r="65" spans="1:16" ht="9.25" customHeight="1" x14ac:dyDescent="0.35">
      <c r="A65" s="7" t="s">
        <v>86</v>
      </c>
      <c r="B65" s="2">
        <v>149</v>
      </c>
      <c r="C65" s="2">
        <v>27</v>
      </c>
      <c r="D65" s="2">
        <v>50</v>
      </c>
      <c r="E65" s="2">
        <v>24</v>
      </c>
      <c r="F65" s="2">
        <v>14</v>
      </c>
      <c r="G65" s="2">
        <v>12</v>
      </c>
      <c r="H65" s="2">
        <v>10</v>
      </c>
      <c r="I65" s="2">
        <v>7</v>
      </c>
      <c r="J65" s="2">
        <v>1</v>
      </c>
      <c r="K65" s="2">
        <v>2</v>
      </c>
      <c r="L65" s="2">
        <v>0</v>
      </c>
      <c r="M65" s="2">
        <v>0</v>
      </c>
      <c r="N65" s="2">
        <v>1</v>
      </c>
      <c r="O65" s="2">
        <v>1</v>
      </c>
      <c r="P65" s="8">
        <v>24.8</v>
      </c>
    </row>
    <row r="66" spans="1:16" ht="9.25" customHeight="1" x14ac:dyDescent="0.35">
      <c r="A66" s="7" t="s">
        <v>87</v>
      </c>
      <c r="B66" s="2">
        <v>79</v>
      </c>
      <c r="C66" s="2">
        <v>10</v>
      </c>
      <c r="D66" s="2">
        <v>30</v>
      </c>
      <c r="E66" s="2">
        <v>11</v>
      </c>
      <c r="F66" s="2">
        <v>7</v>
      </c>
      <c r="G66" s="2">
        <v>3</v>
      </c>
      <c r="H66" s="2">
        <v>4</v>
      </c>
      <c r="I66" s="2">
        <v>3</v>
      </c>
      <c r="J66" s="2">
        <v>6</v>
      </c>
      <c r="K66" s="2">
        <v>2</v>
      </c>
      <c r="L66" s="2">
        <v>2</v>
      </c>
      <c r="M66" s="2">
        <v>1</v>
      </c>
      <c r="N66" s="2">
        <v>0</v>
      </c>
      <c r="O66" s="2">
        <v>0</v>
      </c>
      <c r="P66" s="8">
        <v>24.9</v>
      </c>
    </row>
    <row r="67" spans="1:16" ht="9.25" customHeight="1" x14ac:dyDescent="0.35">
      <c r="A67" s="7" t="s">
        <v>88</v>
      </c>
      <c r="B67" s="2">
        <v>28</v>
      </c>
      <c r="C67" s="2">
        <v>1</v>
      </c>
      <c r="D67" s="2">
        <v>0</v>
      </c>
      <c r="E67" s="2">
        <v>4</v>
      </c>
      <c r="F67" s="2">
        <v>3</v>
      </c>
      <c r="G67" s="2">
        <v>4</v>
      </c>
      <c r="H67" s="2">
        <v>2</v>
      </c>
      <c r="I67" s="2">
        <v>3</v>
      </c>
      <c r="J67" s="2">
        <v>3</v>
      </c>
      <c r="K67" s="2">
        <v>3</v>
      </c>
      <c r="L67" s="2">
        <v>2</v>
      </c>
      <c r="M67" s="2">
        <v>1</v>
      </c>
      <c r="N67" s="2">
        <v>0</v>
      </c>
      <c r="O67" s="2">
        <v>2</v>
      </c>
      <c r="P67" s="8">
        <v>45</v>
      </c>
    </row>
    <row r="68" spans="1:16" ht="9.25" customHeight="1" x14ac:dyDescent="0.35">
      <c r="A68" s="7" t="s">
        <v>89</v>
      </c>
      <c r="B68" s="2">
        <v>15</v>
      </c>
      <c r="C68" s="2">
        <v>0</v>
      </c>
      <c r="D68" s="2">
        <v>3</v>
      </c>
      <c r="E68" s="2">
        <v>1</v>
      </c>
      <c r="F68" s="2">
        <v>0</v>
      </c>
      <c r="G68" s="2">
        <v>0</v>
      </c>
      <c r="H68" s="2">
        <v>2</v>
      </c>
      <c r="I68" s="2">
        <v>3</v>
      </c>
      <c r="J68" s="2">
        <v>3</v>
      </c>
      <c r="K68" s="2">
        <v>1</v>
      </c>
      <c r="L68" s="2">
        <v>0</v>
      </c>
      <c r="M68" s="2">
        <v>2</v>
      </c>
      <c r="N68" s="2">
        <v>0</v>
      </c>
      <c r="O68" s="2">
        <v>0</v>
      </c>
      <c r="P68" s="8">
        <v>47.5</v>
      </c>
    </row>
    <row r="69" spans="1:16" ht="9.25" customHeight="1" x14ac:dyDescent="0.35">
      <c r="A69" s="7" t="s">
        <v>90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8">
        <v>0</v>
      </c>
    </row>
    <row r="70" spans="1:16" ht="9.25" customHeight="1" x14ac:dyDescent="0.35">
      <c r="A70" s="7" t="s">
        <v>91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8">
        <v>0</v>
      </c>
    </row>
    <row r="71" spans="1:16" ht="9.25" customHeight="1" x14ac:dyDescent="0.35">
      <c r="A71" s="7" t="s">
        <v>92</v>
      </c>
      <c r="B71" s="2">
        <v>34</v>
      </c>
      <c r="C71" s="2">
        <v>9</v>
      </c>
      <c r="D71" s="2">
        <v>9</v>
      </c>
      <c r="E71" s="2">
        <v>5</v>
      </c>
      <c r="F71" s="2">
        <v>4</v>
      </c>
      <c r="G71" s="2">
        <v>4</v>
      </c>
      <c r="H71" s="2">
        <v>1</v>
      </c>
      <c r="I71" s="2">
        <v>1</v>
      </c>
      <c r="J71" s="2">
        <v>1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8">
        <v>24.4</v>
      </c>
    </row>
    <row r="72" spans="1:16" ht="9.25" customHeight="1" x14ac:dyDescent="0.35">
      <c r="A72" s="7" t="s">
        <v>93</v>
      </c>
      <c r="B72" s="2">
        <v>5</v>
      </c>
      <c r="C72" s="2">
        <v>3</v>
      </c>
      <c r="D72" s="2">
        <v>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8">
        <v>19.2</v>
      </c>
    </row>
    <row r="73" spans="1:16" ht="9.25" customHeight="1" x14ac:dyDescent="0.35">
      <c r="A73" s="7" t="s">
        <v>94</v>
      </c>
      <c r="B73" s="2">
        <v>166</v>
      </c>
      <c r="C73" s="2">
        <v>51</v>
      </c>
      <c r="D73" s="2">
        <v>50</v>
      </c>
      <c r="E73" s="2">
        <v>25</v>
      </c>
      <c r="F73" s="2">
        <v>12</v>
      </c>
      <c r="G73" s="2">
        <v>7</v>
      </c>
      <c r="H73" s="2">
        <v>9</v>
      </c>
      <c r="I73" s="2">
        <v>8</v>
      </c>
      <c r="J73" s="2">
        <v>1</v>
      </c>
      <c r="K73" s="2">
        <v>2</v>
      </c>
      <c r="L73" s="2">
        <v>0</v>
      </c>
      <c r="M73" s="2">
        <v>0</v>
      </c>
      <c r="N73" s="2">
        <v>0</v>
      </c>
      <c r="O73" s="2">
        <v>1</v>
      </c>
      <c r="P73" s="8">
        <v>23.2</v>
      </c>
    </row>
    <row r="74" spans="1:16" ht="9.25" customHeight="1" x14ac:dyDescent="0.35">
      <c r="A74" s="7" t="s">
        <v>95</v>
      </c>
      <c r="B74" s="2">
        <v>2</v>
      </c>
      <c r="C74" s="2">
        <v>1</v>
      </c>
      <c r="D74" s="2">
        <v>0</v>
      </c>
      <c r="E74" s="2">
        <v>1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8">
        <v>22.5</v>
      </c>
    </row>
    <row r="75" spans="1:16" ht="9.25" customHeight="1" x14ac:dyDescent="0.35">
      <c r="A75" s="7" t="s">
        <v>37</v>
      </c>
    </row>
  </sheetData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Kiribati 1968 Age</vt:lpstr>
      <vt:lpstr>Marital</vt:lpstr>
      <vt:lpstr>SMAM</vt:lpstr>
      <vt:lpstr>Birthplace</vt:lpstr>
      <vt:lpstr>Ethnicity</vt:lpstr>
      <vt:lpstr>Religion</vt:lpstr>
      <vt:lpstr>Schooling</vt:lpstr>
      <vt:lpstr>Econ Actv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2024-05-23T23:44:46Z</dcterms:created>
  <dcterms:modified xsi:type="dcterms:W3CDTF">2024-11-07T19:49:32Z</dcterms:modified>
</cp:coreProperties>
</file>