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0\"/>
    </mc:Choice>
  </mc:AlternateContent>
  <xr:revisionPtr revIDLastSave="0" documentId="13_ncr:1_{248FD6B9-756C-4FF5-B08D-DC527D4718B6}" xr6:coauthVersionLast="47" xr6:coauthVersionMax="47" xr10:uidLastSave="{00000000-0000-0000-0000-000000000000}"/>
  <bookViews>
    <workbookView xWindow="-96" yWindow="-96" windowWidth="23232" windowHeight="13872" firstSheet="1" activeTab="3" xr2:uid="{C6A494FE-8794-41C5-A6DB-0F360D8C3960}"/>
  </bookViews>
  <sheets>
    <sheet name="Kiribati 2000 Age" sheetId="2" r:id="rId1"/>
    <sheet name="Ethnicity" sheetId="3" r:id="rId2"/>
    <sheet name="Marital" sheetId="4" r:id="rId3"/>
    <sheet name="SMAM" sheetId="17" r:id="rId4"/>
    <sheet name="Religion" sheetId="6" r:id="rId5"/>
    <sheet name="Home Is" sheetId="7" r:id="rId6"/>
    <sheet name="Birthplace" sheetId="8" r:id="rId7"/>
    <sheet name="Res 1995" sheetId="9" r:id="rId8"/>
    <sheet name="Schooling" sheetId="10" r:id="rId9"/>
    <sheet name="Econ Actv" sheetId="11" r:id="rId10"/>
    <sheet name="Work status" sheetId="12" r:id="rId11"/>
    <sheet name="Occupation" sheetId="13" r:id="rId12"/>
    <sheet name="Indusrtry" sheetId="14" r:id="rId13"/>
    <sheet name="Fertility" sheetId="16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7" l="1"/>
  <c r="I11" i="17"/>
  <c r="H11" i="17"/>
  <c r="J10" i="17"/>
  <c r="M6" i="17" s="1"/>
  <c r="I10" i="17"/>
  <c r="L6" i="17" s="1"/>
  <c r="H10" i="17"/>
  <c r="K6" i="17" s="1"/>
  <c r="J9" i="17"/>
  <c r="I9" i="17"/>
  <c r="H9" i="17"/>
  <c r="J8" i="17"/>
  <c r="I8" i="17"/>
  <c r="H8" i="17"/>
  <c r="J7" i="17"/>
  <c r="I7" i="17"/>
  <c r="H7" i="17"/>
  <c r="J6" i="17"/>
  <c r="I6" i="17"/>
  <c r="H6" i="17"/>
  <c r="J5" i="17"/>
  <c r="I5" i="17"/>
  <c r="H5" i="17"/>
  <c r="J4" i="17"/>
  <c r="J12" i="17" s="1"/>
  <c r="M4" i="17" s="1"/>
  <c r="I4" i="17"/>
  <c r="I12" i="17" s="1"/>
  <c r="L4" i="17" s="1"/>
  <c r="H4" i="17"/>
  <c r="H12" i="17" s="1"/>
  <c r="K4" i="17" s="1"/>
  <c r="M10" i="17" l="1"/>
  <c r="K11" i="17"/>
  <c r="K8" i="17"/>
  <c r="K10" i="17" s="1"/>
  <c r="K12" i="17" s="1"/>
  <c r="L11" i="17"/>
  <c r="L8" i="17"/>
  <c r="L10" i="17" s="1"/>
  <c r="L12" i="17" s="1"/>
  <c r="M11" i="17"/>
  <c r="M8" i="17"/>
  <c r="M12" i="17" l="1"/>
  <c r="I221" i="16" l="1"/>
  <c r="H221" i="16"/>
  <c r="G221" i="16"/>
  <c r="F221" i="16"/>
  <c r="I220" i="16"/>
  <c r="H220" i="16"/>
  <c r="G220" i="16"/>
  <c r="F220" i="16"/>
  <c r="I219" i="16"/>
  <c r="H219" i="16"/>
  <c r="G219" i="16"/>
  <c r="F219" i="16"/>
  <c r="I218" i="16"/>
  <c r="H218" i="16"/>
  <c r="G218" i="16"/>
  <c r="F218" i="16"/>
  <c r="I217" i="16"/>
  <c r="H217" i="16"/>
  <c r="G217" i="16"/>
  <c r="F217" i="16"/>
  <c r="I216" i="16"/>
  <c r="H216" i="16"/>
  <c r="G216" i="16"/>
  <c r="F216" i="16"/>
  <c r="I215" i="16"/>
  <c r="H215" i="16"/>
  <c r="G215" i="16"/>
  <c r="F215" i="16"/>
  <c r="I212" i="16"/>
  <c r="H212" i="16"/>
  <c r="G212" i="16"/>
  <c r="F212" i="16"/>
  <c r="I211" i="16"/>
  <c r="H211" i="16"/>
  <c r="G211" i="16"/>
  <c r="F211" i="16"/>
  <c r="I210" i="16"/>
  <c r="H210" i="16"/>
  <c r="G210" i="16"/>
  <c r="F210" i="16"/>
  <c r="I209" i="16"/>
  <c r="H209" i="16"/>
  <c r="G209" i="16"/>
  <c r="F209" i="16"/>
  <c r="I208" i="16"/>
  <c r="H208" i="16"/>
  <c r="G208" i="16"/>
  <c r="F208" i="16"/>
  <c r="I207" i="16"/>
  <c r="H207" i="16"/>
  <c r="G207" i="16"/>
  <c r="F207" i="16"/>
  <c r="I206" i="16"/>
  <c r="H206" i="16"/>
  <c r="G206" i="16"/>
  <c r="F206" i="16"/>
  <c r="I203" i="16"/>
  <c r="H203" i="16"/>
  <c r="G203" i="16"/>
  <c r="F203" i="16"/>
  <c r="I202" i="16"/>
  <c r="H202" i="16"/>
  <c r="G202" i="16"/>
  <c r="F202" i="16"/>
  <c r="I201" i="16"/>
  <c r="H201" i="16"/>
  <c r="G201" i="16"/>
  <c r="F201" i="16"/>
  <c r="I200" i="16"/>
  <c r="H200" i="16"/>
  <c r="G200" i="16"/>
  <c r="F200" i="16"/>
  <c r="I199" i="16"/>
  <c r="H199" i="16"/>
  <c r="G199" i="16"/>
  <c r="F199" i="16"/>
  <c r="I198" i="16"/>
  <c r="H198" i="16"/>
  <c r="G198" i="16"/>
  <c r="F198" i="16"/>
  <c r="I197" i="16"/>
  <c r="H197" i="16"/>
  <c r="G197" i="16"/>
  <c r="F197" i="16"/>
  <c r="I194" i="16"/>
  <c r="H194" i="16"/>
  <c r="G194" i="16"/>
  <c r="F194" i="16"/>
  <c r="I193" i="16"/>
  <c r="H193" i="16"/>
  <c r="G193" i="16"/>
  <c r="F193" i="16"/>
  <c r="I192" i="16"/>
  <c r="H192" i="16"/>
  <c r="G192" i="16"/>
  <c r="F192" i="16"/>
  <c r="I191" i="16"/>
  <c r="H191" i="16"/>
  <c r="G191" i="16"/>
  <c r="F191" i="16"/>
  <c r="I190" i="16"/>
  <c r="H190" i="16"/>
  <c r="G190" i="16"/>
  <c r="F190" i="16"/>
  <c r="I189" i="16"/>
  <c r="H189" i="16"/>
  <c r="G189" i="16"/>
  <c r="F189" i="16"/>
  <c r="I188" i="16"/>
  <c r="H188" i="16"/>
  <c r="G188" i="16"/>
  <c r="F188" i="16"/>
  <c r="I181" i="16"/>
  <c r="H181" i="16"/>
  <c r="G181" i="16"/>
  <c r="F181" i="16"/>
  <c r="I180" i="16"/>
  <c r="H180" i="16"/>
  <c r="G180" i="16"/>
  <c r="F180" i="16"/>
  <c r="I179" i="16"/>
  <c r="H179" i="16"/>
  <c r="G179" i="16"/>
  <c r="F179" i="16"/>
  <c r="I178" i="16"/>
  <c r="H178" i="16"/>
  <c r="G178" i="16"/>
  <c r="F178" i="16"/>
  <c r="I177" i="16"/>
  <c r="H177" i="16"/>
  <c r="G177" i="16"/>
  <c r="F177" i="16"/>
  <c r="I176" i="16"/>
  <c r="H176" i="16"/>
  <c r="G176" i="16"/>
  <c r="F176" i="16"/>
  <c r="I175" i="16"/>
  <c r="H175" i="16"/>
  <c r="G175" i="16"/>
  <c r="F175" i="16"/>
  <c r="I172" i="16"/>
  <c r="H172" i="16"/>
  <c r="G172" i="16"/>
  <c r="F172" i="16"/>
  <c r="I171" i="16"/>
  <c r="H171" i="16"/>
  <c r="G171" i="16"/>
  <c r="F171" i="16"/>
  <c r="I170" i="16"/>
  <c r="H170" i="16"/>
  <c r="G170" i="16"/>
  <c r="F170" i="16"/>
  <c r="I169" i="16"/>
  <c r="H169" i="16"/>
  <c r="G169" i="16"/>
  <c r="F169" i="16"/>
  <c r="I168" i="16"/>
  <c r="H168" i="16"/>
  <c r="G168" i="16"/>
  <c r="F168" i="16"/>
  <c r="I167" i="16"/>
  <c r="H167" i="16"/>
  <c r="G167" i="16"/>
  <c r="F167" i="16"/>
  <c r="I166" i="16"/>
  <c r="H166" i="16"/>
  <c r="G166" i="16"/>
  <c r="F166" i="16"/>
  <c r="I163" i="16"/>
  <c r="H163" i="16"/>
  <c r="G163" i="16"/>
  <c r="F163" i="16"/>
  <c r="I162" i="16"/>
  <c r="H162" i="16"/>
  <c r="G162" i="16"/>
  <c r="F162" i="16"/>
  <c r="I161" i="16"/>
  <c r="H161" i="16"/>
  <c r="G161" i="16"/>
  <c r="F161" i="16"/>
  <c r="I160" i="16"/>
  <c r="H160" i="16"/>
  <c r="G160" i="16"/>
  <c r="F160" i="16"/>
  <c r="I159" i="16"/>
  <c r="H159" i="16"/>
  <c r="G159" i="16"/>
  <c r="F159" i="16"/>
  <c r="I158" i="16"/>
  <c r="H158" i="16"/>
  <c r="G158" i="16"/>
  <c r="F158" i="16"/>
  <c r="I157" i="16"/>
  <c r="H157" i="16"/>
  <c r="G157" i="16"/>
  <c r="F157" i="16"/>
  <c r="I154" i="16"/>
  <c r="H154" i="16"/>
  <c r="G154" i="16"/>
  <c r="F154" i="16"/>
  <c r="I153" i="16"/>
  <c r="H153" i="16"/>
  <c r="G153" i="16"/>
  <c r="F153" i="16"/>
  <c r="I152" i="16"/>
  <c r="H152" i="16"/>
  <c r="G152" i="16"/>
  <c r="F152" i="16"/>
  <c r="I151" i="16"/>
  <c r="H151" i="16"/>
  <c r="G151" i="16"/>
  <c r="F151" i="16"/>
  <c r="I150" i="16"/>
  <c r="H150" i="16"/>
  <c r="G150" i="16"/>
  <c r="F150" i="16"/>
  <c r="I149" i="16"/>
  <c r="H149" i="16"/>
  <c r="G149" i="16"/>
  <c r="F149" i="16"/>
  <c r="I148" i="16"/>
  <c r="H148" i="16"/>
  <c r="G148" i="16"/>
  <c r="F148" i="16"/>
  <c r="I145" i="16"/>
  <c r="H145" i="16"/>
  <c r="G145" i="16"/>
  <c r="F145" i="16"/>
  <c r="I144" i="16"/>
  <c r="H144" i="16"/>
  <c r="G144" i="16"/>
  <c r="F144" i="16"/>
  <c r="I143" i="16"/>
  <c r="H143" i="16"/>
  <c r="G143" i="16"/>
  <c r="F143" i="16"/>
  <c r="I142" i="16"/>
  <c r="H142" i="16"/>
  <c r="G142" i="16"/>
  <c r="F142" i="16"/>
  <c r="I141" i="16"/>
  <c r="H141" i="16"/>
  <c r="G141" i="16"/>
  <c r="F141" i="16"/>
  <c r="I140" i="16"/>
  <c r="H140" i="16"/>
  <c r="G140" i="16"/>
  <c r="F140" i="16"/>
  <c r="I139" i="16"/>
  <c r="H139" i="16"/>
  <c r="G139" i="16"/>
  <c r="F139" i="16"/>
  <c r="I136" i="16"/>
  <c r="H136" i="16"/>
  <c r="G136" i="16"/>
  <c r="F136" i="16"/>
  <c r="I135" i="16"/>
  <c r="H135" i="16"/>
  <c r="G135" i="16"/>
  <c r="F135" i="16"/>
  <c r="I134" i="16"/>
  <c r="H134" i="16"/>
  <c r="G134" i="16"/>
  <c r="F134" i="16"/>
  <c r="I133" i="16"/>
  <c r="H133" i="16"/>
  <c r="G133" i="16"/>
  <c r="F133" i="16"/>
  <c r="I132" i="16"/>
  <c r="H132" i="16"/>
  <c r="G132" i="16"/>
  <c r="F132" i="16"/>
  <c r="I131" i="16"/>
  <c r="H131" i="16"/>
  <c r="G131" i="16"/>
  <c r="F131" i="16"/>
  <c r="I130" i="16"/>
  <c r="H130" i="16"/>
  <c r="G130" i="16"/>
  <c r="F130" i="16"/>
  <c r="I123" i="16"/>
  <c r="H123" i="16"/>
  <c r="G123" i="16"/>
  <c r="F123" i="16"/>
  <c r="I122" i="16"/>
  <c r="H122" i="16"/>
  <c r="G122" i="16"/>
  <c r="F122" i="16"/>
  <c r="I121" i="16"/>
  <c r="H121" i="16"/>
  <c r="G121" i="16"/>
  <c r="F121" i="16"/>
  <c r="I120" i="16"/>
  <c r="H120" i="16"/>
  <c r="G120" i="16"/>
  <c r="F120" i="16"/>
  <c r="I119" i="16"/>
  <c r="H119" i="16"/>
  <c r="G119" i="16"/>
  <c r="F119" i="16"/>
  <c r="I118" i="16"/>
  <c r="H118" i="16"/>
  <c r="G118" i="16"/>
  <c r="F118" i="16"/>
  <c r="I117" i="16"/>
  <c r="H117" i="16"/>
  <c r="G117" i="16"/>
  <c r="F117" i="16"/>
  <c r="I114" i="16"/>
  <c r="H114" i="16"/>
  <c r="G114" i="16"/>
  <c r="F114" i="16"/>
  <c r="I113" i="16"/>
  <c r="H113" i="16"/>
  <c r="G113" i="16"/>
  <c r="F113" i="16"/>
  <c r="I112" i="16"/>
  <c r="H112" i="16"/>
  <c r="G112" i="16"/>
  <c r="F112" i="16"/>
  <c r="I111" i="16"/>
  <c r="H111" i="16"/>
  <c r="G111" i="16"/>
  <c r="F111" i="16"/>
  <c r="I110" i="16"/>
  <c r="H110" i="16"/>
  <c r="G110" i="16"/>
  <c r="F110" i="16"/>
  <c r="I109" i="16"/>
  <c r="H109" i="16"/>
  <c r="G109" i="16"/>
  <c r="F109" i="16"/>
  <c r="I108" i="16"/>
  <c r="H108" i="16"/>
  <c r="G108" i="16"/>
  <c r="F108" i="16"/>
  <c r="I105" i="16"/>
  <c r="H105" i="16"/>
  <c r="G105" i="16"/>
  <c r="F105" i="16"/>
  <c r="I104" i="16"/>
  <c r="H104" i="16"/>
  <c r="G104" i="16"/>
  <c r="F104" i="16"/>
  <c r="I103" i="16"/>
  <c r="H103" i="16"/>
  <c r="G103" i="16"/>
  <c r="F103" i="16"/>
  <c r="I102" i="16"/>
  <c r="H102" i="16"/>
  <c r="G102" i="16"/>
  <c r="F102" i="16"/>
  <c r="I101" i="16"/>
  <c r="H101" i="16"/>
  <c r="G101" i="16"/>
  <c r="F101" i="16"/>
  <c r="I100" i="16"/>
  <c r="H100" i="16"/>
  <c r="G100" i="16"/>
  <c r="F100" i="16"/>
  <c r="I99" i="16"/>
  <c r="H99" i="16"/>
  <c r="G99" i="16"/>
  <c r="F99" i="16"/>
  <c r="I96" i="16"/>
  <c r="H96" i="16"/>
  <c r="G96" i="16"/>
  <c r="F96" i="16"/>
  <c r="I95" i="16"/>
  <c r="H95" i="16"/>
  <c r="G95" i="16"/>
  <c r="F95" i="16"/>
  <c r="I94" i="16"/>
  <c r="H94" i="16"/>
  <c r="G94" i="16"/>
  <c r="F94" i="16"/>
  <c r="I93" i="16"/>
  <c r="H93" i="16"/>
  <c r="G93" i="16"/>
  <c r="F93" i="16"/>
  <c r="I92" i="16"/>
  <c r="H92" i="16"/>
  <c r="G92" i="16"/>
  <c r="F92" i="16"/>
  <c r="I91" i="16"/>
  <c r="H91" i="16"/>
  <c r="G91" i="16"/>
  <c r="F91" i="16"/>
  <c r="I90" i="16"/>
  <c r="H90" i="16"/>
  <c r="G90" i="16"/>
  <c r="F90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78" i="16"/>
  <c r="H78" i="16"/>
  <c r="G78" i="16"/>
  <c r="F78" i="16"/>
  <c r="I77" i="16"/>
  <c r="H77" i="16"/>
  <c r="G77" i="16"/>
  <c r="F77" i="16"/>
  <c r="I76" i="16"/>
  <c r="H76" i="16"/>
  <c r="G76" i="16"/>
  <c r="F76" i="16"/>
  <c r="I75" i="16"/>
  <c r="H75" i="16"/>
  <c r="G75" i="16"/>
  <c r="F75" i="16"/>
  <c r="I74" i="16"/>
  <c r="H74" i="16"/>
  <c r="G74" i="16"/>
  <c r="F74" i="16"/>
  <c r="I73" i="16"/>
  <c r="H73" i="16"/>
  <c r="G73" i="16"/>
  <c r="F73" i="16"/>
  <c r="I72" i="16"/>
  <c r="H72" i="16"/>
  <c r="G72" i="16"/>
  <c r="F72" i="16"/>
  <c r="I69" i="16"/>
  <c r="H69" i="16"/>
  <c r="G69" i="16"/>
  <c r="F69" i="16"/>
  <c r="I68" i="16"/>
  <c r="H68" i="16"/>
  <c r="G68" i="16"/>
  <c r="F68" i="16"/>
  <c r="I67" i="16"/>
  <c r="H67" i="16"/>
  <c r="G67" i="16"/>
  <c r="F67" i="16"/>
  <c r="I66" i="16"/>
  <c r="H66" i="16"/>
  <c r="G66" i="16"/>
  <c r="F66" i="16"/>
  <c r="I65" i="16"/>
  <c r="H65" i="16"/>
  <c r="G65" i="16"/>
  <c r="F65" i="16"/>
  <c r="I64" i="16"/>
  <c r="H64" i="16"/>
  <c r="G64" i="16"/>
  <c r="F64" i="16"/>
  <c r="I63" i="16"/>
  <c r="H63" i="16"/>
  <c r="G63" i="16"/>
  <c r="F63" i="16"/>
  <c r="I56" i="16"/>
  <c r="H56" i="16"/>
  <c r="G56" i="16"/>
  <c r="F56" i="16"/>
  <c r="I55" i="16"/>
  <c r="H55" i="16"/>
  <c r="G55" i="16"/>
  <c r="F55" i="16"/>
  <c r="I54" i="16"/>
  <c r="H54" i="16"/>
  <c r="G54" i="16"/>
  <c r="F54" i="16"/>
  <c r="I53" i="16"/>
  <c r="H53" i="16"/>
  <c r="G53" i="16"/>
  <c r="F53" i="16"/>
  <c r="I52" i="16"/>
  <c r="H52" i="16"/>
  <c r="G52" i="16"/>
  <c r="F52" i="16"/>
  <c r="I51" i="16"/>
  <c r="H51" i="16"/>
  <c r="G51" i="16"/>
  <c r="F51" i="16"/>
  <c r="I50" i="16"/>
  <c r="H50" i="16"/>
  <c r="G50" i="16"/>
  <c r="F50" i="16"/>
  <c r="I47" i="16"/>
  <c r="H47" i="16"/>
  <c r="G47" i="16"/>
  <c r="F47" i="16"/>
  <c r="I46" i="16"/>
  <c r="H46" i="16"/>
  <c r="G46" i="16"/>
  <c r="F46" i="16"/>
  <c r="I45" i="16"/>
  <c r="H45" i="16"/>
  <c r="G45" i="16"/>
  <c r="F45" i="16"/>
  <c r="I44" i="16"/>
  <c r="H44" i="16"/>
  <c r="G44" i="16"/>
  <c r="F44" i="16"/>
  <c r="I43" i="16"/>
  <c r="H43" i="16"/>
  <c r="G43" i="16"/>
  <c r="F43" i="16"/>
  <c r="I42" i="16"/>
  <c r="H42" i="16"/>
  <c r="G42" i="16"/>
  <c r="F42" i="16"/>
  <c r="I41" i="16"/>
  <c r="H41" i="16"/>
  <c r="G41" i="16"/>
  <c r="F41" i="16"/>
  <c r="I38" i="16"/>
  <c r="H38" i="16"/>
  <c r="G38" i="16"/>
  <c r="F38" i="16"/>
  <c r="I37" i="16"/>
  <c r="H37" i="16"/>
  <c r="G37" i="16"/>
  <c r="F37" i="16"/>
  <c r="I36" i="16"/>
  <c r="H36" i="16"/>
  <c r="G36" i="16"/>
  <c r="F36" i="16"/>
  <c r="I35" i="16"/>
  <c r="H35" i="16"/>
  <c r="G35" i="16"/>
  <c r="F35" i="16"/>
  <c r="I34" i="16"/>
  <c r="H34" i="16"/>
  <c r="G34" i="16"/>
  <c r="F34" i="16"/>
  <c r="I33" i="16"/>
  <c r="H33" i="16"/>
  <c r="G33" i="16"/>
  <c r="F33" i="16"/>
  <c r="I32" i="16"/>
  <c r="H32" i="16"/>
  <c r="G32" i="16"/>
  <c r="F32" i="16"/>
  <c r="I29" i="16"/>
  <c r="H29" i="16"/>
  <c r="G29" i="16"/>
  <c r="F29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I25" i="16"/>
  <c r="H25" i="16"/>
  <c r="G25" i="16"/>
  <c r="F25" i="16"/>
  <c r="I24" i="16"/>
  <c r="H24" i="16"/>
  <c r="G24" i="16"/>
  <c r="F24" i="16"/>
  <c r="I23" i="16"/>
  <c r="H23" i="16"/>
  <c r="G23" i="16"/>
  <c r="F23" i="16"/>
  <c r="I5" i="16"/>
  <c r="I6" i="16"/>
  <c r="I7" i="16"/>
  <c r="I8" i="16"/>
  <c r="I9" i="16"/>
  <c r="I10" i="16"/>
  <c r="I11" i="16"/>
  <c r="I4" i="16"/>
  <c r="F5" i="16"/>
  <c r="F6" i="16"/>
  <c r="F7" i="16"/>
  <c r="F8" i="16"/>
  <c r="F9" i="16"/>
  <c r="F10" i="16"/>
  <c r="F11" i="16"/>
  <c r="F4" i="16"/>
  <c r="G5" i="16"/>
  <c r="G6" i="16"/>
  <c r="G7" i="16"/>
  <c r="G8" i="16"/>
  <c r="G9" i="16"/>
  <c r="G10" i="16"/>
  <c r="G11" i="16"/>
  <c r="G4" i="16"/>
  <c r="I62" i="16" l="1"/>
  <c r="I214" i="16"/>
  <c r="I71" i="16"/>
  <c r="I156" i="16"/>
  <c r="I98" i="16"/>
  <c r="I174" i="16"/>
  <c r="I40" i="16"/>
  <c r="I187" i="16"/>
  <c r="I107" i="16"/>
  <c r="I165" i="16"/>
  <c r="I80" i="16"/>
  <c r="I49" i="16"/>
  <c r="I116" i="16"/>
  <c r="I138" i="16"/>
  <c r="I196" i="16"/>
  <c r="I31" i="16"/>
  <c r="I89" i="16"/>
  <c r="I129" i="16"/>
  <c r="I147" i="16"/>
  <c r="I205" i="16"/>
  <c r="I22" i="16"/>
  <c r="I3" i="16"/>
  <c r="H7" i="16"/>
  <c r="H4" i="16"/>
  <c r="H11" i="16"/>
  <c r="H10" i="16"/>
  <c r="H8" i="16"/>
  <c r="H9" i="16"/>
  <c r="H6" i="16"/>
  <c r="H5" i="16"/>
</calcChain>
</file>

<file path=xl/sharedStrings.xml><?xml version="1.0" encoding="utf-8"?>
<sst xmlns="http://schemas.openxmlformats.org/spreadsheetml/2006/main" count="1066" uniqueCount="175">
  <si>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</si>
  <si>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</si>
  <si>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</si>
  <si>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</si>
  <si>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</si>
  <si>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</si>
  <si>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</si>
  <si>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</si>
  <si>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</si>
  <si>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</si>
  <si>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</si>
  <si>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</si>
  <si>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</si>
  <si>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</si>
  <si>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</si>
  <si>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</si>
  <si>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</si>
  <si>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Male</t>
  </si>
  <si>
    <t xml:space="preserve">   Female</t>
  </si>
  <si>
    <t>Source: 2000 Kiribati Census compiled by PacificWeb</t>
  </si>
  <si>
    <t>Table 2. Relationship by Age, Kiribati: 2000</t>
  </si>
  <si>
    <t>Head</t>
  </si>
  <si>
    <t>Spouse</t>
  </si>
  <si>
    <t>Child</t>
  </si>
  <si>
    <t>Adp Child</t>
  </si>
  <si>
    <t>S/D Law</t>
  </si>
  <si>
    <t>GChild</t>
  </si>
  <si>
    <t>Parent</t>
  </si>
  <si>
    <t>Other</t>
  </si>
  <si>
    <t>Non-Rel</t>
  </si>
  <si>
    <t>School</t>
  </si>
  <si>
    <t>Prison</t>
  </si>
  <si>
    <t>Ships</t>
  </si>
  <si>
    <t>Hospital</t>
  </si>
  <si>
    <t>Hotels</t>
  </si>
  <si>
    <t>Missions</t>
  </si>
  <si>
    <t>Table 3. Ethnic Origin by Age, Kiribati: 2000</t>
  </si>
  <si>
    <t>Kiribati</t>
  </si>
  <si>
    <t>Kir/Tuv</t>
  </si>
  <si>
    <t>Kir/Other</t>
  </si>
  <si>
    <t>Tuvalu</t>
  </si>
  <si>
    <t>European</t>
  </si>
  <si>
    <t>Table 4. Marital Status by Age, Kiribati: 2000</t>
  </si>
  <si>
    <t>NMarried</t>
  </si>
  <si>
    <t>Married</t>
  </si>
  <si>
    <t>Widowed</t>
  </si>
  <si>
    <t>Divorced</t>
  </si>
  <si>
    <t>Seperated</t>
  </si>
  <si>
    <t>Table 6. Religion by Age, Kiribati: 2000</t>
  </si>
  <si>
    <t>KPC</t>
  </si>
  <si>
    <t>RC</t>
  </si>
  <si>
    <t>SDA</t>
  </si>
  <si>
    <t>Bahai</t>
  </si>
  <si>
    <t>COG</t>
  </si>
  <si>
    <t>Mormon</t>
  </si>
  <si>
    <t>None</t>
  </si>
  <si>
    <t>Ns</t>
  </si>
  <si>
    <t>Table 7. Home Island by Age, Kiribati: 2000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</si>
  <si>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</si>
  <si>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</si>
  <si>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</si>
  <si>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</si>
  <si>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</si>
  <si>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</si>
  <si>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</si>
  <si>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</si>
  <si>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</si>
  <si>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</si>
  <si>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</si>
  <si>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</si>
  <si>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</si>
  <si>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</si>
  <si>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</si>
  <si>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</si>
  <si>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</si>
  <si>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</si>
  <si>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</si>
  <si>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</si>
  <si>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</si>
  <si>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</si>
  <si>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</si>
  <si>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Elsewhere</t>
  </si>
  <si>
    <t>Source: 2000 Kiribati Census compiled by PacifcWeb</t>
  </si>
  <si>
    <t>Table 8. Birthplace by Age, Kiribati: 2000</t>
  </si>
  <si>
    <t>Table 9. Residence in 1995 by Age, Kiribati: 2000</t>
  </si>
  <si>
    <t>Table 10. School Attendance adn Educational Attainment by Age, Kiribati: 2000</t>
  </si>
  <si>
    <t>At School</t>
  </si>
  <si>
    <t>Left School</t>
  </si>
  <si>
    <t>Never Been</t>
  </si>
  <si>
    <t xml:space="preserve">   EDUCATIONAL ATTAINMENT</t>
  </si>
  <si>
    <t>Primary</t>
  </si>
  <si>
    <t>Secondary</t>
  </si>
  <si>
    <t>Cert</t>
  </si>
  <si>
    <t>Dip</t>
  </si>
  <si>
    <t>Deg</t>
  </si>
  <si>
    <t>Mas</t>
  </si>
  <si>
    <t>Phd's</t>
  </si>
  <si>
    <t>Table 11. Economic Activity by Age, Kiribati: 2000</t>
  </si>
  <si>
    <t>Cash</t>
  </si>
  <si>
    <t>Vwork</t>
  </si>
  <si>
    <t>HDuties</t>
  </si>
  <si>
    <t>Unemp</t>
  </si>
  <si>
    <t>Old</t>
  </si>
  <si>
    <t>Disable</t>
  </si>
  <si>
    <t>Prisoner</t>
  </si>
  <si>
    <t>Student</t>
  </si>
  <si>
    <t>Table 12. Work Status by Age, Kiribati: 2000</t>
  </si>
  <si>
    <t>Employer</t>
  </si>
  <si>
    <t>Employee</t>
  </si>
  <si>
    <t>Self-employed</t>
  </si>
  <si>
    <t>Unpaid family worker</t>
  </si>
  <si>
    <t>Not stated</t>
  </si>
  <si>
    <t>Table 13. Occupation by Age, Kiribati: 2000</t>
  </si>
  <si>
    <t>1. Legislators/Sen Officials</t>
  </si>
  <si>
    <t>2. Professionals</t>
  </si>
  <si>
    <t>3. Technicians/Associate Professionals</t>
  </si>
  <si>
    <t>4. Clerks</t>
  </si>
  <si>
    <t>5. Service Workers</t>
  </si>
  <si>
    <t>6. Agriculture/Fisheries</t>
  </si>
  <si>
    <t>7. Trade Workers</t>
  </si>
  <si>
    <t>8. Plant/Mach operators</t>
  </si>
  <si>
    <t>9. Elementary Occup</t>
  </si>
  <si>
    <t>Table 14. Industry by Age, Kiribati: 2000</t>
  </si>
  <si>
    <t>1. Agriculture/Fisheries</t>
  </si>
  <si>
    <t>2. Mining</t>
  </si>
  <si>
    <t>3. Manufacturing</t>
  </si>
  <si>
    <t>4. Electricity</t>
  </si>
  <si>
    <t>5. Construction</t>
  </si>
  <si>
    <t>6. Wholesale trade</t>
  </si>
  <si>
    <t>6.2 Retail Trade</t>
  </si>
  <si>
    <t>6.3 Hotels/Motels</t>
  </si>
  <si>
    <t>7. Transport/Communication</t>
  </si>
  <si>
    <t>8. Financial Services</t>
  </si>
  <si>
    <t>9. Public Admin</t>
  </si>
  <si>
    <t>Source: 2000 Kiribati Census compiled by PacicicWeb</t>
  </si>
  <si>
    <t>Table 15. Fertility by Age and Atoll, Kiribati: 2000</t>
  </si>
  <si>
    <t>CEB</t>
  </si>
  <si>
    <t>CS</t>
  </si>
  <si>
    <t xml:space="preserve">   Banaba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</si>
  <si>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</si>
  <si>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</si>
  <si>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</si>
  <si>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</si>
  <si>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N.Tarawa</t>
  </si>
  <si>
    <t xml:space="preserve">   S.Tarawa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</si>
  <si>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</si>
  <si>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</si>
  <si>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</si>
  <si>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</si>
  <si>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</si>
  <si>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N.Tabiteuea</t>
  </si>
  <si>
    <t xml:space="preserve">   S.Tabiteuea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</si>
  <si>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</si>
  <si>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</si>
  <si>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</si>
  <si>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</si>
  <si>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</si>
  <si>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Teeraina</t>
  </si>
  <si>
    <t xml:space="preserve">   Tabuaeran</t>
  </si>
  <si>
    <t xml:space="preserve">   Kiritimati</t>
  </si>
  <si>
    <t xml:space="preserve">   Kanton</t>
  </si>
  <si>
    <t>5-9</t>
  </si>
  <si>
    <t>10-14</t>
  </si>
  <si>
    <t>TFR =&gt;</t>
  </si>
  <si>
    <t>Females</t>
  </si>
  <si>
    <t>BLY</t>
  </si>
  <si>
    <t>CEB/W</t>
  </si>
  <si>
    <t>CS/W</t>
  </si>
  <si>
    <t>CS/CEB</t>
  </si>
  <si>
    <t>ASFR</t>
  </si>
  <si>
    <t>SCHOOL ATTENDANCE</t>
  </si>
  <si>
    <t>Males</t>
  </si>
  <si>
    <t>Never married</t>
  </si>
  <si>
    <t>Average Age 1st Marriage</t>
  </si>
  <si>
    <t>Table 4A. Sigulate Mean Age at Marriage, Kiribati: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</si>
</sst>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3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2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97B4-ED9D-4384-B085-3836BF72679D}">
  <dimension ref="A1:S56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20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0</v>
      </c>
      <c r="B3" s="1">
        <v>84493</v>
      </c>
      <c r="C3" s="1">
        <v>11980</v>
      </c>
      <c r="D3" s="1">
        <v>11269</v>
      </c>
      <c r="E3" s="1">
        <v>10522</v>
      </c>
      <c r="F3" s="1">
        <v>8929</v>
      </c>
      <c r="G3" s="1">
        <v>6791</v>
      </c>
      <c r="H3" s="1">
        <v>5577</v>
      </c>
      <c r="I3" s="1">
        <v>6607</v>
      </c>
      <c r="J3" s="1">
        <v>5591</v>
      </c>
      <c r="K3" s="1">
        <v>4543</v>
      </c>
      <c r="L3" s="1">
        <v>3394</v>
      </c>
      <c r="M3" s="1">
        <v>2803</v>
      </c>
      <c r="N3" s="1">
        <v>2044</v>
      </c>
      <c r="O3" s="1">
        <v>1638</v>
      </c>
      <c r="P3" s="1">
        <v>1167</v>
      </c>
      <c r="Q3" s="1">
        <v>830</v>
      </c>
      <c r="R3" s="1">
        <v>808</v>
      </c>
      <c r="S3" s="3">
        <v>19.7</v>
      </c>
    </row>
    <row r="4" spans="1:19" x14ac:dyDescent="0.35">
      <c r="A4" s="2" t="s">
        <v>21</v>
      </c>
      <c r="B4" s="1">
        <v>12698</v>
      </c>
      <c r="C4" s="1">
        <v>1</v>
      </c>
      <c r="D4" s="1">
        <v>1</v>
      </c>
      <c r="E4" s="1">
        <v>8</v>
      </c>
      <c r="F4" s="1">
        <v>60</v>
      </c>
      <c r="G4" s="1">
        <v>386</v>
      </c>
      <c r="H4" s="1">
        <v>930</v>
      </c>
      <c r="I4" s="1">
        <v>1833</v>
      </c>
      <c r="J4" s="1">
        <v>2035</v>
      </c>
      <c r="K4" s="1">
        <v>1848</v>
      </c>
      <c r="L4" s="1">
        <v>1550</v>
      </c>
      <c r="M4" s="1">
        <v>1320</v>
      </c>
      <c r="N4" s="1">
        <v>943</v>
      </c>
      <c r="O4" s="1">
        <v>751</v>
      </c>
      <c r="P4" s="1">
        <v>467</v>
      </c>
      <c r="Q4" s="1">
        <v>320</v>
      </c>
      <c r="R4" s="1">
        <v>245</v>
      </c>
      <c r="S4" s="3">
        <v>43</v>
      </c>
    </row>
    <row r="5" spans="1:19" x14ac:dyDescent="0.35">
      <c r="A5" s="2" t="s">
        <v>22</v>
      </c>
      <c r="B5" s="1">
        <v>9751</v>
      </c>
      <c r="C5" s="1">
        <v>9</v>
      </c>
      <c r="D5" s="1">
        <v>12</v>
      </c>
      <c r="E5" s="1">
        <v>16</v>
      </c>
      <c r="F5" s="1">
        <v>116</v>
      </c>
      <c r="G5" s="1">
        <v>525</v>
      </c>
      <c r="H5" s="1">
        <v>1046</v>
      </c>
      <c r="I5" s="1">
        <v>1787</v>
      </c>
      <c r="J5" s="1">
        <v>1756</v>
      </c>
      <c r="K5" s="1">
        <v>1510</v>
      </c>
      <c r="L5" s="1">
        <v>1081</v>
      </c>
      <c r="M5" s="1">
        <v>808</v>
      </c>
      <c r="N5" s="1">
        <v>482</v>
      </c>
      <c r="O5" s="1">
        <v>317</v>
      </c>
      <c r="P5" s="1">
        <v>167</v>
      </c>
      <c r="Q5" s="1">
        <v>91</v>
      </c>
      <c r="R5" s="1">
        <v>28</v>
      </c>
      <c r="S5" s="3">
        <v>38.9</v>
      </c>
    </row>
    <row r="6" spans="1:19" x14ac:dyDescent="0.35">
      <c r="A6" s="2" t="s">
        <v>23</v>
      </c>
      <c r="B6" s="1">
        <v>28592</v>
      </c>
      <c r="C6" s="1">
        <v>6616</v>
      </c>
      <c r="D6" s="1">
        <v>7049</v>
      </c>
      <c r="E6" s="1">
        <v>6008</v>
      </c>
      <c r="F6" s="1">
        <v>3468</v>
      </c>
      <c r="G6" s="1">
        <v>2354</v>
      </c>
      <c r="H6" s="1">
        <v>1251</v>
      </c>
      <c r="I6" s="1">
        <v>916</v>
      </c>
      <c r="J6" s="1">
        <v>465</v>
      </c>
      <c r="K6" s="1">
        <v>236</v>
      </c>
      <c r="L6" s="1">
        <v>121</v>
      </c>
      <c r="M6" s="1">
        <v>52</v>
      </c>
      <c r="N6" s="1">
        <v>29</v>
      </c>
      <c r="O6" s="1">
        <v>11</v>
      </c>
      <c r="P6" s="1">
        <v>10</v>
      </c>
      <c r="Q6" s="1">
        <v>2</v>
      </c>
      <c r="R6" s="1">
        <v>4</v>
      </c>
      <c r="S6" s="3">
        <v>10.5</v>
      </c>
    </row>
    <row r="7" spans="1:19" x14ac:dyDescent="0.35">
      <c r="A7" s="2" t="s">
        <v>24</v>
      </c>
      <c r="B7" s="1">
        <v>1303</v>
      </c>
      <c r="C7" s="1">
        <v>264</v>
      </c>
      <c r="D7" s="1">
        <v>350</v>
      </c>
      <c r="E7" s="1">
        <v>312</v>
      </c>
      <c r="F7" s="1">
        <v>179</v>
      </c>
      <c r="G7" s="1">
        <v>103</v>
      </c>
      <c r="H7" s="1">
        <v>35</v>
      </c>
      <c r="I7" s="1">
        <v>32</v>
      </c>
      <c r="J7" s="1">
        <v>15</v>
      </c>
      <c r="K7" s="1">
        <v>6</v>
      </c>
      <c r="L7" s="1">
        <v>4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0</v>
      </c>
      <c r="S7" s="3">
        <v>10.6</v>
      </c>
    </row>
    <row r="8" spans="1:19" x14ac:dyDescent="0.35">
      <c r="A8" s="2" t="s">
        <v>25</v>
      </c>
      <c r="B8" s="1">
        <v>1443</v>
      </c>
      <c r="C8" s="1">
        <v>17</v>
      </c>
      <c r="D8" s="1">
        <v>8</v>
      </c>
      <c r="E8" s="1">
        <v>11</v>
      </c>
      <c r="F8" s="1">
        <v>114</v>
      </c>
      <c r="G8" s="1">
        <v>378</v>
      </c>
      <c r="H8" s="1">
        <v>368</v>
      </c>
      <c r="I8" s="1">
        <v>299</v>
      </c>
      <c r="J8" s="1">
        <v>145</v>
      </c>
      <c r="K8" s="1">
        <v>51</v>
      </c>
      <c r="L8" s="1">
        <v>19</v>
      </c>
      <c r="M8" s="1">
        <v>15</v>
      </c>
      <c r="N8" s="1">
        <v>10</v>
      </c>
      <c r="O8" s="1">
        <v>2</v>
      </c>
      <c r="P8" s="1">
        <v>2</v>
      </c>
      <c r="Q8" s="1">
        <v>0</v>
      </c>
      <c r="R8" s="1">
        <v>4</v>
      </c>
      <c r="S8" s="3">
        <v>27.6</v>
      </c>
    </row>
    <row r="9" spans="1:19" x14ac:dyDescent="0.35">
      <c r="A9" s="2" t="s">
        <v>26</v>
      </c>
      <c r="B9" s="1">
        <v>6624</v>
      </c>
      <c r="C9" s="1">
        <v>2724</v>
      </c>
      <c r="D9" s="1">
        <v>1879</v>
      </c>
      <c r="E9" s="1">
        <v>1204</v>
      </c>
      <c r="F9" s="1">
        <v>438</v>
      </c>
      <c r="G9" s="1">
        <v>215</v>
      </c>
      <c r="H9" s="1">
        <v>89</v>
      </c>
      <c r="I9" s="1">
        <v>36</v>
      </c>
      <c r="J9" s="1">
        <v>14</v>
      </c>
      <c r="K9" s="1">
        <v>4</v>
      </c>
      <c r="L9" s="1">
        <v>6</v>
      </c>
      <c r="M9" s="1">
        <v>0</v>
      </c>
      <c r="N9" s="1">
        <v>2</v>
      </c>
      <c r="O9" s="1">
        <v>0</v>
      </c>
      <c r="P9" s="1">
        <v>2</v>
      </c>
      <c r="Q9" s="1">
        <v>4</v>
      </c>
      <c r="R9" s="1">
        <v>7</v>
      </c>
      <c r="S9" s="3">
        <v>6.6</v>
      </c>
    </row>
    <row r="10" spans="1:19" x14ac:dyDescent="0.35">
      <c r="A10" s="2" t="s">
        <v>27</v>
      </c>
      <c r="B10" s="1">
        <v>1110</v>
      </c>
      <c r="C10" s="1">
        <v>6</v>
      </c>
      <c r="D10" s="1">
        <v>7</v>
      </c>
      <c r="E10" s="1">
        <v>8</v>
      </c>
      <c r="F10" s="1">
        <v>9</v>
      </c>
      <c r="G10" s="1">
        <v>7</v>
      </c>
      <c r="H10" s="1">
        <v>11</v>
      </c>
      <c r="I10" s="1">
        <v>10</v>
      </c>
      <c r="J10" s="1">
        <v>13</v>
      </c>
      <c r="K10" s="1">
        <v>26</v>
      </c>
      <c r="L10" s="1">
        <v>47</v>
      </c>
      <c r="M10" s="1">
        <v>98</v>
      </c>
      <c r="N10" s="1">
        <v>150</v>
      </c>
      <c r="O10" s="1">
        <v>178</v>
      </c>
      <c r="P10" s="1">
        <v>191</v>
      </c>
      <c r="Q10" s="1">
        <v>163</v>
      </c>
      <c r="R10" s="1">
        <v>186</v>
      </c>
      <c r="S10" s="3">
        <v>64.599999999999994</v>
      </c>
    </row>
    <row r="11" spans="1:19" x14ac:dyDescent="0.35">
      <c r="A11" s="2" t="s">
        <v>28</v>
      </c>
      <c r="B11" s="1">
        <v>9386</v>
      </c>
      <c r="C11" s="1">
        <v>1269</v>
      </c>
      <c r="D11" s="1">
        <v>1076</v>
      </c>
      <c r="E11" s="1">
        <v>1264</v>
      </c>
      <c r="F11" s="1">
        <v>1349</v>
      </c>
      <c r="G11" s="1">
        <v>1156</v>
      </c>
      <c r="H11" s="1">
        <v>721</v>
      </c>
      <c r="I11" s="1">
        <v>658</v>
      </c>
      <c r="J11" s="1">
        <v>474</v>
      </c>
      <c r="K11" s="1">
        <v>356</v>
      </c>
      <c r="L11" s="1">
        <v>231</v>
      </c>
      <c r="M11" s="1">
        <v>218</v>
      </c>
      <c r="N11" s="1">
        <v>157</v>
      </c>
      <c r="O11" s="1">
        <v>136</v>
      </c>
      <c r="P11" s="1">
        <v>106</v>
      </c>
      <c r="Q11" s="1">
        <v>84</v>
      </c>
      <c r="R11" s="1">
        <v>131</v>
      </c>
      <c r="S11" s="3">
        <v>19</v>
      </c>
    </row>
    <row r="12" spans="1:19" x14ac:dyDescent="0.35">
      <c r="A12" s="2" t="s">
        <v>29</v>
      </c>
      <c r="B12" s="1">
        <v>10134</v>
      </c>
      <c r="C12" s="1">
        <v>1013</v>
      </c>
      <c r="D12" s="1">
        <v>858</v>
      </c>
      <c r="E12" s="1">
        <v>1009</v>
      </c>
      <c r="F12" s="1">
        <v>1356</v>
      </c>
      <c r="G12" s="1">
        <v>1370</v>
      </c>
      <c r="H12" s="1">
        <v>991</v>
      </c>
      <c r="I12" s="1">
        <v>928</v>
      </c>
      <c r="J12" s="1">
        <v>589</v>
      </c>
      <c r="K12" s="1">
        <v>458</v>
      </c>
      <c r="L12" s="1">
        <v>297</v>
      </c>
      <c r="M12" s="1">
        <v>258</v>
      </c>
      <c r="N12" s="1">
        <v>231</v>
      </c>
      <c r="O12" s="1">
        <v>219</v>
      </c>
      <c r="P12" s="1">
        <v>206</v>
      </c>
      <c r="Q12" s="1">
        <v>153</v>
      </c>
      <c r="R12" s="1">
        <v>198</v>
      </c>
      <c r="S12" s="3">
        <v>23</v>
      </c>
    </row>
    <row r="13" spans="1:19" x14ac:dyDescent="0.35">
      <c r="A13" s="2" t="s">
        <v>30</v>
      </c>
      <c r="B13" s="1">
        <v>2700</v>
      </c>
      <c r="C13" s="1">
        <v>0</v>
      </c>
      <c r="D13" s="1">
        <v>5</v>
      </c>
      <c r="E13" s="1">
        <v>666</v>
      </c>
      <c r="F13" s="1">
        <v>1795</v>
      </c>
      <c r="G13" s="1">
        <v>155</v>
      </c>
      <c r="H13" s="1">
        <v>36</v>
      </c>
      <c r="I13" s="1">
        <v>17</v>
      </c>
      <c r="J13" s="1">
        <v>13</v>
      </c>
      <c r="K13" s="1">
        <v>5</v>
      </c>
      <c r="L13" s="1">
        <v>2</v>
      </c>
      <c r="M13" s="1">
        <v>1</v>
      </c>
      <c r="N13" s="1">
        <v>1</v>
      </c>
      <c r="O13" s="1">
        <v>2</v>
      </c>
      <c r="P13" s="1">
        <v>1</v>
      </c>
      <c r="Q13" s="1">
        <v>0</v>
      </c>
      <c r="R13" s="1">
        <v>1</v>
      </c>
      <c r="S13" s="3">
        <v>16.899999999999999</v>
      </c>
    </row>
    <row r="14" spans="1:19" x14ac:dyDescent="0.35">
      <c r="A14" s="2" t="s">
        <v>31</v>
      </c>
      <c r="B14" s="1">
        <v>5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  <c r="I14" s="1">
        <v>2</v>
      </c>
      <c r="J14" s="1">
        <v>2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3">
        <v>33.799999999999997</v>
      </c>
    </row>
    <row r="15" spans="1:19" x14ac:dyDescent="0.35">
      <c r="A15" s="2" t="s">
        <v>32</v>
      </c>
      <c r="B15" s="1">
        <v>127</v>
      </c>
      <c r="C15" s="1">
        <v>3</v>
      </c>
      <c r="D15" s="1">
        <v>2</v>
      </c>
      <c r="E15" s="1">
        <v>0</v>
      </c>
      <c r="F15" s="1">
        <v>7</v>
      </c>
      <c r="G15" s="1">
        <v>31</v>
      </c>
      <c r="H15" s="1">
        <v>20</v>
      </c>
      <c r="I15" s="1">
        <v>22</v>
      </c>
      <c r="J15" s="1">
        <v>15</v>
      </c>
      <c r="K15" s="1">
        <v>8</v>
      </c>
      <c r="L15" s="1">
        <v>5</v>
      </c>
      <c r="M15" s="1">
        <v>6</v>
      </c>
      <c r="N15" s="1">
        <v>3</v>
      </c>
      <c r="O15" s="1">
        <v>5</v>
      </c>
      <c r="P15" s="1">
        <v>0</v>
      </c>
      <c r="Q15" s="1">
        <v>0</v>
      </c>
      <c r="R15" s="1">
        <v>0</v>
      </c>
      <c r="S15" s="3">
        <v>30.1</v>
      </c>
    </row>
    <row r="16" spans="1:19" x14ac:dyDescent="0.35">
      <c r="A16" s="2" t="s">
        <v>33</v>
      </c>
      <c r="B16" s="1">
        <v>385</v>
      </c>
      <c r="C16" s="1">
        <v>54</v>
      </c>
      <c r="D16" s="1">
        <v>19</v>
      </c>
      <c r="E16" s="1">
        <v>10</v>
      </c>
      <c r="F16" s="1">
        <v>26</v>
      </c>
      <c r="G16" s="1">
        <v>46</v>
      </c>
      <c r="H16" s="1">
        <v>40</v>
      </c>
      <c r="I16" s="1">
        <v>50</v>
      </c>
      <c r="J16" s="1">
        <v>25</v>
      </c>
      <c r="K16" s="1">
        <v>18</v>
      </c>
      <c r="L16" s="1">
        <v>23</v>
      </c>
      <c r="M16" s="1">
        <v>21</v>
      </c>
      <c r="N16" s="1">
        <v>23</v>
      </c>
      <c r="O16" s="1">
        <v>10</v>
      </c>
      <c r="P16" s="1">
        <v>13</v>
      </c>
      <c r="Q16" s="1">
        <v>6</v>
      </c>
      <c r="R16" s="1">
        <v>1</v>
      </c>
      <c r="S16" s="3">
        <v>29.7</v>
      </c>
    </row>
    <row r="17" spans="1:19" x14ac:dyDescent="0.35">
      <c r="A17" s="2" t="s">
        <v>34</v>
      </c>
      <c r="B17" s="1">
        <v>9</v>
      </c>
      <c r="C17" s="1">
        <v>0</v>
      </c>
      <c r="D17" s="1">
        <v>0</v>
      </c>
      <c r="E17" s="1">
        <v>0</v>
      </c>
      <c r="F17" s="1">
        <v>1</v>
      </c>
      <c r="G17" s="1">
        <v>2</v>
      </c>
      <c r="H17" s="1">
        <v>1</v>
      </c>
      <c r="I17" s="1">
        <v>0</v>
      </c>
      <c r="J17" s="1">
        <v>1</v>
      </c>
      <c r="K17" s="1">
        <v>2</v>
      </c>
      <c r="L17" s="1">
        <v>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3">
        <v>37.5</v>
      </c>
    </row>
    <row r="18" spans="1:19" x14ac:dyDescent="0.35">
      <c r="A18" s="2" t="s">
        <v>35</v>
      </c>
      <c r="B18" s="1">
        <v>152</v>
      </c>
      <c r="C18" s="1">
        <v>1</v>
      </c>
      <c r="D18" s="1">
        <v>0</v>
      </c>
      <c r="E18" s="1">
        <v>0</v>
      </c>
      <c r="F18" s="1">
        <v>2</v>
      </c>
      <c r="G18" s="1">
        <v>48</v>
      </c>
      <c r="H18" s="1">
        <v>32</v>
      </c>
      <c r="I18" s="1">
        <v>11</v>
      </c>
      <c r="J18" s="1">
        <v>18</v>
      </c>
      <c r="K18" s="1">
        <v>11</v>
      </c>
      <c r="L18" s="1">
        <v>5</v>
      </c>
      <c r="M18" s="1">
        <v>2</v>
      </c>
      <c r="N18" s="1">
        <v>7</v>
      </c>
      <c r="O18" s="1">
        <v>4</v>
      </c>
      <c r="P18" s="1">
        <v>2</v>
      </c>
      <c r="Q18" s="1">
        <v>6</v>
      </c>
      <c r="R18" s="1">
        <v>3</v>
      </c>
      <c r="S18" s="3">
        <v>28.9</v>
      </c>
    </row>
    <row r="19" spans="1:19" x14ac:dyDescent="0.35">
      <c r="A19" s="2" t="s">
        <v>28</v>
      </c>
      <c r="B19" s="1">
        <v>70</v>
      </c>
      <c r="C19" s="1">
        <v>2</v>
      </c>
      <c r="D19" s="1">
        <v>3</v>
      </c>
      <c r="E19" s="1">
        <v>5</v>
      </c>
      <c r="F19" s="1">
        <v>9</v>
      </c>
      <c r="G19" s="1">
        <v>14</v>
      </c>
      <c r="H19" s="1">
        <v>6</v>
      </c>
      <c r="I19" s="1">
        <v>6</v>
      </c>
      <c r="J19" s="1">
        <v>10</v>
      </c>
      <c r="K19" s="1">
        <v>3</v>
      </c>
      <c r="L19" s="1">
        <v>1</v>
      </c>
      <c r="M19" s="1">
        <v>3</v>
      </c>
      <c r="N19" s="1">
        <v>5</v>
      </c>
      <c r="O19" s="1">
        <v>2</v>
      </c>
      <c r="P19" s="1">
        <v>0</v>
      </c>
      <c r="Q19" s="1">
        <v>1</v>
      </c>
      <c r="R19" s="1">
        <v>0</v>
      </c>
      <c r="S19" s="3">
        <v>26.7</v>
      </c>
    </row>
    <row r="20" spans="1:19" x14ac:dyDescent="0.35">
      <c r="A20" s="2" t="s">
        <v>17</v>
      </c>
    </row>
    <row r="21" spans="1:19" x14ac:dyDescent="0.35">
      <c r="A21" s="2" t="s">
        <v>0</v>
      </c>
      <c r="B21" s="1">
        <v>41645</v>
      </c>
      <c r="C21" s="1">
        <v>6085</v>
      </c>
      <c r="D21" s="1">
        <v>5871</v>
      </c>
      <c r="E21" s="1">
        <v>5429</v>
      </c>
      <c r="F21" s="1">
        <v>4444</v>
      </c>
      <c r="G21" s="1">
        <v>3396</v>
      </c>
      <c r="H21" s="1">
        <v>2613</v>
      </c>
      <c r="I21" s="1">
        <v>3131</v>
      </c>
      <c r="J21" s="1">
        <v>2701</v>
      </c>
      <c r="K21" s="1">
        <v>2150</v>
      </c>
      <c r="L21" s="1">
        <v>1659</v>
      </c>
      <c r="M21" s="1">
        <v>1361</v>
      </c>
      <c r="N21" s="1">
        <v>961</v>
      </c>
      <c r="O21" s="1">
        <v>730</v>
      </c>
      <c r="P21" s="1">
        <v>488</v>
      </c>
      <c r="Q21" s="1">
        <v>341</v>
      </c>
      <c r="R21" s="1">
        <v>285</v>
      </c>
      <c r="S21" s="3">
        <v>18.899999999999999</v>
      </c>
    </row>
    <row r="22" spans="1:19" x14ac:dyDescent="0.35">
      <c r="A22" s="2" t="s">
        <v>21</v>
      </c>
      <c r="B22" s="1">
        <v>10281</v>
      </c>
      <c r="C22" s="1">
        <v>0</v>
      </c>
      <c r="D22" s="1">
        <v>1</v>
      </c>
      <c r="E22" s="1">
        <v>4</v>
      </c>
      <c r="F22" s="1">
        <v>46</v>
      </c>
      <c r="G22" s="1">
        <v>317</v>
      </c>
      <c r="H22" s="1">
        <v>773</v>
      </c>
      <c r="I22" s="1">
        <v>1550</v>
      </c>
      <c r="J22" s="1">
        <v>1735</v>
      </c>
      <c r="K22" s="1">
        <v>1544</v>
      </c>
      <c r="L22" s="1">
        <v>1283</v>
      </c>
      <c r="M22" s="1">
        <v>1067</v>
      </c>
      <c r="N22" s="1">
        <v>723</v>
      </c>
      <c r="O22" s="1">
        <v>543</v>
      </c>
      <c r="P22" s="1">
        <v>333</v>
      </c>
      <c r="Q22" s="1">
        <v>217</v>
      </c>
      <c r="R22" s="1">
        <v>145</v>
      </c>
      <c r="S22" s="3">
        <v>42.3</v>
      </c>
    </row>
    <row r="23" spans="1:19" x14ac:dyDescent="0.35">
      <c r="A23" s="2" t="s">
        <v>22</v>
      </c>
      <c r="B23" s="1">
        <v>408</v>
      </c>
      <c r="C23" s="1">
        <v>6</v>
      </c>
      <c r="D23" s="1">
        <v>4</v>
      </c>
      <c r="E23" s="1">
        <v>8</v>
      </c>
      <c r="F23" s="1">
        <v>14</v>
      </c>
      <c r="G23" s="1">
        <v>30</v>
      </c>
      <c r="H23" s="1">
        <v>53</v>
      </c>
      <c r="I23" s="1">
        <v>70</v>
      </c>
      <c r="J23" s="1">
        <v>63</v>
      </c>
      <c r="K23" s="1">
        <v>56</v>
      </c>
      <c r="L23" s="1">
        <v>49</v>
      </c>
      <c r="M23" s="1">
        <v>30</v>
      </c>
      <c r="N23" s="1">
        <v>12</v>
      </c>
      <c r="O23" s="1">
        <v>7</v>
      </c>
      <c r="P23" s="1">
        <v>2</v>
      </c>
      <c r="Q23" s="1">
        <v>2</v>
      </c>
      <c r="R23" s="1">
        <v>2</v>
      </c>
      <c r="S23" s="3">
        <v>36.5</v>
      </c>
    </row>
    <row r="24" spans="1:19" x14ac:dyDescent="0.35">
      <c r="A24" s="2" t="s">
        <v>23</v>
      </c>
      <c r="B24" s="1">
        <v>14959</v>
      </c>
      <c r="C24" s="1">
        <v>3370</v>
      </c>
      <c r="D24" s="1">
        <v>3640</v>
      </c>
      <c r="E24" s="1">
        <v>3134</v>
      </c>
      <c r="F24" s="1">
        <v>1889</v>
      </c>
      <c r="G24" s="1">
        <v>1309</v>
      </c>
      <c r="H24" s="1">
        <v>675</v>
      </c>
      <c r="I24" s="1">
        <v>511</v>
      </c>
      <c r="J24" s="1">
        <v>233</v>
      </c>
      <c r="K24" s="1">
        <v>109</v>
      </c>
      <c r="L24" s="1">
        <v>53</v>
      </c>
      <c r="M24" s="1">
        <v>17</v>
      </c>
      <c r="N24" s="1">
        <v>11</v>
      </c>
      <c r="O24" s="1">
        <v>4</v>
      </c>
      <c r="P24" s="1">
        <v>3</v>
      </c>
      <c r="Q24" s="1">
        <v>0</v>
      </c>
      <c r="R24" s="1">
        <v>1</v>
      </c>
      <c r="S24" s="3">
        <v>10.7</v>
      </c>
    </row>
    <row r="25" spans="1:19" x14ac:dyDescent="0.35">
      <c r="A25" s="2" t="s">
        <v>24</v>
      </c>
      <c r="B25" s="1">
        <v>713</v>
      </c>
      <c r="C25" s="1">
        <v>136</v>
      </c>
      <c r="D25" s="1">
        <v>188</v>
      </c>
      <c r="E25" s="1">
        <v>172</v>
      </c>
      <c r="F25" s="1">
        <v>105</v>
      </c>
      <c r="G25" s="1">
        <v>57</v>
      </c>
      <c r="H25" s="1">
        <v>19</v>
      </c>
      <c r="I25" s="1">
        <v>21</v>
      </c>
      <c r="J25" s="1">
        <v>7</v>
      </c>
      <c r="K25" s="1">
        <v>3</v>
      </c>
      <c r="L25" s="1">
        <v>3</v>
      </c>
      <c r="M25" s="1">
        <v>1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3">
        <v>10.9</v>
      </c>
    </row>
    <row r="26" spans="1:19" x14ac:dyDescent="0.35">
      <c r="A26" s="2" t="s">
        <v>25</v>
      </c>
      <c r="B26" s="1">
        <v>505</v>
      </c>
      <c r="C26" s="1">
        <v>6</v>
      </c>
      <c r="D26" s="1">
        <v>4</v>
      </c>
      <c r="E26" s="1">
        <v>6</v>
      </c>
      <c r="F26" s="1">
        <v>14</v>
      </c>
      <c r="G26" s="1">
        <v>119</v>
      </c>
      <c r="H26" s="1">
        <v>129</v>
      </c>
      <c r="I26" s="1">
        <v>123</v>
      </c>
      <c r="J26" s="1">
        <v>64</v>
      </c>
      <c r="K26" s="1">
        <v>17</v>
      </c>
      <c r="L26" s="1">
        <v>7</v>
      </c>
      <c r="M26" s="1">
        <v>5</v>
      </c>
      <c r="N26" s="1">
        <v>7</v>
      </c>
      <c r="O26" s="1">
        <v>2</v>
      </c>
      <c r="P26" s="1">
        <v>1</v>
      </c>
      <c r="Q26" s="1">
        <v>0</v>
      </c>
      <c r="R26" s="1">
        <v>1</v>
      </c>
      <c r="S26" s="3">
        <v>29</v>
      </c>
    </row>
    <row r="27" spans="1:19" x14ac:dyDescent="0.35">
      <c r="A27" s="2" t="s">
        <v>26</v>
      </c>
      <c r="B27" s="1">
        <v>3508</v>
      </c>
      <c r="C27" s="1">
        <v>1398</v>
      </c>
      <c r="D27" s="1">
        <v>1001</v>
      </c>
      <c r="E27" s="1">
        <v>658</v>
      </c>
      <c r="F27" s="1">
        <v>251</v>
      </c>
      <c r="G27" s="1">
        <v>106</v>
      </c>
      <c r="H27" s="1">
        <v>52</v>
      </c>
      <c r="I27" s="1">
        <v>19</v>
      </c>
      <c r="J27" s="1">
        <v>13</v>
      </c>
      <c r="K27" s="1">
        <v>3</v>
      </c>
      <c r="L27" s="1">
        <v>1</v>
      </c>
      <c r="M27" s="1">
        <v>0</v>
      </c>
      <c r="N27" s="1">
        <v>1</v>
      </c>
      <c r="O27" s="1">
        <v>0</v>
      </c>
      <c r="P27" s="1">
        <v>1</v>
      </c>
      <c r="Q27" s="1">
        <v>2</v>
      </c>
      <c r="R27" s="1">
        <v>2</v>
      </c>
      <c r="S27" s="3">
        <v>6.8</v>
      </c>
    </row>
    <row r="28" spans="1:19" x14ac:dyDescent="0.35">
      <c r="A28" s="2" t="s">
        <v>27</v>
      </c>
      <c r="B28" s="1">
        <v>273</v>
      </c>
      <c r="C28" s="1">
        <v>3</v>
      </c>
      <c r="D28" s="1">
        <v>0</v>
      </c>
      <c r="E28" s="1">
        <v>3</v>
      </c>
      <c r="F28" s="1">
        <v>6</v>
      </c>
      <c r="G28" s="1">
        <v>4</v>
      </c>
      <c r="H28" s="1">
        <v>5</v>
      </c>
      <c r="I28" s="1">
        <v>4</v>
      </c>
      <c r="J28" s="1">
        <v>5</v>
      </c>
      <c r="K28" s="1">
        <v>3</v>
      </c>
      <c r="L28" s="1">
        <v>8</v>
      </c>
      <c r="M28" s="1">
        <v>28</v>
      </c>
      <c r="N28" s="1">
        <v>26</v>
      </c>
      <c r="O28" s="1">
        <v>45</v>
      </c>
      <c r="P28" s="1">
        <v>48</v>
      </c>
      <c r="Q28" s="1">
        <v>44</v>
      </c>
      <c r="R28" s="1">
        <v>41</v>
      </c>
      <c r="S28" s="3">
        <v>64.599999999999994</v>
      </c>
    </row>
    <row r="29" spans="1:19" x14ac:dyDescent="0.35">
      <c r="A29" s="2" t="s">
        <v>28</v>
      </c>
      <c r="B29" s="1">
        <v>4799</v>
      </c>
      <c r="C29" s="1">
        <v>623</v>
      </c>
      <c r="D29" s="1">
        <v>575</v>
      </c>
      <c r="E29" s="1">
        <v>659</v>
      </c>
      <c r="F29" s="1">
        <v>706</v>
      </c>
      <c r="G29" s="1">
        <v>637</v>
      </c>
      <c r="H29" s="1">
        <v>395</v>
      </c>
      <c r="I29" s="1">
        <v>341</v>
      </c>
      <c r="J29" s="1">
        <v>245</v>
      </c>
      <c r="K29" s="1">
        <v>184</v>
      </c>
      <c r="L29" s="1">
        <v>110</v>
      </c>
      <c r="M29" s="1">
        <v>99</v>
      </c>
      <c r="N29" s="1">
        <v>71</v>
      </c>
      <c r="O29" s="1">
        <v>52</v>
      </c>
      <c r="P29" s="1">
        <v>37</v>
      </c>
      <c r="Q29" s="1">
        <v>24</v>
      </c>
      <c r="R29" s="1">
        <v>41</v>
      </c>
      <c r="S29" s="3">
        <v>18.8</v>
      </c>
    </row>
    <row r="30" spans="1:19" x14ac:dyDescent="0.35">
      <c r="A30" s="2" t="s">
        <v>29</v>
      </c>
      <c r="B30" s="1">
        <v>4608</v>
      </c>
      <c r="C30" s="1">
        <v>507</v>
      </c>
      <c r="D30" s="1">
        <v>443</v>
      </c>
      <c r="E30" s="1">
        <v>533</v>
      </c>
      <c r="F30" s="1">
        <v>618</v>
      </c>
      <c r="G30" s="1">
        <v>620</v>
      </c>
      <c r="H30" s="1">
        <v>429</v>
      </c>
      <c r="I30" s="1">
        <v>424</v>
      </c>
      <c r="J30" s="1">
        <v>289</v>
      </c>
      <c r="K30" s="1">
        <v>206</v>
      </c>
      <c r="L30" s="1">
        <v>129</v>
      </c>
      <c r="M30" s="1">
        <v>100</v>
      </c>
      <c r="N30" s="1">
        <v>94</v>
      </c>
      <c r="O30" s="1">
        <v>64</v>
      </c>
      <c r="P30" s="1">
        <v>57</v>
      </c>
      <c r="Q30" s="1">
        <v>46</v>
      </c>
      <c r="R30" s="1">
        <v>49</v>
      </c>
      <c r="S30" s="3">
        <v>21.6</v>
      </c>
    </row>
    <row r="31" spans="1:19" x14ac:dyDescent="0.35">
      <c r="A31" s="2" t="s">
        <v>30</v>
      </c>
      <c r="B31" s="1">
        <v>1206</v>
      </c>
      <c r="C31" s="1">
        <v>0</v>
      </c>
      <c r="D31" s="1">
        <v>3</v>
      </c>
      <c r="E31" s="1">
        <v>248</v>
      </c>
      <c r="F31" s="1">
        <v>774</v>
      </c>
      <c r="G31" s="1">
        <v>121</v>
      </c>
      <c r="H31" s="1">
        <v>28</v>
      </c>
      <c r="I31" s="1">
        <v>13</v>
      </c>
      <c r="J31" s="1">
        <v>9</v>
      </c>
      <c r="K31" s="1">
        <v>5</v>
      </c>
      <c r="L31" s="1">
        <v>1</v>
      </c>
      <c r="M31" s="1">
        <v>1</v>
      </c>
      <c r="N31" s="1">
        <v>0</v>
      </c>
      <c r="O31" s="1">
        <v>1</v>
      </c>
      <c r="P31" s="1">
        <v>1</v>
      </c>
      <c r="Q31" s="1">
        <v>0</v>
      </c>
      <c r="R31" s="1">
        <v>1</v>
      </c>
      <c r="S31" s="3">
        <v>17.3</v>
      </c>
    </row>
    <row r="32" spans="1:19" x14ac:dyDescent="0.35">
      <c r="A32" s="2" t="s">
        <v>31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2</v>
      </c>
      <c r="J32" s="1">
        <v>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33.799999999999997</v>
      </c>
    </row>
    <row r="33" spans="1:19" x14ac:dyDescent="0.35">
      <c r="A33" s="2" t="s">
        <v>32</v>
      </c>
      <c r="B33" s="1">
        <v>101</v>
      </c>
      <c r="C33" s="1">
        <v>1</v>
      </c>
      <c r="D33" s="1">
        <v>1</v>
      </c>
      <c r="E33" s="1">
        <v>0</v>
      </c>
      <c r="F33" s="1">
        <v>5</v>
      </c>
      <c r="G33" s="1">
        <v>24</v>
      </c>
      <c r="H33" s="1">
        <v>17</v>
      </c>
      <c r="I33" s="1">
        <v>19</v>
      </c>
      <c r="J33" s="1">
        <v>11</v>
      </c>
      <c r="K33" s="1">
        <v>5</v>
      </c>
      <c r="L33" s="1">
        <v>4</v>
      </c>
      <c r="M33" s="1">
        <v>6</v>
      </c>
      <c r="N33" s="1">
        <v>3</v>
      </c>
      <c r="O33" s="1">
        <v>5</v>
      </c>
      <c r="P33" s="1">
        <v>0</v>
      </c>
      <c r="Q33" s="1">
        <v>0</v>
      </c>
      <c r="R33" s="1">
        <v>0</v>
      </c>
      <c r="S33" s="3">
        <v>30.7</v>
      </c>
    </row>
    <row r="34" spans="1:19" x14ac:dyDescent="0.35">
      <c r="A34" s="2" t="s">
        <v>33</v>
      </c>
      <c r="B34" s="1">
        <v>161</v>
      </c>
      <c r="C34" s="1">
        <v>32</v>
      </c>
      <c r="D34" s="1">
        <v>8</v>
      </c>
      <c r="E34" s="1">
        <v>3</v>
      </c>
      <c r="F34" s="1">
        <v>11</v>
      </c>
      <c r="G34" s="1">
        <v>14</v>
      </c>
      <c r="H34" s="1">
        <v>19</v>
      </c>
      <c r="I34" s="1">
        <v>24</v>
      </c>
      <c r="J34" s="1">
        <v>9</v>
      </c>
      <c r="K34" s="1">
        <v>9</v>
      </c>
      <c r="L34" s="1">
        <v>7</v>
      </c>
      <c r="M34" s="1">
        <v>5</v>
      </c>
      <c r="N34" s="1">
        <v>7</v>
      </c>
      <c r="O34" s="1">
        <v>5</v>
      </c>
      <c r="P34" s="1">
        <v>5</v>
      </c>
      <c r="Q34" s="1">
        <v>2</v>
      </c>
      <c r="R34" s="1">
        <v>1</v>
      </c>
      <c r="S34" s="3">
        <v>28.3</v>
      </c>
    </row>
    <row r="35" spans="1:19" x14ac:dyDescent="0.35">
      <c r="A35" s="2" t="s">
        <v>34</v>
      </c>
      <c r="B35" s="1">
        <v>9</v>
      </c>
      <c r="C35" s="1">
        <v>0</v>
      </c>
      <c r="D35" s="1">
        <v>0</v>
      </c>
      <c r="E35" s="1">
        <v>0</v>
      </c>
      <c r="F35" s="1">
        <v>1</v>
      </c>
      <c r="G35" s="1">
        <v>2</v>
      </c>
      <c r="H35" s="1">
        <v>1</v>
      </c>
      <c r="I35" s="1">
        <v>0</v>
      </c>
      <c r="J35" s="1">
        <v>1</v>
      </c>
      <c r="K35" s="1">
        <v>2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37.5</v>
      </c>
    </row>
    <row r="36" spans="1:19" x14ac:dyDescent="0.35">
      <c r="A36" s="2" t="s">
        <v>35</v>
      </c>
      <c r="B36" s="1">
        <v>73</v>
      </c>
      <c r="C36" s="1">
        <v>1</v>
      </c>
      <c r="D36" s="1">
        <v>0</v>
      </c>
      <c r="E36" s="1">
        <v>0</v>
      </c>
      <c r="F36" s="1">
        <v>1</v>
      </c>
      <c r="G36" s="1">
        <v>28</v>
      </c>
      <c r="H36" s="1">
        <v>14</v>
      </c>
      <c r="I36" s="1">
        <v>6</v>
      </c>
      <c r="J36" s="1">
        <v>9</v>
      </c>
      <c r="K36" s="1">
        <v>4</v>
      </c>
      <c r="L36" s="1">
        <v>1</v>
      </c>
      <c r="M36" s="1">
        <v>0</v>
      </c>
      <c r="N36" s="1">
        <v>3</v>
      </c>
      <c r="O36" s="1">
        <v>1</v>
      </c>
      <c r="P36" s="1">
        <v>0</v>
      </c>
      <c r="Q36" s="1">
        <v>4</v>
      </c>
      <c r="R36" s="1">
        <v>1</v>
      </c>
      <c r="S36" s="3">
        <v>27.3</v>
      </c>
    </row>
    <row r="37" spans="1:19" x14ac:dyDescent="0.35">
      <c r="A37" s="2" t="s">
        <v>28</v>
      </c>
      <c r="B37" s="1">
        <v>34</v>
      </c>
      <c r="C37" s="1">
        <v>1</v>
      </c>
      <c r="D37" s="1">
        <v>3</v>
      </c>
      <c r="E37" s="1">
        <v>0</v>
      </c>
      <c r="F37" s="1">
        <v>3</v>
      </c>
      <c r="G37" s="1">
        <v>7</v>
      </c>
      <c r="H37" s="1">
        <v>4</v>
      </c>
      <c r="I37" s="1">
        <v>4</v>
      </c>
      <c r="J37" s="1">
        <v>6</v>
      </c>
      <c r="K37" s="1">
        <v>0</v>
      </c>
      <c r="L37" s="1">
        <v>1</v>
      </c>
      <c r="M37" s="1">
        <v>2</v>
      </c>
      <c r="N37" s="1">
        <v>2</v>
      </c>
      <c r="O37" s="1">
        <v>1</v>
      </c>
      <c r="P37" s="1">
        <v>0</v>
      </c>
      <c r="Q37" s="1">
        <v>0</v>
      </c>
      <c r="R37" s="1">
        <v>0</v>
      </c>
      <c r="S37" s="3">
        <v>28.8</v>
      </c>
    </row>
    <row r="38" spans="1:19" x14ac:dyDescent="0.35">
      <c r="A38" s="2" t="s">
        <v>18</v>
      </c>
    </row>
    <row r="39" spans="1:19" x14ac:dyDescent="0.35">
      <c r="A39" s="2" t="s">
        <v>0</v>
      </c>
      <c r="B39" s="1">
        <v>42848</v>
      </c>
      <c r="C39" s="1">
        <v>5895</v>
      </c>
      <c r="D39" s="1">
        <v>5398</v>
      </c>
      <c r="E39" s="1">
        <v>5093</v>
      </c>
      <c r="F39" s="1">
        <v>4485</v>
      </c>
      <c r="G39" s="1">
        <v>3395</v>
      </c>
      <c r="H39" s="1">
        <v>2964</v>
      </c>
      <c r="I39" s="1">
        <v>3476</v>
      </c>
      <c r="J39" s="1">
        <v>2890</v>
      </c>
      <c r="K39" s="1">
        <v>2393</v>
      </c>
      <c r="L39" s="1">
        <v>1735</v>
      </c>
      <c r="M39" s="1">
        <v>1442</v>
      </c>
      <c r="N39" s="1">
        <v>1083</v>
      </c>
      <c r="O39" s="1">
        <v>908</v>
      </c>
      <c r="P39" s="1">
        <v>679</v>
      </c>
      <c r="Q39" s="1">
        <v>489</v>
      </c>
      <c r="R39" s="1">
        <v>523</v>
      </c>
      <c r="S39" s="3">
        <v>20.8</v>
      </c>
    </row>
    <row r="40" spans="1:19" x14ac:dyDescent="0.35">
      <c r="A40" s="2" t="s">
        <v>21</v>
      </c>
      <c r="B40" s="1">
        <v>2417</v>
      </c>
      <c r="C40" s="1">
        <v>1</v>
      </c>
      <c r="D40" s="1">
        <v>0</v>
      </c>
      <c r="E40" s="1">
        <v>4</v>
      </c>
      <c r="F40" s="1">
        <v>14</v>
      </c>
      <c r="G40" s="1">
        <v>69</v>
      </c>
      <c r="H40" s="1">
        <v>157</v>
      </c>
      <c r="I40" s="1">
        <v>283</v>
      </c>
      <c r="J40" s="1">
        <v>300</v>
      </c>
      <c r="K40" s="1">
        <v>304</v>
      </c>
      <c r="L40" s="1">
        <v>267</v>
      </c>
      <c r="M40" s="1">
        <v>253</v>
      </c>
      <c r="N40" s="1">
        <v>220</v>
      </c>
      <c r="O40" s="1">
        <v>208</v>
      </c>
      <c r="P40" s="1">
        <v>134</v>
      </c>
      <c r="Q40" s="1">
        <v>103</v>
      </c>
      <c r="R40" s="1">
        <v>100</v>
      </c>
      <c r="S40" s="3">
        <v>46.4</v>
      </c>
    </row>
    <row r="41" spans="1:19" x14ac:dyDescent="0.35">
      <c r="A41" s="2" t="s">
        <v>22</v>
      </c>
      <c r="B41" s="1">
        <v>9343</v>
      </c>
      <c r="C41" s="1">
        <v>3</v>
      </c>
      <c r="D41" s="1">
        <v>8</v>
      </c>
      <c r="E41" s="1">
        <v>8</v>
      </c>
      <c r="F41" s="1">
        <v>102</v>
      </c>
      <c r="G41" s="1">
        <v>495</v>
      </c>
      <c r="H41" s="1">
        <v>993</v>
      </c>
      <c r="I41" s="1">
        <v>1717</v>
      </c>
      <c r="J41" s="1">
        <v>1693</v>
      </c>
      <c r="K41" s="1">
        <v>1454</v>
      </c>
      <c r="L41" s="1">
        <v>1032</v>
      </c>
      <c r="M41" s="1">
        <v>778</v>
      </c>
      <c r="N41" s="1">
        <v>470</v>
      </c>
      <c r="O41" s="1">
        <v>310</v>
      </c>
      <c r="P41" s="1">
        <v>165</v>
      </c>
      <c r="Q41" s="1">
        <v>89</v>
      </c>
      <c r="R41" s="1">
        <v>26</v>
      </c>
      <c r="S41" s="3">
        <v>39</v>
      </c>
    </row>
    <row r="42" spans="1:19" x14ac:dyDescent="0.35">
      <c r="A42" s="2" t="s">
        <v>23</v>
      </c>
      <c r="B42" s="1">
        <v>13633</v>
      </c>
      <c r="C42" s="1">
        <v>3246</v>
      </c>
      <c r="D42" s="1">
        <v>3409</v>
      </c>
      <c r="E42" s="1">
        <v>2874</v>
      </c>
      <c r="F42" s="1">
        <v>1579</v>
      </c>
      <c r="G42" s="1">
        <v>1045</v>
      </c>
      <c r="H42" s="1">
        <v>576</v>
      </c>
      <c r="I42" s="1">
        <v>405</v>
      </c>
      <c r="J42" s="1">
        <v>232</v>
      </c>
      <c r="K42" s="1">
        <v>127</v>
      </c>
      <c r="L42" s="1">
        <v>68</v>
      </c>
      <c r="M42" s="1">
        <v>35</v>
      </c>
      <c r="N42" s="1">
        <v>18</v>
      </c>
      <c r="O42" s="1">
        <v>7</v>
      </c>
      <c r="P42" s="1">
        <v>7</v>
      </c>
      <c r="Q42" s="1">
        <v>2</v>
      </c>
      <c r="R42" s="1">
        <v>3</v>
      </c>
      <c r="S42" s="3">
        <v>10.3</v>
      </c>
    </row>
    <row r="43" spans="1:19" x14ac:dyDescent="0.35">
      <c r="A43" s="2" t="s">
        <v>24</v>
      </c>
      <c r="B43" s="1">
        <v>590</v>
      </c>
      <c r="C43" s="1">
        <v>128</v>
      </c>
      <c r="D43" s="1">
        <v>162</v>
      </c>
      <c r="E43" s="1">
        <v>140</v>
      </c>
      <c r="F43" s="1">
        <v>74</v>
      </c>
      <c r="G43" s="1">
        <v>46</v>
      </c>
      <c r="H43" s="1">
        <v>16</v>
      </c>
      <c r="I43" s="1">
        <v>11</v>
      </c>
      <c r="J43" s="1">
        <v>8</v>
      </c>
      <c r="K43" s="1">
        <v>3</v>
      </c>
      <c r="L43" s="1">
        <v>1</v>
      </c>
      <c r="M43" s="1">
        <v>0</v>
      </c>
      <c r="N43" s="1">
        <v>0</v>
      </c>
      <c r="O43" s="1">
        <v>1</v>
      </c>
      <c r="P43" s="1">
        <v>0</v>
      </c>
      <c r="Q43" s="1">
        <v>0</v>
      </c>
      <c r="R43" s="1">
        <v>0</v>
      </c>
      <c r="S43" s="3">
        <v>10.199999999999999</v>
      </c>
    </row>
    <row r="44" spans="1:19" x14ac:dyDescent="0.35">
      <c r="A44" s="2" t="s">
        <v>25</v>
      </c>
      <c r="B44" s="1">
        <v>938</v>
      </c>
      <c r="C44" s="1">
        <v>11</v>
      </c>
      <c r="D44" s="1">
        <v>4</v>
      </c>
      <c r="E44" s="1">
        <v>5</v>
      </c>
      <c r="F44" s="1">
        <v>100</v>
      </c>
      <c r="G44" s="1">
        <v>259</v>
      </c>
      <c r="H44" s="1">
        <v>239</v>
      </c>
      <c r="I44" s="1">
        <v>176</v>
      </c>
      <c r="J44" s="1">
        <v>81</v>
      </c>
      <c r="K44" s="1">
        <v>34</v>
      </c>
      <c r="L44" s="1">
        <v>12</v>
      </c>
      <c r="M44" s="1">
        <v>10</v>
      </c>
      <c r="N44" s="1">
        <v>3</v>
      </c>
      <c r="O44" s="1">
        <v>0</v>
      </c>
      <c r="P44" s="1">
        <v>1</v>
      </c>
      <c r="Q44" s="1">
        <v>0</v>
      </c>
      <c r="R44" s="1">
        <v>3</v>
      </c>
      <c r="S44" s="3">
        <v>26.9</v>
      </c>
    </row>
    <row r="45" spans="1:19" x14ac:dyDescent="0.35">
      <c r="A45" s="2" t="s">
        <v>26</v>
      </c>
      <c r="B45" s="1">
        <v>3116</v>
      </c>
      <c r="C45" s="1">
        <v>1326</v>
      </c>
      <c r="D45" s="1">
        <v>878</v>
      </c>
      <c r="E45" s="1">
        <v>546</v>
      </c>
      <c r="F45" s="1">
        <v>187</v>
      </c>
      <c r="G45" s="1">
        <v>109</v>
      </c>
      <c r="H45" s="1">
        <v>37</v>
      </c>
      <c r="I45" s="1">
        <v>17</v>
      </c>
      <c r="J45" s="1">
        <v>1</v>
      </c>
      <c r="K45" s="1">
        <v>1</v>
      </c>
      <c r="L45" s="1">
        <v>5</v>
      </c>
      <c r="M45" s="1">
        <v>0</v>
      </c>
      <c r="N45" s="1">
        <v>1</v>
      </c>
      <c r="O45" s="1">
        <v>0</v>
      </c>
      <c r="P45" s="1">
        <v>1</v>
      </c>
      <c r="Q45" s="1">
        <v>2</v>
      </c>
      <c r="R45" s="1">
        <v>5</v>
      </c>
      <c r="S45" s="3">
        <v>6.3</v>
      </c>
    </row>
    <row r="46" spans="1:19" x14ac:dyDescent="0.35">
      <c r="A46" s="2" t="s">
        <v>27</v>
      </c>
      <c r="B46" s="1">
        <v>837</v>
      </c>
      <c r="C46" s="1">
        <v>3</v>
      </c>
      <c r="D46" s="1">
        <v>7</v>
      </c>
      <c r="E46" s="1">
        <v>5</v>
      </c>
      <c r="F46" s="1">
        <v>3</v>
      </c>
      <c r="G46" s="1">
        <v>3</v>
      </c>
      <c r="H46" s="1">
        <v>6</v>
      </c>
      <c r="I46" s="1">
        <v>6</v>
      </c>
      <c r="J46" s="1">
        <v>8</v>
      </c>
      <c r="K46" s="1">
        <v>23</v>
      </c>
      <c r="L46" s="1">
        <v>39</v>
      </c>
      <c r="M46" s="1">
        <v>70</v>
      </c>
      <c r="N46" s="1">
        <v>124</v>
      </c>
      <c r="O46" s="1">
        <v>133</v>
      </c>
      <c r="P46" s="1">
        <v>143</v>
      </c>
      <c r="Q46" s="1">
        <v>119</v>
      </c>
      <c r="R46" s="1">
        <v>145</v>
      </c>
      <c r="S46" s="3">
        <v>64.599999999999994</v>
      </c>
    </row>
    <row r="47" spans="1:19" x14ac:dyDescent="0.35">
      <c r="A47" s="2" t="s">
        <v>28</v>
      </c>
      <c r="B47" s="1">
        <v>4587</v>
      </c>
      <c r="C47" s="1">
        <v>646</v>
      </c>
      <c r="D47" s="1">
        <v>501</v>
      </c>
      <c r="E47" s="1">
        <v>605</v>
      </c>
      <c r="F47" s="1">
        <v>643</v>
      </c>
      <c r="G47" s="1">
        <v>519</v>
      </c>
      <c r="H47" s="1">
        <v>326</v>
      </c>
      <c r="I47" s="1">
        <v>317</v>
      </c>
      <c r="J47" s="1">
        <v>229</v>
      </c>
      <c r="K47" s="1">
        <v>172</v>
      </c>
      <c r="L47" s="1">
        <v>121</v>
      </c>
      <c r="M47" s="1">
        <v>119</v>
      </c>
      <c r="N47" s="1">
        <v>86</v>
      </c>
      <c r="O47" s="1">
        <v>84</v>
      </c>
      <c r="P47" s="1">
        <v>69</v>
      </c>
      <c r="Q47" s="1">
        <v>60</v>
      </c>
      <c r="R47" s="1">
        <v>90</v>
      </c>
      <c r="S47" s="3">
        <v>19.2</v>
      </c>
    </row>
    <row r="48" spans="1:19" x14ac:dyDescent="0.35">
      <c r="A48" s="2" t="s">
        <v>29</v>
      </c>
      <c r="B48" s="1">
        <v>5526</v>
      </c>
      <c r="C48" s="1">
        <v>506</v>
      </c>
      <c r="D48" s="1">
        <v>415</v>
      </c>
      <c r="E48" s="1">
        <v>476</v>
      </c>
      <c r="F48" s="1">
        <v>738</v>
      </c>
      <c r="G48" s="1">
        <v>750</v>
      </c>
      <c r="H48" s="1">
        <v>562</v>
      </c>
      <c r="I48" s="1">
        <v>504</v>
      </c>
      <c r="J48" s="1">
        <v>300</v>
      </c>
      <c r="K48" s="1">
        <v>252</v>
      </c>
      <c r="L48" s="1">
        <v>168</v>
      </c>
      <c r="M48" s="1">
        <v>158</v>
      </c>
      <c r="N48" s="1">
        <v>137</v>
      </c>
      <c r="O48" s="1">
        <v>155</v>
      </c>
      <c r="P48" s="1">
        <v>149</v>
      </c>
      <c r="Q48" s="1">
        <v>107</v>
      </c>
      <c r="R48" s="1">
        <v>149</v>
      </c>
      <c r="S48" s="3">
        <v>24.2</v>
      </c>
    </row>
    <row r="49" spans="1:19" x14ac:dyDescent="0.35">
      <c r="A49" s="2" t="s">
        <v>30</v>
      </c>
      <c r="B49" s="1">
        <v>1494</v>
      </c>
      <c r="C49" s="1">
        <v>0</v>
      </c>
      <c r="D49" s="1">
        <v>2</v>
      </c>
      <c r="E49" s="1">
        <v>418</v>
      </c>
      <c r="F49" s="1">
        <v>1021</v>
      </c>
      <c r="G49" s="1">
        <v>34</v>
      </c>
      <c r="H49" s="1">
        <v>8</v>
      </c>
      <c r="I49" s="1">
        <v>4</v>
      </c>
      <c r="J49" s="1">
        <v>4</v>
      </c>
      <c r="K49" s="1">
        <v>0</v>
      </c>
      <c r="L49" s="1">
        <v>1</v>
      </c>
      <c r="M49" s="1">
        <v>0</v>
      </c>
      <c r="N49" s="1">
        <v>1</v>
      </c>
      <c r="O49" s="1">
        <v>1</v>
      </c>
      <c r="P49" s="1">
        <v>0</v>
      </c>
      <c r="Q49" s="1">
        <v>0</v>
      </c>
      <c r="R49" s="1">
        <v>0</v>
      </c>
      <c r="S49" s="3">
        <v>16.600000000000001</v>
      </c>
    </row>
    <row r="50" spans="1:19" x14ac:dyDescent="0.35">
      <c r="A50" s="2" t="s">
        <v>31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3">
        <v>0</v>
      </c>
    </row>
    <row r="51" spans="1:19" x14ac:dyDescent="0.35">
      <c r="A51" s="2" t="s">
        <v>32</v>
      </c>
      <c r="B51" s="1">
        <v>26</v>
      </c>
      <c r="C51" s="1">
        <v>2</v>
      </c>
      <c r="D51" s="1">
        <v>1</v>
      </c>
      <c r="E51" s="1">
        <v>0</v>
      </c>
      <c r="F51" s="1">
        <v>2</v>
      </c>
      <c r="G51" s="1">
        <v>7</v>
      </c>
      <c r="H51" s="1">
        <v>3</v>
      </c>
      <c r="I51" s="1">
        <v>3</v>
      </c>
      <c r="J51" s="1">
        <v>4</v>
      </c>
      <c r="K51" s="1">
        <v>3</v>
      </c>
      <c r="L51" s="1">
        <v>1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3">
        <v>26.7</v>
      </c>
    </row>
    <row r="52" spans="1:19" x14ac:dyDescent="0.35">
      <c r="A52" s="2" t="s">
        <v>33</v>
      </c>
      <c r="B52" s="1">
        <v>224</v>
      </c>
      <c r="C52" s="1">
        <v>22</v>
      </c>
      <c r="D52" s="1">
        <v>11</v>
      </c>
      <c r="E52" s="1">
        <v>7</v>
      </c>
      <c r="F52" s="1">
        <v>15</v>
      </c>
      <c r="G52" s="1">
        <v>32</v>
      </c>
      <c r="H52" s="1">
        <v>21</v>
      </c>
      <c r="I52" s="1">
        <v>26</v>
      </c>
      <c r="J52" s="1">
        <v>16</v>
      </c>
      <c r="K52" s="1">
        <v>9</v>
      </c>
      <c r="L52" s="1">
        <v>16</v>
      </c>
      <c r="M52" s="1">
        <v>16</v>
      </c>
      <c r="N52" s="1">
        <v>16</v>
      </c>
      <c r="O52" s="1">
        <v>5</v>
      </c>
      <c r="P52" s="1">
        <v>8</v>
      </c>
      <c r="Q52" s="1">
        <v>4</v>
      </c>
      <c r="R52" s="1">
        <v>0</v>
      </c>
      <c r="S52" s="3">
        <v>30.8</v>
      </c>
    </row>
    <row r="53" spans="1:19" x14ac:dyDescent="0.35">
      <c r="A53" s="2" t="s">
        <v>34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0</v>
      </c>
    </row>
    <row r="54" spans="1:19" x14ac:dyDescent="0.35">
      <c r="A54" s="2" t="s">
        <v>35</v>
      </c>
      <c r="B54" s="1">
        <v>79</v>
      </c>
      <c r="C54" s="1">
        <v>0</v>
      </c>
      <c r="D54" s="1">
        <v>0</v>
      </c>
      <c r="E54" s="1">
        <v>0</v>
      </c>
      <c r="F54" s="1">
        <v>1</v>
      </c>
      <c r="G54" s="1">
        <v>20</v>
      </c>
      <c r="H54" s="1">
        <v>18</v>
      </c>
      <c r="I54" s="1">
        <v>5</v>
      </c>
      <c r="J54" s="1">
        <v>9</v>
      </c>
      <c r="K54" s="1">
        <v>7</v>
      </c>
      <c r="L54" s="1">
        <v>4</v>
      </c>
      <c r="M54" s="1">
        <v>2</v>
      </c>
      <c r="N54" s="1">
        <v>4</v>
      </c>
      <c r="O54" s="1">
        <v>3</v>
      </c>
      <c r="P54" s="1">
        <v>2</v>
      </c>
      <c r="Q54" s="1">
        <v>2</v>
      </c>
      <c r="R54" s="1">
        <v>2</v>
      </c>
      <c r="S54" s="3">
        <v>30.5</v>
      </c>
    </row>
    <row r="55" spans="1:19" x14ac:dyDescent="0.35">
      <c r="A55" s="2" t="s">
        <v>28</v>
      </c>
      <c r="B55" s="1">
        <v>36</v>
      </c>
      <c r="C55" s="1">
        <v>1</v>
      </c>
      <c r="D55" s="1">
        <v>0</v>
      </c>
      <c r="E55" s="1">
        <v>5</v>
      </c>
      <c r="F55" s="1">
        <v>6</v>
      </c>
      <c r="G55" s="1">
        <v>7</v>
      </c>
      <c r="H55" s="1">
        <v>2</v>
      </c>
      <c r="I55" s="1">
        <v>2</v>
      </c>
      <c r="J55" s="1">
        <v>4</v>
      </c>
      <c r="K55" s="1">
        <v>3</v>
      </c>
      <c r="L55" s="1">
        <v>0</v>
      </c>
      <c r="M55" s="1">
        <v>1</v>
      </c>
      <c r="N55" s="1">
        <v>3</v>
      </c>
      <c r="O55" s="1">
        <v>1</v>
      </c>
      <c r="P55" s="1">
        <v>0</v>
      </c>
      <c r="Q55" s="1">
        <v>1</v>
      </c>
      <c r="R55" s="1">
        <v>0</v>
      </c>
      <c r="S55" s="3">
        <v>24.3</v>
      </c>
    </row>
    <row r="56" spans="1:19" x14ac:dyDescent="0.35">
      <c r="A56" s="2" t="s">
        <v>19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6742-316D-4126-A353-DB0111A55BFA}">
  <dimension ref="A1:P36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3.15625" style="2" customWidth="1"/>
    <col min="2" max="15" width="3.89453125" style="1" customWidth="1"/>
    <col min="16" max="16" width="3.89453125" style="3" customWidth="1"/>
    <col min="17" max="17" width="3.89453125" style="1" customWidth="1"/>
    <col min="18" max="16384" width="8.83984375" style="1"/>
  </cols>
  <sheetData>
    <row r="1" spans="1:16" ht="9.3000000000000007" thickBot="1" x14ac:dyDescent="0.4">
      <c r="A1" s="2" t="s">
        <v>97</v>
      </c>
    </row>
    <row r="2" spans="1:16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2" t="s">
        <v>16</v>
      </c>
    </row>
    <row r="4" spans="1:16" x14ac:dyDescent="0.35">
      <c r="A4" s="2" t="s">
        <v>0</v>
      </c>
      <c r="B4" s="1">
        <v>50802</v>
      </c>
      <c r="C4" s="1">
        <v>8929</v>
      </c>
      <c r="D4" s="1">
        <v>6791</v>
      </c>
      <c r="E4" s="1">
        <v>5577</v>
      </c>
      <c r="F4" s="1">
        <v>6607</v>
      </c>
      <c r="G4" s="1">
        <v>5591</v>
      </c>
      <c r="H4" s="1">
        <v>4543</v>
      </c>
      <c r="I4" s="1">
        <v>3394</v>
      </c>
      <c r="J4" s="1">
        <v>2803</v>
      </c>
      <c r="K4" s="1">
        <v>2044</v>
      </c>
      <c r="L4" s="1">
        <v>1638</v>
      </c>
      <c r="M4" s="1">
        <v>1167</v>
      </c>
      <c r="N4" s="1">
        <v>830</v>
      </c>
      <c r="O4" s="1">
        <v>808</v>
      </c>
      <c r="P4" s="3">
        <v>33</v>
      </c>
    </row>
    <row r="5" spans="1:16" x14ac:dyDescent="0.35">
      <c r="A5" s="2" t="s">
        <v>98</v>
      </c>
      <c r="B5" s="1">
        <v>9457</v>
      </c>
      <c r="C5" s="1">
        <v>172</v>
      </c>
      <c r="D5" s="1">
        <v>1239</v>
      </c>
      <c r="E5" s="1">
        <v>1418</v>
      </c>
      <c r="F5" s="1">
        <v>1790</v>
      </c>
      <c r="G5" s="1">
        <v>1596</v>
      </c>
      <c r="H5" s="1">
        <v>1317</v>
      </c>
      <c r="I5" s="1">
        <v>906</v>
      </c>
      <c r="J5" s="1">
        <v>561</v>
      </c>
      <c r="K5" s="1">
        <v>245</v>
      </c>
      <c r="L5" s="1">
        <v>124</v>
      </c>
      <c r="M5" s="1">
        <v>49</v>
      </c>
      <c r="N5" s="1">
        <v>22</v>
      </c>
      <c r="O5" s="1">
        <v>8</v>
      </c>
      <c r="P5" s="3">
        <v>35.299999999999997</v>
      </c>
    </row>
    <row r="6" spans="1:16" x14ac:dyDescent="0.35">
      <c r="A6" s="2" t="s">
        <v>99</v>
      </c>
      <c r="B6" s="1">
        <v>30935</v>
      </c>
      <c r="C6" s="1">
        <v>3793</v>
      </c>
      <c r="D6" s="1">
        <v>4526</v>
      </c>
      <c r="E6" s="1">
        <v>3614</v>
      </c>
      <c r="F6" s="1">
        <v>4267</v>
      </c>
      <c r="G6" s="1">
        <v>3573</v>
      </c>
      <c r="H6" s="1">
        <v>2851</v>
      </c>
      <c r="I6" s="1">
        <v>2189</v>
      </c>
      <c r="J6" s="1">
        <v>1945</v>
      </c>
      <c r="K6" s="1">
        <v>1514</v>
      </c>
      <c r="L6" s="1">
        <v>1171</v>
      </c>
      <c r="M6" s="1">
        <v>753</v>
      </c>
      <c r="N6" s="1">
        <v>414</v>
      </c>
      <c r="O6" s="1">
        <v>268</v>
      </c>
      <c r="P6" s="3">
        <v>34.1</v>
      </c>
    </row>
    <row r="7" spans="1:16" x14ac:dyDescent="0.35">
      <c r="A7" s="2" t="s">
        <v>100</v>
      </c>
      <c r="B7" s="1">
        <v>2671</v>
      </c>
      <c r="C7" s="1">
        <v>221</v>
      </c>
      <c r="D7" s="1">
        <v>340</v>
      </c>
      <c r="E7" s="1">
        <v>349</v>
      </c>
      <c r="F7" s="1">
        <v>399</v>
      </c>
      <c r="G7" s="1">
        <v>299</v>
      </c>
      <c r="H7" s="1">
        <v>279</v>
      </c>
      <c r="I7" s="1">
        <v>227</v>
      </c>
      <c r="J7" s="1">
        <v>199</v>
      </c>
      <c r="K7" s="1">
        <v>119</v>
      </c>
      <c r="L7" s="1">
        <v>100</v>
      </c>
      <c r="M7" s="1">
        <v>68</v>
      </c>
      <c r="N7" s="1">
        <v>45</v>
      </c>
      <c r="O7" s="1">
        <v>25</v>
      </c>
      <c r="P7" s="3">
        <v>35.4</v>
      </c>
    </row>
    <row r="8" spans="1:16" x14ac:dyDescent="0.35">
      <c r="A8" s="2" t="s">
        <v>101</v>
      </c>
      <c r="B8" s="1">
        <v>648</v>
      </c>
      <c r="C8" s="1">
        <v>81</v>
      </c>
      <c r="D8" s="1">
        <v>130</v>
      </c>
      <c r="E8" s="1">
        <v>85</v>
      </c>
      <c r="F8" s="1">
        <v>83</v>
      </c>
      <c r="G8" s="1">
        <v>65</v>
      </c>
      <c r="H8" s="1">
        <v>61</v>
      </c>
      <c r="I8" s="1">
        <v>31</v>
      </c>
      <c r="J8" s="1">
        <v>31</v>
      </c>
      <c r="K8" s="1">
        <v>28</v>
      </c>
      <c r="L8" s="1">
        <v>19</v>
      </c>
      <c r="M8" s="1">
        <v>15</v>
      </c>
      <c r="N8" s="1">
        <v>11</v>
      </c>
      <c r="O8" s="1">
        <v>8</v>
      </c>
      <c r="P8" s="3">
        <v>31.7</v>
      </c>
    </row>
    <row r="9" spans="1:16" x14ac:dyDescent="0.35">
      <c r="A9" s="2" t="s">
        <v>102</v>
      </c>
      <c r="B9" s="1">
        <v>1451</v>
      </c>
      <c r="C9" s="1">
        <v>4</v>
      </c>
      <c r="D9" s="1">
        <v>2</v>
      </c>
      <c r="E9" s="1">
        <v>4</v>
      </c>
      <c r="F9" s="1">
        <v>1</v>
      </c>
      <c r="G9" s="1">
        <v>5</v>
      </c>
      <c r="H9" s="1">
        <v>5</v>
      </c>
      <c r="I9" s="1">
        <v>14</v>
      </c>
      <c r="J9" s="1">
        <v>40</v>
      </c>
      <c r="K9" s="1">
        <v>110</v>
      </c>
      <c r="L9" s="1">
        <v>202</v>
      </c>
      <c r="M9" s="1">
        <v>260</v>
      </c>
      <c r="N9" s="1">
        <v>321</v>
      </c>
      <c r="O9" s="1">
        <v>482</v>
      </c>
      <c r="P9" s="3">
        <v>71.2</v>
      </c>
    </row>
    <row r="10" spans="1:16" x14ac:dyDescent="0.35">
      <c r="A10" s="2" t="s">
        <v>103</v>
      </c>
      <c r="B10" s="1">
        <v>179</v>
      </c>
      <c r="C10" s="1">
        <v>11</v>
      </c>
      <c r="D10" s="1">
        <v>15</v>
      </c>
      <c r="E10" s="1">
        <v>5</v>
      </c>
      <c r="F10" s="1">
        <v>15</v>
      </c>
      <c r="G10" s="1">
        <v>12</v>
      </c>
      <c r="H10" s="1">
        <v>6</v>
      </c>
      <c r="I10" s="1">
        <v>16</v>
      </c>
      <c r="J10" s="1">
        <v>19</v>
      </c>
      <c r="K10" s="1">
        <v>20</v>
      </c>
      <c r="L10" s="1">
        <v>19</v>
      </c>
      <c r="M10" s="1">
        <v>16</v>
      </c>
      <c r="N10" s="1">
        <v>13</v>
      </c>
      <c r="O10" s="1">
        <v>12</v>
      </c>
      <c r="P10" s="3">
        <v>52.5</v>
      </c>
    </row>
    <row r="11" spans="1:16" x14ac:dyDescent="0.35">
      <c r="A11" s="2" t="s">
        <v>104</v>
      </c>
      <c r="B11" s="1">
        <v>43</v>
      </c>
      <c r="C11" s="1">
        <v>4</v>
      </c>
      <c r="D11" s="1">
        <v>4</v>
      </c>
      <c r="E11" s="1">
        <v>3</v>
      </c>
      <c r="F11" s="1">
        <v>12</v>
      </c>
      <c r="G11" s="1">
        <v>10</v>
      </c>
      <c r="H11" s="1">
        <v>4</v>
      </c>
      <c r="I11" s="1">
        <v>2</v>
      </c>
      <c r="J11" s="1">
        <v>2</v>
      </c>
      <c r="K11" s="1">
        <v>1</v>
      </c>
      <c r="L11" s="1">
        <v>0</v>
      </c>
      <c r="M11" s="1">
        <v>1</v>
      </c>
      <c r="N11" s="1">
        <v>0</v>
      </c>
      <c r="O11" s="1">
        <v>0</v>
      </c>
      <c r="P11" s="3">
        <v>34.4</v>
      </c>
    </row>
    <row r="12" spans="1:16" x14ac:dyDescent="0.35">
      <c r="A12" s="2" t="s">
        <v>105</v>
      </c>
      <c r="B12" s="1">
        <v>5341</v>
      </c>
      <c r="C12" s="1">
        <v>4640</v>
      </c>
      <c r="D12" s="1">
        <v>522</v>
      </c>
      <c r="E12" s="1">
        <v>84</v>
      </c>
      <c r="F12" s="1">
        <v>33</v>
      </c>
      <c r="G12" s="1">
        <v>22</v>
      </c>
      <c r="H12" s="1">
        <v>13</v>
      </c>
      <c r="I12" s="1">
        <v>4</v>
      </c>
      <c r="J12" s="1">
        <v>3</v>
      </c>
      <c r="K12" s="1">
        <v>1</v>
      </c>
      <c r="L12" s="1">
        <v>1</v>
      </c>
      <c r="M12" s="1">
        <v>2</v>
      </c>
      <c r="N12" s="1">
        <v>2</v>
      </c>
      <c r="O12" s="1">
        <v>3</v>
      </c>
      <c r="P12" s="3">
        <v>17.899999999999999</v>
      </c>
    </row>
    <row r="13" spans="1:16" x14ac:dyDescent="0.35">
      <c r="A13" s="2" t="s">
        <v>56</v>
      </c>
      <c r="B13" s="1">
        <v>77</v>
      </c>
      <c r="C13" s="1">
        <v>3</v>
      </c>
      <c r="D13" s="1">
        <v>13</v>
      </c>
      <c r="E13" s="1">
        <v>15</v>
      </c>
      <c r="F13" s="1">
        <v>7</v>
      </c>
      <c r="G13" s="1">
        <v>9</v>
      </c>
      <c r="H13" s="1">
        <v>7</v>
      </c>
      <c r="I13" s="1">
        <v>5</v>
      </c>
      <c r="J13" s="1">
        <v>3</v>
      </c>
      <c r="K13" s="1">
        <v>6</v>
      </c>
      <c r="L13" s="1">
        <v>2</v>
      </c>
      <c r="M13" s="1">
        <v>3</v>
      </c>
      <c r="N13" s="1">
        <v>2</v>
      </c>
      <c r="O13" s="1">
        <v>2</v>
      </c>
      <c r="P13" s="3">
        <v>35.299999999999997</v>
      </c>
    </row>
    <row r="14" spans="1:16" x14ac:dyDescent="0.35">
      <c r="A14" s="2" t="s">
        <v>17</v>
      </c>
    </row>
    <row r="15" spans="1:16" x14ac:dyDescent="0.35">
      <c r="A15" s="2" t="s">
        <v>0</v>
      </c>
      <c r="B15" s="1">
        <v>24301</v>
      </c>
      <c r="C15" s="1">
        <v>4444</v>
      </c>
      <c r="D15" s="1">
        <v>3396</v>
      </c>
      <c r="E15" s="1">
        <v>2613</v>
      </c>
      <c r="F15" s="1">
        <v>3131</v>
      </c>
      <c r="G15" s="1">
        <v>2701</v>
      </c>
      <c r="H15" s="1">
        <v>2150</v>
      </c>
      <c r="I15" s="1">
        <v>1659</v>
      </c>
      <c r="J15" s="1">
        <v>1361</v>
      </c>
      <c r="K15" s="1">
        <v>961</v>
      </c>
      <c r="L15" s="1">
        <v>730</v>
      </c>
      <c r="M15" s="1">
        <v>488</v>
      </c>
      <c r="N15" s="1">
        <v>341</v>
      </c>
      <c r="O15" s="1">
        <v>285</v>
      </c>
      <c r="P15" s="3">
        <v>32.6</v>
      </c>
    </row>
    <row r="16" spans="1:16" x14ac:dyDescent="0.35">
      <c r="A16" s="2" t="s">
        <v>98</v>
      </c>
      <c r="B16" s="1">
        <v>5975</v>
      </c>
      <c r="C16" s="1">
        <v>95</v>
      </c>
      <c r="D16" s="1">
        <v>593</v>
      </c>
      <c r="E16" s="1">
        <v>736</v>
      </c>
      <c r="F16" s="1">
        <v>1105</v>
      </c>
      <c r="G16" s="1">
        <v>1066</v>
      </c>
      <c r="H16" s="1">
        <v>903</v>
      </c>
      <c r="I16" s="1">
        <v>664</v>
      </c>
      <c r="J16" s="1">
        <v>429</v>
      </c>
      <c r="K16" s="1">
        <v>205</v>
      </c>
      <c r="L16" s="1">
        <v>104</v>
      </c>
      <c r="M16" s="1">
        <v>43</v>
      </c>
      <c r="N16" s="1">
        <v>19</v>
      </c>
      <c r="O16" s="1">
        <v>6</v>
      </c>
      <c r="P16" s="3">
        <v>37.1</v>
      </c>
    </row>
    <row r="17" spans="1:16" x14ac:dyDescent="0.35">
      <c r="A17" s="2" t="s">
        <v>99</v>
      </c>
      <c r="B17" s="1">
        <v>14602</v>
      </c>
      <c r="C17" s="1">
        <v>2169</v>
      </c>
      <c r="D17" s="1">
        <v>2386</v>
      </c>
      <c r="E17" s="1">
        <v>1721</v>
      </c>
      <c r="F17" s="1">
        <v>1910</v>
      </c>
      <c r="G17" s="1">
        <v>1556</v>
      </c>
      <c r="H17" s="1">
        <v>1187</v>
      </c>
      <c r="I17" s="1">
        <v>946</v>
      </c>
      <c r="J17" s="1">
        <v>873</v>
      </c>
      <c r="K17" s="1">
        <v>693</v>
      </c>
      <c r="L17" s="1">
        <v>519</v>
      </c>
      <c r="M17" s="1">
        <v>320</v>
      </c>
      <c r="N17" s="1">
        <v>193</v>
      </c>
      <c r="O17" s="1">
        <v>100</v>
      </c>
      <c r="P17" s="3">
        <v>32.6</v>
      </c>
    </row>
    <row r="18" spans="1:16" x14ac:dyDescent="0.35">
      <c r="A18" s="2" t="s">
        <v>100</v>
      </c>
      <c r="B18" s="1">
        <v>215</v>
      </c>
      <c r="C18" s="1">
        <v>38</v>
      </c>
      <c r="D18" s="1">
        <v>35</v>
      </c>
      <c r="E18" s="1">
        <v>32</v>
      </c>
      <c r="F18" s="1">
        <v>28</v>
      </c>
      <c r="G18" s="1">
        <v>10</v>
      </c>
      <c r="H18" s="1">
        <v>12</v>
      </c>
      <c r="I18" s="1">
        <v>15</v>
      </c>
      <c r="J18" s="1">
        <v>20</v>
      </c>
      <c r="K18" s="1">
        <v>5</v>
      </c>
      <c r="L18" s="1">
        <v>8</v>
      </c>
      <c r="M18" s="1">
        <v>6</v>
      </c>
      <c r="N18" s="1">
        <v>4</v>
      </c>
      <c r="O18" s="1">
        <v>2</v>
      </c>
      <c r="P18" s="3">
        <v>30.4</v>
      </c>
    </row>
    <row r="19" spans="1:16" x14ac:dyDescent="0.35">
      <c r="A19" s="2" t="s">
        <v>101</v>
      </c>
      <c r="B19" s="1">
        <v>313</v>
      </c>
      <c r="C19" s="1">
        <v>39</v>
      </c>
      <c r="D19" s="1">
        <v>69</v>
      </c>
      <c r="E19" s="1">
        <v>50</v>
      </c>
      <c r="F19" s="1">
        <v>42</v>
      </c>
      <c r="G19" s="1">
        <v>31</v>
      </c>
      <c r="H19" s="1">
        <v>26</v>
      </c>
      <c r="I19" s="1">
        <v>13</v>
      </c>
      <c r="J19" s="1">
        <v>11</v>
      </c>
      <c r="K19" s="1">
        <v>10</v>
      </c>
      <c r="L19" s="1">
        <v>5</v>
      </c>
      <c r="M19" s="1">
        <v>8</v>
      </c>
      <c r="N19" s="1">
        <v>5</v>
      </c>
      <c r="O19" s="1">
        <v>4</v>
      </c>
      <c r="P19" s="3">
        <v>29.9</v>
      </c>
    </row>
    <row r="20" spans="1:16" x14ac:dyDescent="0.35">
      <c r="A20" s="2" t="s">
        <v>102</v>
      </c>
      <c r="B20" s="1">
        <v>516</v>
      </c>
      <c r="C20" s="1">
        <v>2</v>
      </c>
      <c r="D20" s="1">
        <v>2</v>
      </c>
      <c r="E20" s="1">
        <v>3</v>
      </c>
      <c r="F20" s="1">
        <v>1</v>
      </c>
      <c r="G20" s="1">
        <v>2</v>
      </c>
      <c r="H20" s="1">
        <v>2</v>
      </c>
      <c r="I20" s="1">
        <v>5</v>
      </c>
      <c r="J20" s="1">
        <v>10</v>
      </c>
      <c r="K20" s="1">
        <v>32</v>
      </c>
      <c r="L20" s="1">
        <v>84</v>
      </c>
      <c r="M20" s="1">
        <v>95</v>
      </c>
      <c r="N20" s="1">
        <v>111</v>
      </c>
      <c r="O20" s="1">
        <v>167</v>
      </c>
      <c r="P20" s="3">
        <v>70.900000000000006</v>
      </c>
    </row>
    <row r="21" spans="1:16" x14ac:dyDescent="0.35">
      <c r="A21" s="2" t="s">
        <v>103</v>
      </c>
      <c r="B21" s="1">
        <v>102</v>
      </c>
      <c r="C21" s="1">
        <v>4</v>
      </c>
      <c r="D21" s="1">
        <v>8</v>
      </c>
      <c r="E21" s="1">
        <v>2</v>
      </c>
      <c r="F21" s="1">
        <v>8</v>
      </c>
      <c r="G21" s="1">
        <v>8</v>
      </c>
      <c r="H21" s="1">
        <v>4</v>
      </c>
      <c r="I21" s="1">
        <v>10</v>
      </c>
      <c r="J21" s="1">
        <v>14</v>
      </c>
      <c r="K21" s="1">
        <v>10</v>
      </c>
      <c r="L21" s="1">
        <v>8</v>
      </c>
      <c r="M21" s="1">
        <v>14</v>
      </c>
      <c r="N21" s="1">
        <v>7</v>
      </c>
      <c r="O21" s="1">
        <v>5</v>
      </c>
      <c r="P21" s="3">
        <v>52.5</v>
      </c>
    </row>
    <row r="22" spans="1:16" x14ac:dyDescent="0.35">
      <c r="A22" s="2" t="s">
        <v>104</v>
      </c>
      <c r="B22" s="1">
        <v>43</v>
      </c>
      <c r="C22" s="1">
        <v>4</v>
      </c>
      <c r="D22" s="1">
        <v>4</v>
      </c>
      <c r="E22" s="1">
        <v>3</v>
      </c>
      <c r="F22" s="1">
        <v>12</v>
      </c>
      <c r="G22" s="1">
        <v>10</v>
      </c>
      <c r="H22" s="1">
        <v>4</v>
      </c>
      <c r="I22" s="1">
        <v>2</v>
      </c>
      <c r="J22" s="1">
        <v>2</v>
      </c>
      <c r="K22" s="1">
        <v>1</v>
      </c>
      <c r="L22" s="1">
        <v>0</v>
      </c>
      <c r="M22" s="1">
        <v>1</v>
      </c>
      <c r="N22" s="1">
        <v>0</v>
      </c>
      <c r="O22" s="1">
        <v>0</v>
      </c>
      <c r="P22" s="3">
        <v>34.4</v>
      </c>
    </row>
    <row r="23" spans="1:16" x14ac:dyDescent="0.35">
      <c r="A23" s="2" t="s">
        <v>105</v>
      </c>
      <c r="B23" s="1">
        <v>2489</v>
      </c>
      <c r="C23" s="1">
        <v>2091</v>
      </c>
      <c r="D23" s="1">
        <v>286</v>
      </c>
      <c r="E23" s="1">
        <v>56</v>
      </c>
      <c r="F23" s="1">
        <v>22</v>
      </c>
      <c r="G23" s="1">
        <v>16</v>
      </c>
      <c r="H23" s="1">
        <v>8</v>
      </c>
      <c r="I23" s="1">
        <v>2</v>
      </c>
      <c r="J23" s="1">
        <v>1</v>
      </c>
      <c r="K23" s="1">
        <v>0</v>
      </c>
      <c r="L23" s="1">
        <v>1</v>
      </c>
      <c r="M23" s="1">
        <v>1</v>
      </c>
      <c r="N23" s="1">
        <v>0</v>
      </c>
      <c r="O23" s="1">
        <v>0</v>
      </c>
      <c r="P23" s="3">
        <v>18</v>
      </c>
    </row>
    <row r="24" spans="1:16" x14ac:dyDescent="0.35">
      <c r="A24" s="2" t="s">
        <v>56</v>
      </c>
      <c r="B24" s="1">
        <v>46</v>
      </c>
      <c r="C24" s="1">
        <v>2</v>
      </c>
      <c r="D24" s="1">
        <v>13</v>
      </c>
      <c r="E24" s="1">
        <v>10</v>
      </c>
      <c r="F24" s="1">
        <v>3</v>
      </c>
      <c r="G24" s="1">
        <v>2</v>
      </c>
      <c r="H24" s="1">
        <v>4</v>
      </c>
      <c r="I24" s="1">
        <v>2</v>
      </c>
      <c r="J24" s="1">
        <v>1</v>
      </c>
      <c r="K24" s="1">
        <v>5</v>
      </c>
      <c r="L24" s="1">
        <v>1</v>
      </c>
      <c r="M24" s="1">
        <v>0</v>
      </c>
      <c r="N24" s="1">
        <v>2</v>
      </c>
      <c r="O24" s="1">
        <v>1</v>
      </c>
      <c r="P24" s="3">
        <v>29</v>
      </c>
    </row>
    <row r="25" spans="1:16" x14ac:dyDescent="0.35">
      <c r="A25" s="2" t="s">
        <v>18</v>
      </c>
    </row>
    <row r="26" spans="1:16" x14ac:dyDescent="0.35">
      <c r="A26" s="2" t="s">
        <v>0</v>
      </c>
      <c r="B26" s="1">
        <v>26501</v>
      </c>
      <c r="C26" s="1">
        <v>4485</v>
      </c>
      <c r="D26" s="1">
        <v>3395</v>
      </c>
      <c r="E26" s="1">
        <v>2964</v>
      </c>
      <c r="F26" s="1">
        <v>3476</v>
      </c>
      <c r="G26" s="1">
        <v>2890</v>
      </c>
      <c r="H26" s="1">
        <v>2393</v>
      </c>
      <c r="I26" s="1">
        <v>1735</v>
      </c>
      <c r="J26" s="1">
        <v>1442</v>
      </c>
      <c r="K26" s="1">
        <v>1083</v>
      </c>
      <c r="L26" s="1">
        <v>908</v>
      </c>
      <c r="M26" s="1">
        <v>679</v>
      </c>
      <c r="N26" s="1">
        <v>489</v>
      </c>
      <c r="O26" s="1">
        <v>523</v>
      </c>
      <c r="P26" s="3">
        <v>33.4</v>
      </c>
    </row>
    <row r="27" spans="1:16" x14ac:dyDescent="0.35">
      <c r="A27" s="2" t="s">
        <v>98</v>
      </c>
      <c r="B27" s="1">
        <v>3482</v>
      </c>
      <c r="C27" s="1">
        <v>77</v>
      </c>
      <c r="D27" s="1">
        <v>646</v>
      </c>
      <c r="E27" s="1">
        <v>682</v>
      </c>
      <c r="F27" s="1">
        <v>685</v>
      </c>
      <c r="G27" s="1">
        <v>530</v>
      </c>
      <c r="H27" s="1">
        <v>414</v>
      </c>
      <c r="I27" s="1">
        <v>242</v>
      </c>
      <c r="J27" s="1">
        <v>132</v>
      </c>
      <c r="K27" s="1">
        <v>40</v>
      </c>
      <c r="L27" s="1">
        <v>20</v>
      </c>
      <c r="M27" s="1">
        <v>6</v>
      </c>
      <c r="N27" s="1">
        <v>3</v>
      </c>
      <c r="O27" s="1">
        <v>2</v>
      </c>
      <c r="P27" s="3">
        <v>32.4</v>
      </c>
    </row>
    <row r="28" spans="1:16" x14ac:dyDescent="0.35">
      <c r="A28" s="2" t="s">
        <v>99</v>
      </c>
      <c r="B28" s="1">
        <v>16333</v>
      </c>
      <c r="C28" s="1">
        <v>1624</v>
      </c>
      <c r="D28" s="1">
        <v>2140</v>
      </c>
      <c r="E28" s="1">
        <v>1893</v>
      </c>
      <c r="F28" s="1">
        <v>2357</v>
      </c>
      <c r="G28" s="1">
        <v>2017</v>
      </c>
      <c r="H28" s="1">
        <v>1664</v>
      </c>
      <c r="I28" s="1">
        <v>1243</v>
      </c>
      <c r="J28" s="1">
        <v>1072</v>
      </c>
      <c r="K28" s="1">
        <v>821</v>
      </c>
      <c r="L28" s="1">
        <v>652</v>
      </c>
      <c r="M28" s="1">
        <v>433</v>
      </c>
      <c r="N28" s="1">
        <v>221</v>
      </c>
      <c r="O28" s="1">
        <v>168</v>
      </c>
      <c r="P28" s="3">
        <v>35.299999999999997</v>
      </c>
    </row>
    <row r="29" spans="1:16" x14ac:dyDescent="0.35">
      <c r="A29" s="2" t="s">
        <v>100</v>
      </c>
      <c r="B29" s="1">
        <v>2456</v>
      </c>
      <c r="C29" s="1">
        <v>183</v>
      </c>
      <c r="D29" s="1">
        <v>305</v>
      </c>
      <c r="E29" s="1">
        <v>317</v>
      </c>
      <c r="F29" s="1">
        <v>371</v>
      </c>
      <c r="G29" s="1">
        <v>289</v>
      </c>
      <c r="H29" s="1">
        <v>267</v>
      </c>
      <c r="I29" s="1">
        <v>212</v>
      </c>
      <c r="J29" s="1">
        <v>179</v>
      </c>
      <c r="K29" s="1">
        <v>114</v>
      </c>
      <c r="L29" s="1">
        <v>92</v>
      </c>
      <c r="M29" s="1">
        <v>62</v>
      </c>
      <c r="N29" s="1">
        <v>41</v>
      </c>
      <c r="O29" s="1">
        <v>23</v>
      </c>
      <c r="P29" s="3">
        <v>35.9</v>
      </c>
    </row>
    <row r="30" spans="1:16" x14ac:dyDescent="0.35">
      <c r="A30" s="2" t="s">
        <v>101</v>
      </c>
      <c r="B30" s="1">
        <v>335</v>
      </c>
      <c r="C30" s="1">
        <v>42</v>
      </c>
      <c r="D30" s="1">
        <v>61</v>
      </c>
      <c r="E30" s="1">
        <v>35</v>
      </c>
      <c r="F30" s="1">
        <v>41</v>
      </c>
      <c r="G30" s="1">
        <v>34</v>
      </c>
      <c r="H30" s="1">
        <v>35</v>
      </c>
      <c r="I30" s="1">
        <v>18</v>
      </c>
      <c r="J30" s="1">
        <v>20</v>
      </c>
      <c r="K30" s="1">
        <v>18</v>
      </c>
      <c r="L30" s="1">
        <v>14</v>
      </c>
      <c r="M30" s="1">
        <v>7</v>
      </c>
      <c r="N30" s="1">
        <v>6</v>
      </c>
      <c r="O30" s="1">
        <v>4</v>
      </c>
      <c r="P30" s="3">
        <v>33.6</v>
      </c>
    </row>
    <row r="31" spans="1:16" x14ac:dyDescent="0.35">
      <c r="A31" s="2" t="s">
        <v>102</v>
      </c>
      <c r="B31" s="1">
        <v>935</v>
      </c>
      <c r="C31" s="1">
        <v>2</v>
      </c>
      <c r="D31" s="1">
        <v>0</v>
      </c>
      <c r="E31" s="1">
        <v>1</v>
      </c>
      <c r="F31" s="1">
        <v>0</v>
      </c>
      <c r="G31" s="1">
        <v>3</v>
      </c>
      <c r="H31" s="1">
        <v>3</v>
      </c>
      <c r="I31" s="1">
        <v>9</v>
      </c>
      <c r="J31" s="1">
        <v>30</v>
      </c>
      <c r="K31" s="1">
        <v>78</v>
      </c>
      <c r="L31" s="1">
        <v>118</v>
      </c>
      <c r="M31" s="1">
        <v>165</v>
      </c>
      <c r="N31" s="1">
        <v>210</v>
      </c>
      <c r="O31" s="1">
        <v>315</v>
      </c>
      <c r="P31" s="3">
        <v>71.400000000000006</v>
      </c>
    </row>
    <row r="32" spans="1:16" x14ac:dyDescent="0.35">
      <c r="A32" s="2" t="s">
        <v>103</v>
      </c>
      <c r="B32" s="1">
        <v>77</v>
      </c>
      <c r="C32" s="1">
        <v>7</v>
      </c>
      <c r="D32" s="1">
        <v>7</v>
      </c>
      <c r="E32" s="1">
        <v>3</v>
      </c>
      <c r="F32" s="1">
        <v>7</v>
      </c>
      <c r="G32" s="1">
        <v>4</v>
      </c>
      <c r="H32" s="1">
        <v>2</v>
      </c>
      <c r="I32" s="1">
        <v>6</v>
      </c>
      <c r="J32" s="1">
        <v>5</v>
      </c>
      <c r="K32" s="1">
        <v>10</v>
      </c>
      <c r="L32" s="1">
        <v>11</v>
      </c>
      <c r="M32" s="1">
        <v>2</v>
      </c>
      <c r="N32" s="1">
        <v>6</v>
      </c>
      <c r="O32" s="1">
        <v>7</v>
      </c>
      <c r="P32" s="3">
        <v>52.5</v>
      </c>
    </row>
    <row r="33" spans="1:16" x14ac:dyDescent="0.35">
      <c r="A33" s="2" t="s">
        <v>104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3">
        <v>0</v>
      </c>
    </row>
    <row r="34" spans="1:16" x14ac:dyDescent="0.35">
      <c r="A34" s="2" t="s">
        <v>105</v>
      </c>
      <c r="B34" s="1">
        <v>2852</v>
      </c>
      <c r="C34" s="1">
        <v>2549</v>
      </c>
      <c r="D34" s="1">
        <v>236</v>
      </c>
      <c r="E34" s="1">
        <v>28</v>
      </c>
      <c r="F34" s="1">
        <v>11</v>
      </c>
      <c r="G34" s="1">
        <v>6</v>
      </c>
      <c r="H34" s="1">
        <v>5</v>
      </c>
      <c r="I34" s="1">
        <v>2</v>
      </c>
      <c r="J34" s="1">
        <v>2</v>
      </c>
      <c r="K34" s="1">
        <v>1</v>
      </c>
      <c r="L34" s="1">
        <v>0</v>
      </c>
      <c r="M34" s="1">
        <v>1</v>
      </c>
      <c r="N34" s="1">
        <v>2</v>
      </c>
      <c r="O34" s="1">
        <v>3</v>
      </c>
      <c r="P34" s="3">
        <v>17.8</v>
      </c>
    </row>
    <row r="35" spans="1:16" x14ac:dyDescent="0.35">
      <c r="A35" s="2" t="s">
        <v>56</v>
      </c>
      <c r="B35" s="1">
        <v>31</v>
      </c>
      <c r="C35" s="1">
        <v>1</v>
      </c>
      <c r="D35" s="1">
        <v>0</v>
      </c>
      <c r="E35" s="1">
        <v>5</v>
      </c>
      <c r="F35" s="1">
        <v>4</v>
      </c>
      <c r="G35" s="1">
        <v>7</v>
      </c>
      <c r="H35" s="1">
        <v>3</v>
      </c>
      <c r="I35" s="1">
        <v>3</v>
      </c>
      <c r="J35" s="1">
        <v>2</v>
      </c>
      <c r="K35" s="1">
        <v>1</v>
      </c>
      <c r="L35" s="1">
        <v>1</v>
      </c>
      <c r="M35" s="1">
        <v>3</v>
      </c>
      <c r="N35" s="1">
        <v>0</v>
      </c>
      <c r="O35" s="1">
        <v>1</v>
      </c>
      <c r="P35" s="3">
        <v>38.9</v>
      </c>
    </row>
    <row r="36" spans="1:16" x14ac:dyDescent="0.35">
      <c r="A36" s="2" t="s">
        <v>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0B46-83B1-4F92-9BB2-015760BE0400}">
  <dimension ref="A1:P24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3.15625" style="2" customWidth="1"/>
    <col min="2" max="15" width="3.89453125" style="1" customWidth="1"/>
    <col min="16" max="16" width="3.89453125" style="3" customWidth="1"/>
    <col min="17" max="17" width="3.89453125" style="1" customWidth="1"/>
    <col min="18" max="16384" width="8.83984375" style="1"/>
  </cols>
  <sheetData>
    <row r="1" spans="1:16" ht="9.3000000000000007" thickBot="1" x14ac:dyDescent="0.4">
      <c r="A1" s="2" t="s">
        <v>106</v>
      </c>
    </row>
    <row r="2" spans="1:16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2" t="s">
        <v>16</v>
      </c>
    </row>
    <row r="4" spans="1:16" x14ac:dyDescent="0.35">
      <c r="A4" s="2" t="s">
        <v>0</v>
      </c>
      <c r="B4" s="1">
        <v>9464</v>
      </c>
      <c r="C4" s="1">
        <v>173</v>
      </c>
      <c r="D4" s="1">
        <v>1239</v>
      </c>
      <c r="E4" s="1">
        <v>1418</v>
      </c>
      <c r="F4" s="1">
        <v>1792</v>
      </c>
      <c r="G4" s="1">
        <v>1598</v>
      </c>
      <c r="H4" s="1">
        <v>1317</v>
      </c>
      <c r="I4" s="1">
        <v>906</v>
      </c>
      <c r="J4" s="1">
        <v>561</v>
      </c>
      <c r="K4" s="1">
        <v>245</v>
      </c>
      <c r="L4" s="1">
        <v>124</v>
      </c>
      <c r="M4" s="1">
        <v>51</v>
      </c>
      <c r="N4" s="1">
        <v>22</v>
      </c>
      <c r="O4" s="1">
        <v>8</v>
      </c>
      <c r="P4" s="3">
        <v>35.299999999999997</v>
      </c>
    </row>
    <row r="5" spans="1:16" x14ac:dyDescent="0.35">
      <c r="A5" s="2" t="s">
        <v>107</v>
      </c>
      <c r="B5" s="1">
        <v>3</v>
      </c>
      <c r="C5" s="1">
        <v>0</v>
      </c>
      <c r="D5" s="1">
        <v>1</v>
      </c>
      <c r="E5" s="1">
        <v>0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3">
        <v>22.5</v>
      </c>
    </row>
    <row r="6" spans="1:16" x14ac:dyDescent="0.35">
      <c r="A6" s="2" t="s">
        <v>108</v>
      </c>
      <c r="B6" s="1">
        <v>9134</v>
      </c>
      <c r="C6" s="1">
        <v>165</v>
      </c>
      <c r="D6" s="1">
        <v>1205</v>
      </c>
      <c r="E6" s="1">
        <v>1378</v>
      </c>
      <c r="F6" s="1">
        <v>1733</v>
      </c>
      <c r="G6" s="1">
        <v>1554</v>
      </c>
      <c r="H6" s="1">
        <v>1268</v>
      </c>
      <c r="I6" s="1">
        <v>863</v>
      </c>
      <c r="J6" s="1">
        <v>536</v>
      </c>
      <c r="K6" s="1">
        <v>224</v>
      </c>
      <c r="L6" s="1">
        <v>120</v>
      </c>
      <c r="M6" s="1">
        <v>51</v>
      </c>
      <c r="N6" s="1">
        <v>20</v>
      </c>
      <c r="O6" s="1">
        <v>8</v>
      </c>
      <c r="P6" s="3">
        <v>35.200000000000003</v>
      </c>
    </row>
    <row r="7" spans="1:16" x14ac:dyDescent="0.35">
      <c r="A7" s="2" t="s">
        <v>109</v>
      </c>
      <c r="B7" s="1">
        <v>324</v>
      </c>
      <c r="C7" s="1">
        <v>8</v>
      </c>
      <c r="D7" s="1">
        <v>33</v>
      </c>
      <c r="E7" s="1">
        <v>38</v>
      </c>
      <c r="F7" s="1">
        <v>57</v>
      </c>
      <c r="G7" s="1">
        <v>44</v>
      </c>
      <c r="H7" s="1">
        <v>49</v>
      </c>
      <c r="I7" s="1">
        <v>43</v>
      </c>
      <c r="J7" s="1">
        <v>25</v>
      </c>
      <c r="K7" s="1">
        <v>21</v>
      </c>
      <c r="L7" s="1">
        <v>4</v>
      </c>
      <c r="M7" s="1">
        <v>0</v>
      </c>
      <c r="N7" s="1">
        <v>2</v>
      </c>
      <c r="O7" s="1">
        <v>0</v>
      </c>
      <c r="P7" s="3">
        <v>38</v>
      </c>
    </row>
    <row r="8" spans="1:16" x14ac:dyDescent="0.35">
      <c r="A8" s="2" t="s">
        <v>110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3">
        <v>0</v>
      </c>
    </row>
    <row r="9" spans="1:16" x14ac:dyDescent="0.35">
      <c r="A9" s="2" t="s">
        <v>111</v>
      </c>
      <c r="B9" s="1">
        <v>3</v>
      </c>
      <c r="C9" s="1">
        <v>0</v>
      </c>
      <c r="D9" s="1">
        <v>0</v>
      </c>
      <c r="E9" s="1">
        <v>2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3">
        <v>28.8</v>
      </c>
    </row>
    <row r="10" spans="1:16" x14ac:dyDescent="0.35">
      <c r="A10" s="2" t="s">
        <v>17</v>
      </c>
    </row>
    <row r="11" spans="1:16" x14ac:dyDescent="0.35">
      <c r="A11" s="2" t="s">
        <v>0</v>
      </c>
      <c r="B11" s="1">
        <v>5977</v>
      </c>
      <c r="C11" s="1">
        <v>95</v>
      </c>
      <c r="D11" s="1">
        <v>593</v>
      </c>
      <c r="E11" s="1">
        <v>736</v>
      </c>
      <c r="F11" s="1">
        <v>1105</v>
      </c>
      <c r="G11" s="1">
        <v>1067</v>
      </c>
      <c r="H11" s="1">
        <v>903</v>
      </c>
      <c r="I11" s="1">
        <v>664</v>
      </c>
      <c r="J11" s="1">
        <v>429</v>
      </c>
      <c r="K11" s="1">
        <v>205</v>
      </c>
      <c r="L11" s="1">
        <v>104</v>
      </c>
      <c r="M11" s="1">
        <v>44</v>
      </c>
      <c r="N11" s="1">
        <v>19</v>
      </c>
      <c r="O11" s="1">
        <v>6</v>
      </c>
      <c r="P11" s="3">
        <v>37.1</v>
      </c>
    </row>
    <row r="12" spans="1:16" x14ac:dyDescent="0.35">
      <c r="A12" s="2" t="s">
        <v>107</v>
      </c>
      <c r="B12" s="1">
        <v>2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3">
        <v>20</v>
      </c>
    </row>
    <row r="13" spans="1:16" x14ac:dyDescent="0.35">
      <c r="A13" s="2" t="s">
        <v>108</v>
      </c>
      <c r="B13" s="1">
        <v>5772</v>
      </c>
      <c r="C13" s="1">
        <v>91</v>
      </c>
      <c r="D13" s="1">
        <v>577</v>
      </c>
      <c r="E13" s="1">
        <v>719</v>
      </c>
      <c r="F13" s="1">
        <v>1069</v>
      </c>
      <c r="G13" s="1">
        <v>1036</v>
      </c>
      <c r="H13" s="1">
        <v>869</v>
      </c>
      <c r="I13" s="1">
        <v>634</v>
      </c>
      <c r="J13" s="1">
        <v>411</v>
      </c>
      <c r="K13" s="1">
        <v>190</v>
      </c>
      <c r="L13" s="1">
        <v>102</v>
      </c>
      <c r="M13" s="1">
        <v>44</v>
      </c>
      <c r="N13" s="1">
        <v>18</v>
      </c>
      <c r="O13" s="1">
        <v>6</v>
      </c>
      <c r="P13" s="3">
        <v>37</v>
      </c>
    </row>
    <row r="14" spans="1:16" x14ac:dyDescent="0.35">
      <c r="A14" s="2" t="s">
        <v>109</v>
      </c>
      <c r="B14" s="1">
        <v>202</v>
      </c>
      <c r="C14" s="1">
        <v>4</v>
      </c>
      <c r="D14" s="1">
        <v>16</v>
      </c>
      <c r="E14" s="1">
        <v>16</v>
      </c>
      <c r="F14" s="1">
        <v>35</v>
      </c>
      <c r="G14" s="1">
        <v>31</v>
      </c>
      <c r="H14" s="1">
        <v>34</v>
      </c>
      <c r="I14" s="1">
        <v>30</v>
      </c>
      <c r="J14" s="1">
        <v>18</v>
      </c>
      <c r="K14" s="1">
        <v>15</v>
      </c>
      <c r="L14" s="1">
        <v>2</v>
      </c>
      <c r="M14" s="1">
        <v>0</v>
      </c>
      <c r="N14" s="1">
        <v>1</v>
      </c>
      <c r="O14" s="1">
        <v>0</v>
      </c>
      <c r="P14" s="3">
        <v>39.799999999999997</v>
      </c>
    </row>
    <row r="15" spans="1:16" x14ac:dyDescent="0.35">
      <c r="A15" s="2" t="s">
        <v>110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3">
        <v>0</v>
      </c>
    </row>
    <row r="16" spans="1:16" x14ac:dyDescent="0.35">
      <c r="A16" s="2" t="s">
        <v>111</v>
      </c>
      <c r="B16" s="1">
        <v>1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3">
        <v>27.5</v>
      </c>
    </row>
    <row r="17" spans="1:16" x14ac:dyDescent="0.35">
      <c r="A17" s="2" t="s">
        <v>18</v>
      </c>
    </row>
    <row r="18" spans="1:16" x14ac:dyDescent="0.35">
      <c r="A18" s="2" t="s">
        <v>0</v>
      </c>
      <c r="B18" s="1">
        <v>3487</v>
      </c>
      <c r="C18" s="1">
        <v>78</v>
      </c>
      <c r="D18" s="1">
        <v>646</v>
      </c>
      <c r="E18" s="1">
        <v>682</v>
      </c>
      <c r="F18" s="1">
        <v>687</v>
      </c>
      <c r="G18" s="1">
        <v>531</v>
      </c>
      <c r="H18" s="1">
        <v>414</v>
      </c>
      <c r="I18" s="1">
        <v>242</v>
      </c>
      <c r="J18" s="1">
        <v>132</v>
      </c>
      <c r="K18" s="1">
        <v>40</v>
      </c>
      <c r="L18" s="1">
        <v>20</v>
      </c>
      <c r="M18" s="1">
        <v>7</v>
      </c>
      <c r="N18" s="1">
        <v>3</v>
      </c>
      <c r="O18" s="1">
        <v>2</v>
      </c>
      <c r="P18" s="3">
        <v>32.4</v>
      </c>
    </row>
    <row r="19" spans="1:16" x14ac:dyDescent="0.35">
      <c r="A19" s="2" t="s">
        <v>107</v>
      </c>
      <c r="B19" s="1">
        <v>1</v>
      </c>
      <c r="C19" s="1">
        <v>0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3">
        <v>22.5</v>
      </c>
    </row>
    <row r="20" spans="1:16" x14ac:dyDescent="0.35">
      <c r="A20" s="2" t="s">
        <v>108</v>
      </c>
      <c r="B20" s="1">
        <v>3362</v>
      </c>
      <c r="C20" s="1">
        <v>74</v>
      </c>
      <c r="D20" s="1">
        <v>628</v>
      </c>
      <c r="E20" s="1">
        <v>659</v>
      </c>
      <c r="F20" s="1">
        <v>664</v>
      </c>
      <c r="G20" s="1">
        <v>518</v>
      </c>
      <c r="H20" s="1">
        <v>399</v>
      </c>
      <c r="I20" s="1">
        <v>229</v>
      </c>
      <c r="J20" s="1">
        <v>125</v>
      </c>
      <c r="K20" s="1">
        <v>34</v>
      </c>
      <c r="L20" s="1">
        <v>18</v>
      </c>
      <c r="M20" s="1">
        <v>7</v>
      </c>
      <c r="N20" s="1">
        <v>2</v>
      </c>
      <c r="O20" s="1">
        <v>2</v>
      </c>
      <c r="P20" s="3">
        <v>32.4</v>
      </c>
    </row>
    <row r="21" spans="1:16" x14ac:dyDescent="0.35">
      <c r="A21" s="2" t="s">
        <v>109</v>
      </c>
      <c r="B21" s="1">
        <v>122</v>
      </c>
      <c r="C21" s="1">
        <v>4</v>
      </c>
      <c r="D21" s="1">
        <v>17</v>
      </c>
      <c r="E21" s="1">
        <v>22</v>
      </c>
      <c r="F21" s="1">
        <v>22</v>
      </c>
      <c r="G21" s="1">
        <v>13</v>
      </c>
      <c r="H21" s="1">
        <v>15</v>
      </c>
      <c r="I21" s="1">
        <v>13</v>
      </c>
      <c r="J21" s="1">
        <v>7</v>
      </c>
      <c r="K21" s="1">
        <v>6</v>
      </c>
      <c r="L21" s="1">
        <v>2</v>
      </c>
      <c r="M21" s="1">
        <v>0</v>
      </c>
      <c r="N21" s="1">
        <v>1</v>
      </c>
      <c r="O21" s="1">
        <v>0</v>
      </c>
      <c r="P21" s="3">
        <v>34.1</v>
      </c>
    </row>
    <row r="22" spans="1:16" x14ac:dyDescent="0.35">
      <c r="A22" s="2" t="s">
        <v>110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3">
        <v>0</v>
      </c>
    </row>
    <row r="23" spans="1:16" x14ac:dyDescent="0.35">
      <c r="A23" s="2" t="s">
        <v>111</v>
      </c>
      <c r="B23" s="1">
        <v>2</v>
      </c>
      <c r="C23" s="1">
        <v>0</v>
      </c>
      <c r="D23" s="1">
        <v>0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3">
        <v>30</v>
      </c>
    </row>
    <row r="24" spans="1:16" x14ac:dyDescent="0.35">
      <c r="A24" s="2" t="s">
        <v>19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E4C2-1AD9-4D8F-A282-CE48F053ADE7}">
  <dimension ref="A1:P36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3.15625" style="2" customWidth="1"/>
    <col min="2" max="15" width="3.89453125" style="1" customWidth="1"/>
    <col min="16" max="16" width="3.89453125" style="3" customWidth="1"/>
    <col min="17" max="17" width="3.89453125" style="1" customWidth="1"/>
    <col min="18" max="16384" width="8.83984375" style="1"/>
  </cols>
  <sheetData>
    <row r="1" spans="1:16" ht="9.3000000000000007" thickBot="1" x14ac:dyDescent="0.4">
      <c r="A1" s="2" t="s">
        <v>112</v>
      </c>
    </row>
    <row r="2" spans="1:16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2" t="s">
        <v>16</v>
      </c>
    </row>
    <row r="4" spans="1:16" x14ac:dyDescent="0.35">
      <c r="A4" s="2" t="s">
        <v>0</v>
      </c>
      <c r="B4" s="1">
        <v>9462</v>
      </c>
      <c r="C4" s="1">
        <v>173</v>
      </c>
      <c r="D4" s="1">
        <v>1239</v>
      </c>
      <c r="E4" s="1">
        <v>1418</v>
      </c>
      <c r="F4" s="1">
        <v>1792</v>
      </c>
      <c r="G4" s="1">
        <v>1598</v>
      </c>
      <c r="H4" s="1">
        <v>1317</v>
      </c>
      <c r="I4" s="1">
        <v>906</v>
      </c>
      <c r="J4" s="1">
        <v>561</v>
      </c>
      <c r="K4" s="1">
        <v>245</v>
      </c>
      <c r="L4" s="1">
        <v>124</v>
      </c>
      <c r="M4" s="1">
        <v>51</v>
      </c>
      <c r="N4" s="1">
        <v>22</v>
      </c>
      <c r="O4" s="1">
        <v>8</v>
      </c>
      <c r="P4" s="3">
        <v>35.299999999999997</v>
      </c>
    </row>
    <row r="5" spans="1:16" x14ac:dyDescent="0.35">
      <c r="A5" s="2" t="s">
        <v>113</v>
      </c>
      <c r="B5" s="1">
        <v>662</v>
      </c>
      <c r="C5" s="1">
        <v>1</v>
      </c>
      <c r="D5" s="1">
        <v>27</v>
      </c>
      <c r="E5" s="1">
        <v>44</v>
      </c>
      <c r="F5" s="1">
        <v>77</v>
      </c>
      <c r="G5" s="1">
        <v>116</v>
      </c>
      <c r="H5" s="1">
        <v>128</v>
      </c>
      <c r="I5" s="1">
        <v>121</v>
      </c>
      <c r="J5" s="1">
        <v>80</v>
      </c>
      <c r="K5" s="1">
        <v>39</v>
      </c>
      <c r="L5" s="1">
        <v>19</v>
      </c>
      <c r="M5" s="1">
        <v>7</v>
      </c>
      <c r="N5" s="1">
        <v>2</v>
      </c>
      <c r="O5" s="1">
        <v>0</v>
      </c>
      <c r="P5" s="3">
        <v>42.5</v>
      </c>
    </row>
    <row r="6" spans="1:16" x14ac:dyDescent="0.35">
      <c r="A6" s="2" t="s">
        <v>114</v>
      </c>
      <c r="B6" s="1">
        <v>2186</v>
      </c>
      <c r="C6" s="1">
        <v>30</v>
      </c>
      <c r="D6" s="1">
        <v>315</v>
      </c>
      <c r="E6" s="1">
        <v>401</v>
      </c>
      <c r="F6" s="1">
        <v>380</v>
      </c>
      <c r="G6" s="1">
        <v>340</v>
      </c>
      <c r="H6" s="1">
        <v>255</v>
      </c>
      <c r="I6" s="1">
        <v>189</v>
      </c>
      <c r="J6" s="1">
        <v>123</v>
      </c>
      <c r="K6" s="1">
        <v>80</v>
      </c>
      <c r="L6" s="1">
        <v>34</v>
      </c>
      <c r="M6" s="1">
        <v>19</v>
      </c>
      <c r="N6" s="1">
        <v>15</v>
      </c>
      <c r="O6" s="1">
        <v>4</v>
      </c>
      <c r="P6" s="3">
        <v>34.6</v>
      </c>
    </row>
    <row r="7" spans="1:16" x14ac:dyDescent="0.35">
      <c r="A7" s="2" t="s">
        <v>115</v>
      </c>
      <c r="B7" s="1">
        <v>1455</v>
      </c>
      <c r="C7" s="1">
        <v>16</v>
      </c>
      <c r="D7" s="1">
        <v>182</v>
      </c>
      <c r="E7" s="1">
        <v>211</v>
      </c>
      <c r="F7" s="1">
        <v>301</v>
      </c>
      <c r="G7" s="1">
        <v>248</v>
      </c>
      <c r="H7" s="1">
        <v>228</v>
      </c>
      <c r="I7" s="1">
        <v>126</v>
      </c>
      <c r="J7" s="1">
        <v>88</v>
      </c>
      <c r="K7" s="1">
        <v>28</v>
      </c>
      <c r="L7" s="1">
        <v>20</v>
      </c>
      <c r="M7" s="1">
        <v>2</v>
      </c>
      <c r="N7" s="1">
        <v>3</v>
      </c>
      <c r="O7" s="1">
        <v>0</v>
      </c>
      <c r="P7" s="3">
        <v>35.299999999999997</v>
      </c>
    </row>
    <row r="8" spans="1:16" x14ac:dyDescent="0.35">
      <c r="A8" s="2" t="s">
        <v>116</v>
      </c>
      <c r="B8" s="1">
        <v>1155</v>
      </c>
      <c r="C8" s="1">
        <v>24</v>
      </c>
      <c r="D8" s="1">
        <v>270</v>
      </c>
      <c r="E8" s="1">
        <v>224</v>
      </c>
      <c r="F8" s="1">
        <v>241</v>
      </c>
      <c r="G8" s="1">
        <v>165</v>
      </c>
      <c r="H8" s="1">
        <v>123</v>
      </c>
      <c r="I8" s="1">
        <v>73</v>
      </c>
      <c r="J8" s="1">
        <v>24</v>
      </c>
      <c r="K8" s="1">
        <v>4</v>
      </c>
      <c r="L8" s="1">
        <v>4</v>
      </c>
      <c r="M8" s="1">
        <v>1</v>
      </c>
      <c r="N8" s="1">
        <v>0</v>
      </c>
      <c r="O8" s="1">
        <v>1</v>
      </c>
      <c r="P8" s="3">
        <v>31.2</v>
      </c>
    </row>
    <row r="9" spans="1:16" x14ac:dyDescent="0.35">
      <c r="A9" s="2" t="s">
        <v>117</v>
      </c>
      <c r="B9" s="1">
        <v>1739</v>
      </c>
      <c r="C9" s="1">
        <v>39</v>
      </c>
      <c r="D9" s="1">
        <v>191</v>
      </c>
      <c r="E9" s="1">
        <v>235</v>
      </c>
      <c r="F9" s="1">
        <v>347</v>
      </c>
      <c r="G9" s="1">
        <v>314</v>
      </c>
      <c r="H9" s="1">
        <v>252</v>
      </c>
      <c r="I9" s="1">
        <v>177</v>
      </c>
      <c r="J9" s="1">
        <v>105</v>
      </c>
      <c r="K9" s="1">
        <v>42</v>
      </c>
      <c r="L9" s="1">
        <v>24</v>
      </c>
      <c r="M9" s="1">
        <v>10</v>
      </c>
      <c r="N9" s="1">
        <v>1</v>
      </c>
      <c r="O9" s="1">
        <v>1</v>
      </c>
      <c r="P9" s="3">
        <v>35.9</v>
      </c>
    </row>
    <row r="10" spans="1:16" x14ac:dyDescent="0.35">
      <c r="A10" s="2" t="s">
        <v>118</v>
      </c>
      <c r="B10" s="1">
        <v>201</v>
      </c>
      <c r="C10" s="1">
        <v>3</v>
      </c>
      <c r="D10" s="1">
        <v>21</v>
      </c>
      <c r="E10" s="1">
        <v>30</v>
      </c>
      <c r="F10" s="1">
        <v>34</v>
      </c>
      <c r="G10" s="1">
        <v>39</v>
      </c>
      <c r="H10" s="1">
        <v>39</v>
      </c>
      <c r="I10" s="1">
        <v>20</v>
      </c>
      <c r="J10" s="1">
        <v>11</v>
      </c>
      <c r="K10" s="1">
        <v>2</v>
      </c>
      <c r="L10" s="1">
        <v>0</v>
      </c>
      <c r="M10" s="1">
        <v>1</v>
      </c>
      <c r="N10" s="1">
        <v>0</v>
      </c>
      <c r="O10" s="1">
        <v>1</v>
      </c>
      <c r="P10" s="3">
        <v>36.6</v>
      </c>
    </row>
    <row r="11" spans="1:16" x14ac:dyDescent="0.35">
      <c r="A11" s="2" t="s">
        <v>119</v>
      </c>
      <c r="B11" s="1">
        <v>833</v>
      </c>
      <c r="C11" s="1">
        <v>19</v>
      </c>
      <c r="D11" s="1">
        <v>90</v>
      </c>
      <c r="E11" s="1">
        <v>103</v>
      </c>
      <c r="F11" s="1">
        <v>173</v>
      </c>
      <c r="G11" s="1">
        <v>140</v>
      </c>
      <c r="H11" s="1">
        <v>133</v>
      </c>
      <c r="I11" s="1">
        <v>77</v>
      </c>
      <c r="J11" s="1">
        <v>57</v>
      </c>
      <c r="K11" s="1">
        <v>20</v>
      </c>
      <c r="L11" s="1">
        <v>15</v>
      </c>
      <c r="M11" s="1">
        <v>5</v>
      </c>
      <c r="N11" s="1">
        <v>0</v>
      </c>
      <c r="O11" s="1">
        <v>0</v>
      </c>
      <c r="P11" s="3">
        <v>36.1</v>
      </c>
    </row>
    <row r="12" spans="1:16" x14ac:dyDescent="0.35">
      <c r="A12" s="2" t="s">
        <v>120</v>
      </c>
      <c r="B12" s="1">
        <v>553</v>
      </c>
      <c r="C12" s="1">
        <v>11</v>
      </c>
      <c r="D12" s="1">
        <v>41</v>
      </c>
      <c r="E12" s="1">
        <v>72</v>
      </c>
      <c r="F12" s="1">
        <v>90</v>
      </c>
      <c r="G12" s="1">
        <v>112</v>
      </c>
      <c r="H12" s="1">
        <v>91</v>
      </c>
      <c r="I12" s="1">
        <v>68</v>
      </c>
      <c r="J12" s="1">
        <v>43</v>
      </c>
      <c r="K12" s="1">
        <v>18</v>
      </c>
      <c r="L12" s="1">
        <v>4</v>
      </c>
      <c r="M12" s="1">
        <v>2</v>
      </c>
      <c r="N12" s="1">
        <v>1</v>
      </c>
      <c r="O12" s="1">
        <v>0</v>
      </c>
      <c r="P12" s="3">
        <v>37.799999999999997</v>
      </c>
    </row>
    <row r="13" spans="1:16" x14ac:dyDescent="0.35">
      <c r="A13" s="2" t="s">
        <v>121</v>
      </c>
      <c r="B13" s="1">
        <v>678</v>
      </c>
      <c r="C13" s="1">
        <v>30</v>
      </c>
      <c r="D13" s="1">
        <v>102</v>
      </c>
      <c r="E13" s="1">
        <v>98</v>
      </c>
      <c r="F13" s="1">
        <v>149</v>
      </c>
      <c r="G13" s="1">
        <v>124</v>
      </c>
      <c r="H13" s="1">
        <v>68</v>
      </c>
      <c r="I13" s="1">
        <v>55</v>
      </c>
      <c r="J13" s="1">
        <v>30</v>
      </c>
      <c r="K13" s="1">
        <v>12</v>
      </c>
      <c r="L13" s="1">
        <v>4</v>
      </c>
      <c r="M13" s="1">
        <v>4</v>
      </c>
      <c r="N13" s="1">
        <v>0</v>
      </c>
      <c r="O13" s="1">
        <v>1</v>
      </c>
      <c r="P13" s="3">
        <v>33.6</v>
      </c>
    </row>
    <row r="14" spans="1:16" x14ac:dyDescent="0.35">
      <c r="A14" s="2" t="s">
        <v>17</v>
      </c>
    </row>
    <row r="15" spans="1:16" x14ac:dyDescent="0.35">
      <c r="A15" s="2" t="s">
        <v>0</v>
      </c>
      <c r="B15" s="1">
        <v>5976</v>
      </c>
      <c r="C15" s="1">
        <v>95</v>
      </c>
      <c r="D15" s="1">
        <v>593</v>
      </c>
      <c r="E15" s="1">
        <v>736</v>
      </c>
      <c r="F15" s="1">
        <v>1105</v>
      </c>
      <c r="G15" s="1">
        <v>1067</v>
      </c>
      <c r="H15" s="1">
        <v>903</v>
      </c>
      <c r="I15" s="1">
        <v>664</v>
      </c>
      <c r="J15" s="1">
        <v>429</v>
      </c>
      <c r="K15" s="1">
        <v>205</v>
      </c>
      <c r="L15" s="1">
        <v>104</v>
      </c>
      <c r="M15" s="1">
        <v>44</v>
      </c>
      <c r="N15" s="1">
        <v>19</v>
      </c>
      <c r="O15" s="1">
        <v>6</v>
      </c>
      <c r="P15" s="3">
        <v>37.1</v>
      </c>
    </row>
    <row r="16" spans="1:16" x14ac:dyDescent="0.35">
      <c r="A16" s="2" t="s">
        <v>113</v>
      </c>
      <c r="B16" s="1">
        <v>485</v>
      </c>
      <c r="C16" s="1">
        <v>0</v>
      </c>
      <c r="D16" s="1">
        <v>10</v>
      </c>
      <c r="E16" s="1">
        <v>22</v>
      </c>
      <c r="F16" s="1">
        <v>49</v>
      </c>
      <c r="G16" s="1">
        <v>85</v>
      </c>
      <c r="H16" s="1">
        <v>89</v>
      </c>
      <c r="I16" s="1">
        <v>101</v>
      </c>
      <c r="J16" s="1">
        <v>65</v>
      </c>
      <c r="K16" s="1">
        <v>37</v>
      </c>
      <c r="L16" s="1">
        <v>17</v>
      </c>
      <c r="M16" s="1">
        <v>7</v>
      </c>
      <c r="N16" s="1">
        <v>2</v>
      </c>
      <c r="O16" s="1">
        <v>0</v>
      </c>
      <c r="P16" s="3">
        <v>44.2</v>
      </c>
    </row>
    <row r="17" spans="1:16" x14ac:dyDescent="0.35">
      <c r="A17" s="2" t="s">
        <v>114</v>
      </c>
      <c r="B17" s="1">
        <v>1069</v>
      </c>
      <c r="C17" s="1">
        <v>11</v>
      </c>
      <c r="D17" s="1">
        <v>112</v>
      </c>
      <c r="E17" s="1">
        <v>129</v>
      </c>
      <c r="F17" s="1">
        <v>169</v>
      </c>
      <c r="G17" s="1">
        <v>168</v>
      </c>
      <c r="H17" s="1">
        <v>148</v>
      </c>
      <c r="I17" s="1">
        <v>110</v>
      </c>
      <c r="J17" s="1">
        <v>92</v>
      </c>
      <c r="K17" s="1">
        <v>72</v>
      </c>
      <c r="L17" s="1">
        <v>28</v>
      </c>
      <c r="M17" s="1">
        <v>15</v>
      </c>
      <c r="N17" s="1">
        <v>13</v>
      </c>
      <c r="O17" s="1">
        <v>2</v>
      </c>
      <c r="P17" s="3">
        <v>38.4</v>
      </c>
    </row>
    <row r="18" spans="1:16" x14ac:dyDescent="0.35">
      <c r="A18" s="2" t="s">
        <v>115</v>
      </c>
      <c r="B18" s="1">
        <v>956</v>
      </c>
      <c r="C18" s="1">
        <v>8</v>
      </c>
      <c r="D18" s="1">
        <v>97</v>
      </c>
      <c r="E18" s="1">
        <v>122</v>
      </c>
      <c r="F18" s="1">
        <v>217</v>
      </c>
      <c r="G18" s="1">
        <v>172</v>
      </c>
      <c r="H18" s="1">
        <v>153</v>
      </c>
      <c r="I18" s="1">
        <v>97</v>
      </c>
      <c r="J18" s="1">
        <v>51</v>
      </c>
      <c r="K18" s="1">
        <v>17</v>
      </c>
      <c r="L18" s="1">
        <v>16</v>
      </c>
      <c r="M18" s="1">
        <v>2</v>
      </c>
      <c r="N18" s="1">
        <v>2</v>
      </c>
      <c r="O18" s="1">
        <v>0</v>
      </c>
      <c r="P18" s="3">
        <v>35.9</v>
      </c>
    </row>
    <row r="19" spans="1:16" x14ac:dyDescent="0.35">
      <c r="A19" s="2" t="s">
        <v>116</v>
      </c>
      <c r="B19" s="1">
        <v>377</v>
      </c>
      <c r="C19" s="1">
        <v>9</v>
      </c>
      <c r="D19" s="1">
        <v>71</v>
      </c>
      <c r="E19" s="1">
        <v>55</v>
      </c>
      <c r="F19" s="1">
        <v>74</v>
      </c>
      <c r="G19" s="1">
        <v>58</v>
      </c>
      <c r="H19" s="1">
        <v>55</v>
      </c>
      <c r="I19" s="1">
        <v>29</v>
      </c>
      <c r="J19" s="1">
        <v>18</v>
      </c>
      <c r="K19" s="1">
        <v>3</v>
      </c>
      <c r="L19" s="1">
        <v>2</v>
      </c>
      <c r="M19" s="1">
        <v>1</v>
      </c>
      <c r="N19" s="1">
        <v>0</v>
      </c>
      <c r="O19" s="1">
        <v>1</v>
      </c>
      <c r="P19" s="3">
        <v>33.5</v>
      </c>
    </row>
    <row r="20" spans="1:16" x14ac:dyDescent="0.35">
      <c r="A20" s="2" t="s">
        <v>117</v>
      </c>
      <c r="B20" s="1">
        <v>1151</v>
      </c>
      <c r="C20" s="1">
        <v>12</v>
      </c>
      <c r="D20" s="1">
        <v>84</v>
      </c>
      <c r="E20" s="1">
        <v>146</v>
      </c>
      <c r="F20" s="1">
        <v>222</v>
      </c>
      <c r="G20" s="1">
        <v>226</v>
      </c>
      <c r="H20" s="1">
        <v>181</v>
      </c>
      <c r="I20" s="1">
        <v>139</v>
      </c>
      <c r="J20" s="1">
        <v>79</v>
      </c>
      <c r="K20" s="1">
        <v>31</v>
      </c>
      <c r="L20" s="1">
        <v>20</v>
      </c>
      <c r="M20" s="1">
        <v>9</v>
      </c>
      <c r="N20" s="1">
        <v>1</v>
      </c>
      <c r="O20" s="1">
        <v>1</v>
      </c>
      <c r="P20" s="3">
        <v>37.5</v>
      </c>
    </row>
    <row r="21" spans="1:16" x14ac:dyDescent="0.35">
      <c r="A21" s="2" t="s">
        <v>118</v>
      </c>
      <c r="B21" s="1">
        <v>181</v>
      </c>
      <c r="C21" s="1">
        <v>3</v>
      </c>
      <c r="D21" s="1">
        <v>17</v>
      </c>
      <c r="E21" s="1">
        <v>22</v>
      </c>
      <c r="F21" s="1">
        <v>31</v>
      </c>
      <c r="G21" s="1">
        <v>37</v>
      </c>
      <c r="H21" s="1">
        <v>37</v>
      </c>
      <c r="I21" s="1">
        <v>19</v>
      </c>
      <c r="J21" s="1">
        <v>11</v>
      </c>
      <c r="K21" s="1">
        <v>2</v>
      </c>
      <c r="L21" s="1">
        <v>0</v>
      </c>
      <c r="M21" s="1">
        <v>1</v>
      </c>
      <c r="N21" s="1">
        <v>0</v>
      </c>
      <c r="O21" s="1">
        <v>1</v>
      </c>
      <c r="P21" s="3">
        <v>37.4</v>
      </c>
    </row>
    <row r="22" spans="1:16" x14ac:dyDescent="0.35">
      <c r="A22" s="2" t="s">
        <v>119</v>
      </c>
      <c r="B22" s="1">
        <v>619</v>
      </c>
      <c r="C22" s="1">
        <v>13</v>
      </c>
      <c r="D22" s="1">
        <v>73</v>
      </c>
      <c r="E22" s="1">
        <v>84</v>
      </c>
      <c r="F22" s="1">
        <v>128</v>
      </c>
      <c r="G22" s="1">
        <v>101</v>
      </c>
      <c r="H22" s="1">
        <v>91</v>
      </c>
      <c r="I22" s="1">
        <v>53</v>
      </c>
      <c r="J22" s="1">
        <v>44</v>
      </c>
      <c r="K22" s="1">
        <v>14</v>
      </c>
      <c r="L22" s="1">
        <v>13</v>
      </c>
      <c r="M22" s="1">
        <v>4</v>
      </c>
      <c r="N22" s="1">
        <v>0</v>
      </c>
      <c r="O22" s="1">
        <v>0</v>
      </c>
      <c r="P22" s="3">
        <v>35.5</v>
      </c>
    </row>
    <row r="23" spans="1:16" x14ac:dyDescent="0.35">
      <c r="A23" s="2" t="s">
        <v>120</v>
      </c>
      <c r="B23" s="1">
        <v>536</v>
      </c>
      <c r="C23" s="1">
        <v>11</v>
      </c>
      <c r="D23" s="1">
        <v>40</v>
      </c>
      <c r="E23" s="1">
        <v>69</v>
      </c>
      <c r="F23" s="1">
        <v>86</v>
      </c>
      <c r="G23" s="1">
        <v>110</v>
      </c>
      <c r="H23" s="1">
        <v>88</v>
      </c>
      <c r="I23" s="1">
        <v>67</v>
      </c>
      <c r="J23" s="1">
        <v>40</v>
      </c>
      <c r="K23" s="1">
        <v>18</v>
      </c>
      <c r="L23" s="1">
        <v>4</v>
      </c>
      <c r="M23" s="1">
        <v>2</v>
      </c>
      <c r="N23" s="1">
        <v>1</v>
      </c>
      <c r="O23" s="1">
        <v>0</v>
      </c>
      <c r="P23" s="3">
        <v>37.799999999999997</v>
      </c>
    </row>
    <row r="24" spans="1:16" x14ac:dyDescent="0.35">
      <c r="A24" s="2" t="s">
        <v>121</v>
      </c>
      <c r="B24" s="1">
        <v>602</v>
      </c>
      <c r="C24" s="1">
        <v>28</v>
      </c>
      <c r="D24" s="1">
        <v>89</v>
      </c>
      <c r="E24" s="1">
        <v>87</v>
      </c>
      <c r="F24" s="1">
        <v>129</v>
      </c>
      <c r="G24" s="1">
        <v>110</v>
      </c>
      <c r="H24" s="1">
        <v>61</v>
      </c>
      <c r="I24" s="1">
        <v>49</v>
      </c>
      <c r="J24" s="1">
        <v>29</v>
      </c>
      <c r="K24" s="1">
        <v>11</v>
      </c>
      <c r="L24" s="1">
        <v>4</v>
      </c>
      <c r="M24" s="1">
        <v>3</v>
      </c>
      <c r="N24" s="1">
        <v>0</v>
      </c>
      <c r="O24" s="1">
        <v>1</v>
      </c>
      <c r="P24" s="3">
        <v>33.700000000000003</v>
      </c>
    </row>
    <row r="25" spans="1:16" x14ac:dyDescent="0.35">
      <c r="A25" s="2" t="s">
        <v>18</v>
      </c>
    </row>
    <row r="26" spans="1:16" x14ac:dyDescent="0.35">
      <c r="A26" s="2" t="s">
        <v>0</v>
      </c>
      <c r="B26" s="1">
        <v>3486</v>
      </c>
      <c r="C26" s="1">
        <v>78</v>
      </c>
      <c r="D26" s="1">
        <v>646</v>
      </c>
      <c r="E26" s="1">
        <v>682</v>
      </c>
      <c r="F26" s="1">
        <v>687</v>
      </c>
      <c r="G26" s="1">
        <v>531</v>
      </c>
      <c r="H26" s="1">
        <v>414</v>
      </c>
      <c r="I26" s="1">
        <v>242</v>
      </c>
      <c r="J26" s="1">
        <v>132</v>
      </c>
      <c r="K26" s="1">
        <v>40</v>
      </c>
      <c r="L26" s="1">
        <v>20</v>
      </c>
      <c r="M26" s="1">
        <v>7</v>
      </c>
      <c r="N26" s="1">
        <v>3</v>
      </c>
      <c r="O26" s="1">
        <v>2</v>
      </c>
      <c r="P26" s="3">
        <v>32.4</v>
      </c>
    </row>
    <row r="27" spans="1:16" x14ac:dyDescent="0.35">
      <c r="A27" s="2" t="s">
        <v>113</v>
      </c>
      <c r="B27" s="1">
        <v>177</v>
      </c>
      <c r="C27" s="1">
        <v>1</v>
      </c>
      <c r="D27" s="1">
        <v>17</v>
      </c>
      <c r="E27" s="1">
        <v>22</v>
      </c>
      <c r="F27" s="1">
        <v>28</v>
      </c>
      <c r="G27" s="1">
        <v>31</v>
      </c>
      <c r="H27" s="1">
        <v>39</v>
      </c>
      <c r="I27" s="1">
        <v>20</v>
      </c>
      <c r="J27" s="1">
        <v>15</v>
      </c>
      <c r="K27" s="1">
        <v>2</v>
      </c>
      <c r="L27" s="1">
        <v>2</v>
      </c>
      <c r="M27" s="1">
        <v>0</v>
      </c>
      <c r="N27" s="1">
        <v>0</v>
      </c>
      <c r="O27" s="1">
        <v>0</v>
      </c>
      <c r="P27" s="3">
        <v>38.299999999999997</v>
      </c>
    </row>
    <row r="28" spans="1:16" x14ac:dyDescent="0.35">
      <c r="A28" s="2" t="s">
        <v>114</v>
      </c>
      <c r="B28" s="1">
        <v>1117</v>
      </c>
      <c r="C28" s="1">
        <v>19</v>
      </c>
      <c r="D28" s="1">
        <v>203</v>
      </c>
      <c r="E28" s="1">
        <v>272</v>
      </c>
      <c r="F28" s="1">
        <v>211</v>
      </c>
      <c r="G28" s="1">
        <v>172</v>
      </c>
      <c r="H28" s="1">
        <v>107</v>
      </c>
      <c r="I28" s="1">
        <v>79</v>
      </c>
      <c r="J28" s="1">
        <v>31</v>
      </c>
      <c r="K28" s="1">
        <v>8</v>
      </c>
      <c r="L28" s="1">
        <v>6</v>
      </c>
      <c r="M28" s="1">
        <v>4</v>
      </c>
      <c r="N28" s="1">
        <v>2</v>
      </c>
      <c r="O28" s="1">
        <v>2</v>
      </c>
      <c r="P28" s="3">
        <v>31.5</v>
      </c>
    </row>
    <row r="29" spans="1:16" x14ac:dyDescent="0.35">
      <c r="A29" s="2" t="s">
        <v>115</v>
      </c>
      <c r="B29" s="1">
        <v>499</v>
      </c>
      <c r="C29" s="1">
        <v>8</v>
      </c>
      <c r="D29" s="1">
        <v>85</v>
      </c>
      <c r="E29" s="1">
        <v>89</v>
      </c>
      <c r="F29" s="1">
        <v>84</v>
      </c>
      <c r="G29" s="1">
        <v>76</v>
      </c>
      <c r="H29" s="1">
        <v>75</v>
      </c>
      <c r="I29" s="1">
        <v>29</v>
      </c>
      <c r="J29" s="1">
        <v>37</v>
      </c>
      <c r="K29" s="1">
        <v>11</v>
      </c>
      <c r="L29" s="1">
        <v>4</v>
      </c>
      <c r="M29" s="1">
        <v>0</v>
      </c>
      <c r="N29" s="1">
        <v>1</v>
      </c>
      <c r="O29" s="1">
        <v>0</v>
      </c>
      <c r="P29" s="3">
        <v>34</v>
      </c>
    </row>
    <row r="30" spans="1:16" x14ac:dyDescent="0.35">
      <c r="A30" s="2" t="s">
        <v>116</v>
      </c>
      <c r="B30" s="1">
        <v>778</v>
      </c>
      <c r="C30" s="1">
        <v>15</v>
      </c>
      <c r="D30" s="1">
        <v>199</v>
      </c>
      <c r="E30" s="1">
        <v>169</v>
      </c>
      <c r="F30" s="1">
        <v>167</v>
      </c>
      <c r="G30" s="1">
        <v>107</v>
      </c>
      <c r="H30" s="1">
        <v>68</v>
      </c>
      <c r="I30" s="1">
        <v>44</v>
      </c>
      <c r="J30" s="1">
        <v>6</v>
      </c>
      <c r="K30" s="1">
        <v>1</v>
      </c>
      <c r="L30" s="1">
        <v>2</v>
      </c>
      <c r="M30" s="1">
        <v>0</v>
      </c>
      <c r="N30" s="1">
        <v>0</v>
      </c>
      <c r="O30" s="1">
        <v>0</v>
      </c>
      <c r="P30" s="3">
        <v>30.2</v>
      </c>
    </row>
    <row r="31" spans="1:16" x14ac:dyDescent="0.35">
      <c r="A31" s="2" t="s">
        <v>117</v>
      </c>
      <c r="B31" s="1">
        <v>588</v>
      </c>
      <c r="C31" s="1">
        <v>27</v>
      </c>
      <c r="D31" s="1">
        <v>107</v>
      </c>
      <c r="E31" s="1">
        <v>89</v>
      </c>
      <c r="F31" s="1">
        <v>125</v>
      </c>
      <c r="G31" s="1">
        <v>88</v>
      </c>
      <c r="H31" s="1">
        <v>71</v>
      </c>
      <c r="I31" s="1">
        <v>38</v>
      </c>
      <c r="J31" s="1">
        <v>26</v>
      </c>
      <c r="K31" s="1">
        <v>11</v>
      </c>
      <c r="L31" s="1">
        <v>4</v>
      </c>
      <c r="M31" s="1">
        <v>1</v>
      </c>
      <c r="N31" s="1">
        <v>0</v>
      </c>
      <c r="O31" s="1">
        <v>0</v>
      </c>
      <c r="P31" s="3">
        <v>32.799999999999997</v>
      </c>
    </row>
    <row r="32" spans="1:16" x14ac:dyDescent="0.35">
      <c r="A32" s="2" t="s">
        <v>118</v>
      </c>
      <c r="B32" s="1">
        <v>20</v>
      </c>
      <c r="C32" s="1">
        <v>0</v>
      </c>
      <c r="D32" s="1">
        <v>4</v>
      </c>
      <c r="E32" s="1">
        <v>8</v>
      </c>
      <c r="F32" s="1">
        <v>3</v>
      </c>
      <c r="G32" s="1">
        <v>2</v>
      </c>
      <c r="H32" s="1">
        <v>2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3">
        <v>28.8</v>
      </c>
    </row>
    <row r="33" spans="1:16" x14ac:dyDescent="0.35">
      <c r="A33" s="2" t="s">
        <v>119</v>
      </c>
      <c r="B33" s="1">
        <v>214</v>
      </c>
      <c r="C33" s="1">
        <v>6</v>
      </c>
      <c r="D33" s="1">
        <v>17</v>
      </c>
      <c r="E33" s="1">
        <v>19</v>
      </c>
      <c r="F33" s="1">
        <v>45</v>
      </c>
      <c r="G33" s="1">
        <v>39</v>
      </c>
      <c r="H33" s="1">
        <v>42</v>
      </c>
      <c r="I33" s="1">
        <v>24</v>
      </c>
      <c r="J33" s="1">
        <v>13</v>
      </c>
      <c r="K33" s="1">
        <v>6</v>
      </c>
      <c r="L33" s="1">
        <v>2</v>
      </c>
      <c r="M33" s="1">
        <v>1</v>
      </c>
      <c r="N33" s="1">
        <v>0</v>
      </c>
      <c r="O33" s="1">
        <v>0</v>
      </c>
      <c r="P33" s="3">
        <v>37.6</v>
      </c>
    </row>
    <row r="34" spans="1:16" x14ac:dyDescent="0.35">
      <c r="A34" s="2" t="s">
        <v>120</v>
      </c>
      <c r="B34" s="1">
        <v>17</v>
      </c>
      <c r="C34" s="1">
        <v>0</v>
      </c>
      <c r="D34" s="1">
        <v>1</v>
      </c>
      <c r="E34" s="1">
        <v>3</v>
      </c>
      <c r="F34" s="1">
        <v>4</v>
      </c>
      <c r="G34" s="1">
        <v>2</v>
      </c>
      <c r="H34" s="1">
        <v>3</v>
      </c>
      <c r="I34" s="1">
        <v>1</v>
      </c>
      <c r="J34" s="1">
        <v>3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3">
        <v>36.299999999999997</v>
      </c>
    </row>
    <row r="35" spans="1:16" x14ac:dyDescent="0.35">
      <c r="A35" s="2" t="s">
        <v>121</v>
      </c>
      <c r="B35" s="1">
        <v>76</v>
      </c>
      <c r="C35" s="1">
        <v>2</v>
      </c>
      <c r="D35" s="1">
        <v>13</v>
      </c>
      <c r="E35" s="1">
        <v>11</v>
      </c>
      <c r="F35" s="1">
        <v>20</v>
      </c>
      <c r="G35" s="1">
        <v>14</v>
      </c>
      <c r="H35" s="1">
        <v>7</v>
      </c>
      <c r="I35" s="1">
        <v>6</v>
      </c>
      <c r="J35" s="1">
        <v>1</v>
      </c>
      <c r="K35" s="1">
        <v>1</v>
      </c>
      <c r="L35" s="1">
        <v>0</v>
      </c>
      <c r="M35" s="1">
        <v>1</v>
      </c>
      <c r="N35" s="1">
        <v>0</v>
      </c>
      <c r="O35" s="1">
        <v>0</v>
      </c>
      <c r="P35" s="3">
        <v>33</v>
      </c>
    </row>
    <row r="36" spans="1:16" x14ac:dyDescent="0.35">
      <c r="A36" s="2" t="s">
        <v>19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0277-0354-42C5-9B23-18AE88C8CF37}">
  <dimension ref="A1:P42"/>
  <sheetViews>
    <sheetView view="pageBreakPreview" zoomScale="125" zoomScaleNormal="100" zoomScaleSheetLayoutView="125" workbookViewId="0">
      <selection activeCell="K25" sqref="K25"/>
    </sheetView>
  </sheetViews>
  <sheetFormatPr defaultRowHeight="9" x14ac:dyDescent="0.35"/>
  <cols>
    <col min="1" max="1" width="13.15625" style="2" customWidth="1"/>
    <col min="2" max="15" width="4.5234375" style="1" customWidth="1"/>
    <col min="16" max="16" width="4.5234375" style="3" customWidth="1"/>
    <col min="17" max="17" width="3.89453125" style="1" customWidth="1"/>
    <col min="18" max="16384" width="8.83984375" style="1"/>
  </cols>
  <sheetData>
    <row r="1" spans="1:16" ht="9.3000000000000007" thickBot="1" x14ac:dyDescent="0.4">
      <c r="A1" s="2" t="s">
        <v>122</v>
      </c>
    </row>
    <row r="2" spans="1:16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2" t="s">
        <v>16</v>
      </c>
    </row>
    <row r="4" spans="1:16" x14ac:dyDescent="0.35">
      <c r="A4" s="2" t="s">
        <v>0</v>
      </c>
      <c r="B4" s="1">
        <v>9464</v>
      </c>
      <c r="C4" s="1">
        <v>173</v>
      </c>
      <c r="D4" s="1">
        <v>1239</v>
      </c>
      <c r="E4" s="1">
        <v>1418</v>
      </c>
      <c r="F4" s="1">
        <v>1794</v>
      </c>
      <c r="G4" s="1">
        <v>1598</v>
      </c>
      <c r="H4" s="1">
        <v>1317</v>
      </c>
      <c r="I4" s="1">
        <v>906</v>
      </c>
      <c r="J4" s="1">
        <v>561</v>
      </c>
      <c r="K4" s="1">
        <v>245</v>
      </c>
      <c r="L4" s="1">
        <v>124</v>
      </c>
      <c r="M4" s="1">
        <v>51</v>
      </c>
      <c r="N4" s="1">
        <v>22</v>
      </c>
      <c r="O4" s="1">
        <v>8</v>
      </c>
      <c r="P4" s="3">
        <v>35.299999999999997</v>
      </c>
    </row>
    <row r="5" spans="1:16" x14ac:dyDescent="0.35">
      <c r="A5" s="2" t="s">
        <v>123</v>
      </c>
      <c r="B5" s="1">
        <v>255</v>
      </c>
      <c r="C5" s="1">
        <v>5</v>
      </c>
      <c r="D5" s="1">
        <v>37</v>
      </c>
      <c r="E5" s="1">
        <v>33</v>
      </c>
      <c r="F5" s="1">
        <v>59</v>
      </c>
      <c r="G5" s="1">
        <v>42</v>
      </c>
      <c r="H5" s="1">
        <v>40</v>
      </c>
      <c r="I5" s="1">
        <v>23</v>
      </c>
      <c r="J5" s="1">
        <v>11</v>
      </c>
      <c r="K5" s="1">
        <v>2</v>
      </c>
      <c r="L5" s="1">
        <v>1</v>
      </c>
      <c r="M5" s="1">
        <v>1</v>
      </c>
      <c r="N5" s="1">
        <v>0</v>
      </c>
      <c r="O5" s="1">
        <v>1</v>
      </c>
      <c r="P5" s="3">
        <v>34.4</v>
      </c>
    </row>
    <row r="6" spans="1:16" x14ac:dyDescent="0.35">
      <c r="A6" s="2" t="s">
        <v>124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3">
        <v>0</v>
      </c>
    </row>
    <row r="7" spans="1:16" x14ac:dyDescent="0.35">
      <c r="A7" s="2" t="s">
        <v>125</v>
      </c>
      <c r="B7" s="1">
        <v>152</v>
      </c>
      <c r="C7" s="1">
        <v>8</v>
      </c>
      <c r="D7" s="1">
        <v>17</v>
      </c>
      <c r="E7" s="1">
        <v>25</v>
      </c>
      <c r="F7" s="1">
        <v>24</v>
      </c>
      <c r="G7" s="1">
        <v>27</v>
      </c>
      <c r="H7" s="1">
        <v>24</v>
      </c>
      <c r="I7" s="1">
        <v>14</v>
      </c>
      <c r="J7" s="1">
        <v>5</v>
      </c>
      <c r="K7" s="1">
        <v>5</v>
      </c>
      <c r="L7" s="1">
        <v>2</v>
      </c>
      <c r="M7" s="1">
        <v>1</v>
      </c>
      <c r="N7" s="1">
        <v>0</v>
      </c>
      <c r="O7" s="1">
        <v>0</v>
      </c>
      <c r="P7" s="3">
        <v>35.4</v>
      </c>
    </row>
    <row r="8" spans="1:16" x14ac:dyDescent="0.35">
      <c r="A8" s="2" t="s">
        <v>126</v>
      </c>
      <c r="B8" s="1">
        <v>189</v>
      </c>
      <c r="C8" s="1">
        <v>2</v>
      </c>
      <c r="D8" s="1">
        <v>18</v>
      </c>
      <c r="E8" s="1">
        <v>18</v>
      </c>
      <c r="F8" s="1">
        <v>27</v>
      </c>
      <c r="G8" s="1">
        <v>49</v>
      </c>
      <c r="H8" s="1">
        <v>40</v>
      </c>
      <c r="I8" s="1">
        <v>24</v>
      </c>
      <c r="J8" s="1">
        <v>9</v>
      </c>
      <c r="K8" s="1">
        <v>1</v>
      </c>
      <c r="L8" s="1">
        <v>1</v>
      </c>
      <c r="M8" s="1">
        <v>0</v>
      </c>
      <c r="N8" s="1">
        <v>0</v>
      </c>
      <c r="O8" s="1">
        <v>0</v>
      </c>
      <c r="P8" s="3">
        <v>38</v>
      </c>
    </row>
    <row r="9" spans="1:16" x14ac:dyDescent="0.35">
      <c r="A9" s="2" t="s">
        <v>127</v>
      </c>
      <c r="B9" s="1">
        <v>365</v>
      </c>
      <c r="C9" s="1">
        <v>11</v>
      </c>
      <c r="D9" s="1">
        <v>46</v>
      </c>
      <c r="E9" s="1">
        <v>53</v>
      </c>
      <c r="F9" s="1">
        <v>80</v>
      </c>
      <c r="G9" s="1">
        <v>63</v>
      </c>
      <c r="H9" s="1">
        <v>45</v>
      </c>
      <c r="I9" s="1">
        <v>25</v>
      </c>
      <c r="J9" s="1">
        <v>28</v>
      </c>
      <c r="K9" s="1">
        <v>6</v>
      </c>
      <c r="L9" s="1">
        <v>6</v>
      </c>
      <c r="M9" s="1">
        <v>0</v>
      </c>
      <c r="N9" s="1">
        <v>1</v>
      </c>
      <c r="O9" s="1">
        <v>1</v>
      </c>
      <c r="P9" s="3">
        <v>34.5</v>
      </c>
    </row>
    <row r="10" spans="1:16" x14ac:dyDescent="0.35">
      <c r="A10" s="2" t="s">
        <v>128</v>
      </c>
      <c r="B10" s="1">
        <v>1210</v>
      </c>
      <c r="C10" s="1">
        <v>45</v>
      </c>
      <c r="D10" s="1">
        <v>167</v>
      </c>
      <c r="E10" s="1">
        <v>161</v>
      </c>
      <c r="F10" s="1">
        <v>232</v>
      </c>
      <c r="G10" s="1">
        <v>233</v>
      </c>
      <c r="H10" s="1">
        <v>154</v>
      </c>
      <c r="I10" s="1">
        <v>92</v>
      </c>
      <c r="J10" s="1">
        <v>70</v>
      </c>
      <c r="K10" s="1">
        <v>28</v>
      </c>
      <c r="L10" s="1">
        <v>19</v>
      </c>
      <c r="M10" s="1">
        <v>5</v>
      </c>
      <c r="N10" s="1">
        <v>0</v>
      </c>
      <c r="O10" s="1">
        <v>1</v>
      </c>
      <c r="P10" s="3">
        <v>34.9</v>
      </c>
    </row>
    <row r="11" spans="1:16" x14ac:dyDescent="0.35">
      <c r="A11" s="2" t="s">
        <v>129</v>
      </c>
      <c r="B11" s="1">
        <v>691</v>
      </c>
      <c r="C11" s="1">
        <v>28</v>
      </c>
      <c r="D11" s="1">
        <v>96</v>
      </c>
      <c r="E11" s="1">
        <v>95</v>
      </c>
      <c r="F11" s="1">
        <v>130</v>
      </c>
      <c r="G11" s="1">
        <v>130</v>
      </c>
      <c r="H11" s="1">
        <v>74</v>
      </c>
      <c r="I11" s="1">
        <v>54</v>
      </c>
      <c r="J11" s="1">
        <v>46</v>
      </c>
      <c r="K11" s="1">
        <v>18</v>
      </c>
      <c r="L11" s="1">
        <v>13</v>
      </c>
      <c r="M11" s="1">
        <v>4</v>
      </c>
      <c r="N11" s="1">
        <v>0</v>
      </c>
      <c r="O11" s="1">
        <v>0</v>
      </c>
      <c r="P11" s="3">
        <v>34.799999999999997</v>
      </c>
    </row>
    <row r="12" spans="1:16" x14ac:dyDescent="0.35">
      <c r="A12" s="2" t="s">
        <v>130</v>
      </c>
      <c r="B12" s="1">
        <v>190</v>
      </c>
      <c r="C12" s="1">
        <v>10</v>
      </c>
      <c r="D12" s="1">
        <v>28</v>
      </c>
      <c r="E12" s="1">
        <v>18</v>
      </c>
      <c r="F12" s="1">
        <v>38</v>
      </c>
      <c r="G12" s="1">
        <v>31</v>
      </c>
      <c r="H12" s="1">
        <v>39</v>
      </c>
      <c r="I12" s="1">
        <v>13</v>
      </c>
      <c r="J12" s="1">
        <v>7</v>
      </c>
      <c r="K12" s="1">
        <v>4</v>
      </c>
      <c r="L12" s="1">
        <v>2</v>
      </c>
      <c r="M12" s="1">
        <v>0</v>
      </c>
      <c r="N12" s="1">
        <v>0</v>
      </c>
      <c r="O12" s="1">
        <v>0</v>
      </c>
      <c r="P12" s="3">
        <v>35.200000000000003</v>
      </c>
    </row>
    <row r="13" spans="1:16" x14ac:dyDescent="0.35">
      <c r="A13" s="2" t="s">
        <v>131</v>
      </c>
      <c r="B13" s="1">
        <v>958</v>
      </c>
      <c r="C13" s="1">
        <v>28</v>
      </c>
      <c r="D13" s="1">
        <v>146</v>
      </c>
      <c r="E13" s="1">
        <v>149</v>
      </c>
      <c r="F13" s="1">
        <v>200</v>
      </c>
      <c r="G13" s="1">
        <v>147</v>
      </c>
      <c r="H13" s="1">
        <v>125</v>
      </c>
      <c r="I13" s="1">
        <v>80</v>
      </c>
      <c r="J13" s="1">
        <v>44</v>
      </c>
      <c r="K13" s="1">
        <v>20</v>
      </c>
      <c r="L13" s="1">
        <v>10</v>
      </c>
      <c r="M13" s="1">
        <v>6</v>
      </c>
      <c r="N13" s="1">
        <v>1</v>
      </c>
      <c r="O13" s="1">
        <v>1</v>
      </c>
      <c r="P13" s="3">
        <v>33.9</v>
      </c>
    </row>
    <row r="14" spans="1:16" x14ac:dyDescent="0.35">
      <c r="A14" s="2" t="s">
        <v>132</v>
      </c>
      <c r="B14" s="1">
        <v>329</v>
      </c>
      <c r="C14" s="1">
        <v>3</v>
      </c>
      <c r="D14" s="1">
        <v>75</v>
      </c>
      <c r="E14" s="1">
        <v>52</v>
      </c>
      <c r="F14" s="1">
        <v>63</v>
      </c>
      <c r="G14" s="1">
        <v>48</v>
      </c>
      <c r="H14" s="1">
        <v>40</v>
      </c>
      <c r="I14" s="1">
        <v>23</v>
      </c>
      <c r="J14" s="1">
        <v>10</v>
      </c>
      <c r="K14" s="1">
        <v>7</v>
      </c>
      <c r="L14" s="1">
        <v>6</v>
      </c>
      <c r="M14" s="1">
        <v>2</v>
      </c>
      <c r="N14" s="1">
        <v>0</v>
      </c>
      <c r="O14" s="1">
        <v>0</v>
      </c>
      <c r="P14" s="3">
        <v>32.700000000000003</v>
      </c>
    </row>
    <row r="15" spans="1:16" x14ac:dyDescent="0.35">
      <c r="A15" s="2" t="s">
        <v>133</v>
      </c>
      <c r="B15" s="1">
        <v>6006</v>
      </c>
      <c r="C15" s="1">
        <v>71</v>
      </c>
      <c r="D15" s="1">
        <v>733</v>
      </c>
      <c r="E15" s="1">
        <v>927</v>
      </c>
      <c r="F15" s="1">
        <v>1109</v>
      </c>
      <c r="G15" s="1">
        <v>989</v>
      </c>
      <c r="H15" s="1">
        <v>849</v>
      </c>
      <c r="I15" s="1">
        <v>625</v>
      </c>
      <c r="J15" s="1">
        <v>384</v>
      </c>
      <c r="K15" s="1">
        <v>176</v>
      </c>
      <c r="L15" s="1">
        <v>79</v>
      </c>
      <c r="M15" s="1">
        <v>36</v>
      </c>
      <c r="N15" s="1">
        <v>20</v>
      </c>
      <c r="O15" s="1">
        <v>4</v>
      </c>
      <c r="P15" s="3">
        <v>35.799999999999997</v>
      </c>
    </row>
    <row r="16" spans="1:16" x14ac:dyDescent="0.35">
      <c r="A16" s="2" t="s">
        <v>17</v>
      </c>
    </row>
    <row r="17" spans="1:16" x14ac:dyDescent="0.35">
      <c r="A17" s="2" t="s">
        <v>0</v>
      </c>
      <c r="B17" s="1">
        <v>5976</v>
      </c>
      <c r="C17" s="1">
        <v>95</v>
      </c>
      <c r="D17" s="1">
        <v>593</v>
      </c>
      <c r="E17" s="1">
        <v>736</v>
      </c>
      <c r="F17" s="1">
        <v>1105</v>
      </c>
      <c r="G17" s="1">
        <v>1067</v>
      </c>
      <c r="H17" s="1">
        <v>903</v>
      </c>
      <c r="I17" s="1">
        <v>664</v>
      </c>
      <c r="J17" s="1">
        <v>429</v>
      </c>
      <c r="K17" s="1">
        <v>205</v>
      </c>
      <c r="L17" s="1">
        <v>104</v>
      </c>
      <c r="M17" s="1">
        <v>44</v>
      </c>
      <c r="N17" s="1">
        <v>19</v>
      </c>
      <c r="O17" s="1">
        <v>6</v>
      </c>
      <c r="P17" s="3">
        <v>37.1</v>
      </c>
    </row>
    <row r="18" spans="1:16" x14ac:dyDescent="0.35">
      <c r="A18" s="2" t="s">
        <v>123</v>
      </c>
      <c r="B18" s="1">
        <v>218</v>
      </c>
      <c r="C18" s="1">
        <v>4</v>
      </c>
      <c r="D18" s="1">
        <v>28</v>
      </c>
      <c r="E18" s="1">
        <v>30</v>
      </c>
      <c r="F18" s="1">
        <v>48</v>
      </c>
      <c r="G18" s="1">
        <v>39</v>
      </c>
      <c r="H18" s="1">
        <v>35</v>
      </c>
      <c r="I18" s="1">
        <v>20</v>
      </c>
      <c r="J18" s="1">
        <v>9</v>
      </c>
      <c r="K18" s="1">
        <v>2</v>
      </c>
      <c r="L18" s="1">
        <v>1</v>
      </c>
      <c r="M18" s="1">
        <v>1</v>
      </c>
      <c r="N18" s="1">
        <v>0</v>
      </c>
      <c r="O18" s="1">
        <v>1</v>
      </c>
      <c r="P18" s="3">
        <v>34.9</v>
      </c>
    </row>
    <row r="19" spans="1:16" x14ac:dyDescent="0.35">
      <c r="A19" s="2" t="s">
        <v>124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3">
        <v>0</v>
      </c>
    </row>
    <row r="20" spans="1:16" x14ac:dyDescent="0.35">
      <c r="A20" s="2" t="s">
        <v>125</v>
      </c>
      <c r="B20" s="1">
        <v>96</v>
      </c>
      <c r="C20" s="1">
        <v>4</v>
      </c>
      <c r="D20" s="1">
        <v>12</v>
      </c>
      <c r="E20" s="1">
        <v>19</v>
      </c>
      <c r="F20" s="1">
        <v>14</v>
      </c>
      <c r="G20" s="1">
        <v>18</v>
      </c>
      <c r="H20" s="1">
        <v>13</v>
      </c>
      <c r="I20" s="1">
        <v>9</v>
      </c>
      <c r="J20" s="1">
        <v>3</v>
      </c>
      <c r="K20" s="1">
        <v>3</v>
      </c>
      <c r="L20" s="1">
        <v>0</v>
      </c>
      <c r="M20" s="1">
        <v>1</v>
      </c>
      <c r="N20" s="1">
        <v>0</v>
      </c>
      <c r="O20" s="1">
        <v>0</v>
      </c>
      <c r="P20" s="3">
        <v>34.6</v>
      </c>
    </row>
    <row r="21" spans="1:16" x14ac:dyDescent="0.35">
      <c r="A21" s="2" t="s">
        <v>126</v>
      </c>
      <c r="B21" s="1">
        <v>162</v>
      </c>
      <c r="C21" s="1">
        <v>2</v>
      </c>
      <c r="D21" s="1">
        <v>9</v>
      </c>
      <c r="E21" s="1">
        <v>16</v>
      </c>
      <c r="F21" s="1">
        <v>25</v>
      </c>
      <c r="G21" s="1">
        <v>41</v>
      </c>
      <c r="H21" s="1">
        <v>36</v>
      </c>
      <c r="I21" s="1">
        <v>22</v>
      </c>
      <c r="J21" s="1">
        <v>9</v>
      </c>
      <c r="K21" s="1">
        <v>1</v>
      </c>
      <c r="L21" s="1">
        <v>1</v>
      </c>
      <c r="M21" s="1">
        <v>0</v>
      </c>
      <c r="N21" s="1">
        <v>0</v>
      </c>
      <c r="O21" s="1">
        <v>0</v>
      </c>
      <c r="P21" s="3">
        <v>38.5</v>
      </c>
    </row>
    <row r="22" spans="1:16" x14ac:dyDescent="0.35">
      <c r="A22" s="2" t="s">
        <v>127</v>
      </c>
      <c r="B22" s="1">
        <v>342</v>
      </c>
      <c r="C22" s="1">
        <v>10</v>
      </c>
      <c r="D22" s="1">
        <v>43</v>
      </c>
      <c r="E22" s="1">
        <v>51</v>
      </c>
      <c r="F22" s="1">
        <v>76</v>
      </c>
      <c r="G22" s="1">
        <v>59</v>
      </c>
      <c r="H22" s="1">
        <v>41</v>
      </c>
      <c r="I22" s="1">
        <v>21</v>
      </c>
      <c r="J22" s="1">
        <v>27</v>
      </c>
      <c r="K22" s="1">
        <v>6</v>
      </c>
      <c r="L22" s="1">
        <v>6</v>
      </c>
      <c r="M22" s="1">
        <v>0</v>
      </c>
      <c r="N22" s="1">
        <v>1</v>
      </c>
      <c r="O22" s="1">
        <v>1</v>
      </c>
      <c r="P22" s="3">
        <v>34.4</v>
      </c>
    </row>
    <row r="23" spans="1:16" x14ac:dyDescent="0.35">
      <c r="A23" s="2" t="s">
        <v>128</v>
      </c>
      <c r="B23" s="1">
        <v>718</v>
      </c>
      <c r="C23" s="1">
        <v>22</v>
      </c>
      <c r="D23" s="1">
        <v>76</v>
      </c>
      <c r="E23" s="1">
        <v>87</v>
      </c>
      <c r="F23" s="1">
        <v>123</v>
      </c>
      <c r="G23" s="1">
        <v>152</v>
      </c>
      <c r="H23" s="1">
        <v>95</v>
      </c>
      <c r="I23" s="1">
        <v>60</v>
      </c>
      <c r="J23" s="1">
        <v>58</v>
      </c>
      <c r="K23" s="1">
        <v>21</v>
      </c>
      <c r="L23" s="1">
        <v>15</v>
      </c>
      <c r="M23" s="1">
        <v>5</v>
      </c>
      <c r="N23" s="1">
        <v>0</v>
      </c>
      <c r="O23" s="1">
        <v>1</v>
      </c>
      <c r="P23" s="3">
        <v>36.6</v>
      </c>
    </row>
    <row r="24" spans="1:16" x14ac:dyDescent="0.35">
      <c r="A24" s="2" t="s">
        <v>129</v>
      </c>
      <c r="B24" s="1">
        <v>376</v>
      </c>
      <c r="C24" s="1">
        <v>13</v>
      </c>
      <c r="D24" s="1">
        <v>37</v>
      </c>
      <c r="E24" s="1">
        <v>47</v>
      </c>
      <c r="F24" s="1">
        <v>61</v>
      </c>
      <c r="G24" s="1">
        <v>76</v>
      </c>
      <c r="H24" s="1">
        <v>41</v>
      </c>
      <c r="I24" s="1">
        <v>32</v>
      </c>
      <c r="J24" s="1">
        <v>38</v>
      </c>
      <c r="K24" s="1">
        <v>13</v>
      </c>
      <c r="L24" s="1">
        <v>11</v>
      </c>
      <c r="M24" s="1">
        <v>4</v>
      </c>
      <c r="N24" s="1">
        <v>0</v>
      </c>
      <c r="O24" s="1">
        <v>0</v>
      </c>
      <c r="P24" s="3">
        <v>36.799999999999997</v>
      </c>
    </row>
    <row r="25" spans="1:16" x14ac:dyDescent="0.35">
      <c r="A25" s="2" t="s">
        <v>130</v>
      </c>
      <c r="B25" s="1">
        <v>92</v>
      </c>
      <c r="C25" s="1">
        <v>3</v>
      </c>
      <c r="D25" s="1">
        <v>13</v>
      </c>
      <c r="E25" s="1">
        <v>8</v>
      </c>
      <c r="F25" s="1">
        <v>16</v>
      </c>
      <c r="G25" s="1">
        <v>17</v>
      </c>
      <c r="H25" s="1">
        <v>21</v>
      </c>
      <c r="I25" s="1">
        <v>6</v>
      </c>
      <c r="J25" s="1">
        <v>5</v>
      </c>
      <c r="K25" s="1">
        <v>2</v>
      </c>
      <c r="L25" s="1">
        <v>1</v>
      </c>
      <c r="M25" s="1">
        <v>0</v>
      </c>
      <c r="N25" s="1">
        <v>0</v>
      </c>
      <c r="O25" s="1">
        <v>0</v>
      </c>
      <c r="P25" s="3">
        <v>36.799999999999997</v>
      </c>
    </row>
    <row r="26" spans="1:16" x14ac:dyDescent="0.35">
      <c r="A26" s="2" t="s">
        <v>131</v>
      </c>
      <c r="B26" s="1">
        <v>730</v>
      </c>
      <c r="C26" s="1">
        <v>18</v>
      </c>
      <c r="D26" s="1">
        <v>90</v>
      </c>
      <c r="E26" s="1">
        <v>113</v>
      </c>
      <c r="F26" s="1">
        <v>141</v>
      </c>
      <c r="G26" s="1">
        <v>119</v>
      </c>
      <c r="H26" s="1">
        <v>102</v>
      </c>
      <c r="I26" s="1">
        <v>69</v>
      </c>
      <c r="J26" s="1">
        <v>41</v>
      </c>
      <c r="K26" s="1">
        <v>19</v>
      </c>
      <c r="L26" s="1">
        <v>10</v>
      </c>
      <c r="M26" s="1">
        <v>5</v>
      </c>
      <c r="N26" s="1">
        <v>1</v>
      </c>
      <c r="O26" s="1">
        <v>1</v>
      </c>
      <c r="P26" s="3">
        <v>35.1</v>
      </c>
    </row>
    <row r="27" spans="1:16" x14ac:dyDescent="0.35">
      <c r="A27" s="2" t="s">
        <v>132</v>
      </c>
      <c r="B27" s="1">
        <v>181</v>
      </c>
      <c r="C27" s="1">
        <v>1</v>
      </c>
      <c r="D27" s="1">
        <v>30</v>
      </c>
      <c r="E27" s="1">
        <v>15</v>
      </c>
      <c r="F27" s="1">
        <v>36</v>
      </c>
      <c r="G27" s="1">
        <v>34</v>
      </c>
      <c r="H27" s="1">
        <v>24</v>
      </c>
      <c r="I27" s="1">
        <v>20</v>
      </c>
      <c r="J27" s="1">
        <v>8</v>
      </c>
      <c r="K27" s="1">
        <v>6</v>
      </c>
      <c r="L27" s="1">
        <v>5</v>
      </c>
      <c r="M27" s="1">
        <v>2</v>
      </c>
      <c r="N27" s="1">
        <v>0</v>
      </c>
      <c r="O27" s="1">
        <v>0</v>
      </c>
      <c r="P27" s="3">
        <v>36.299999999999997</v>
      </c>
    </row>
    <row r="28" spans="1:16" x14ac:dyDescent="0.35">
      <c r="A28" s="2" t="s">
        <v>133</v>
      </c>
      <c r="B28" s="1">
        <v>3529</v>
      </c>
      <c r="C28" s="1">
        <v>34</v>
      </c>
      <c r="D28" s="1">
        <v>305</v>
      </c>
      <c r="E28" s="1">
        <v>405</v>
      </c>
      <c r="F28" s="1">
        <v>642</v>
      </c>
      <c r="G28" s="1">
        <v>605</v>
      </c>
      <c r="H28" s="1">
        <v>557</v>
      </c>
      <c r="I28" s="1">
        <v>443</v>
      </c>
      <c r="J28" s="1">
        <v>274</v>
      </c>
      <c r="K28" s="1">
        <v>147</v>
      </c>
      <c r="L28" s="1">
        <v>66</v>
      </c>
      <c r="M28" s="1">
        <v>30</v>
      </c>
      <c r="N28" s="1">
        <v>17</v>
      </c>
      <c r="O28" s="1">
        <v>2</v>
      </c>
      <c r="P28" s="3">
        <v>38.1</v>
      </c>
    </row>
    <row r="29" spans="1:16" x14ac:dyDescent="0.35">
      <c r="A29" s="2" t="s">
        <v>18</v>
      </c>
    </row>
    <row r="30" spans="1:16" x14ac:dyDescent="0.35">
      <c r="A30" s="2" t="s">
        <v>0</v>
      </c>
      <c r="B30" s="1">
        <v>3488</v>
      </c>
      <c r="C30" s="1">
        <v>78</v>
      </c>
      <c r="D30" s="1">
        <v>646</v>
      </c>
      <c r="E30" s="1">
        <v>682</v>
      </c>
      <c r="F30" s="1">
        <v>689</v>
      </c>
      <c r="G30" s="1">
        <v>531</v>
      </c>
      <c r="H30" s="1">
        <v>414</v>
      </c>
      <c r="I30" s="1">
        <v>242</v>
      </c>
      <c r="J30" s="1">
        <v>132</v>
      </c>
      <c r="K30" s="1">
        <v>40</v>
      </c>
      <c r="L30" s="1">
        <v>20</v>
      </c>
      <c r="M30" s="1">
        <v>7</v>
      </c>
      <c r="N30" s="1">
        <v>3</v>
      </c>
      <c r="O30" s="1">
        <v>2</v>
      </c>
      <c r="P30" s="3">
        <v>32.4</v>
      </c>
    </row>
    <row r="31" spans="1:16" x14ac:dyDescent="0.35">
      <c r="A31" s="2" t="s">
        <v>123</v>
      </c>
      <c r="B31" s="1">
        <v>37</v>
      </c>
      <c r="C31" s="1">
        <v>1</v>
      </c>
      <c r="D31" s="1">
        <v>9</v>
      </c>
      <c r="E31" s="1">
        <v>3</v>
      </c>
      <c r="F31" s="1">
        <v>11</v>
      </c>
      <c r="G31" s="1">
        <v>3</v>
      </c>
      <c r="H31" s="1">
        <v>5</v>
      </c>
      <c r="I31" s="1">
        <v>3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3">
        <v>32.5</v>
      </c>
    </row>
    <row r="32" spans="1:16" x14ac:dyDescent="0.35">
      <c r="A32" s="2" t="s">
        <v>124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3">
        <v>0</v>
      </c>
    </row>
    <row r="33" spans="1:16" x14ac:dyDescent="0.35">
      <c r="A33" s="2" t="s">
        <v>125</v>
      </c>
      <c r="B33" s="1">
        <v>56</v>
      </c>
      <c r="C33" s="1">
        <v>4</v>
      </c>
      <c r="D33" s="1">
        <v>5</v>
      </c>
      <c r="E33" s="1">
        <v>6</v>
      </c>
      <c r="F33" s="1">
        <v>10</v>
      </c>
      <c r="G33" s="1">
        <v>9</v>
      </c>
      <c r="H33" s="1">
        <v>11</v>
      </c>
      <c r="I33" s="1">
        <v>5</v>
      </c>
      <c r="J33" s="1">
        <v>2</v>
      </c>
      <c r="K33" s="1">
        <v>2</v>
      </c>
      <c r="L33" s="1">
        <v>2</v>
      </c>
      <c r="M33" s="1">
        <v>0</v>
      </c>
      <c r="N33" s="1">
        <v>0</v>
      </c>
      <c r="O33" s="1">
        <v>0</v>
      </c>
      <c r="P33" s="3">
        <v>36.700000000000003</v>
      </c>
    </row>
    <row r="34" spans="1:16" x14ac:dyDescent="0.35">
      <c r="A34" s="2" t="s">
        <v>126</v>
      </c>
      <c r="B34" s="1">
        <v>27</v>
      </c>
      <c r="C34" s="1">
        <v>0</v>
      </c>
      <c r="D34" s="1">
        <v>9</v>
      </c>
      <c r="E34" s="1">
        <v>2</v>
      </c>
      <c r="F34" s="1">
        <v>2</v>
      </c>
      <c r="G34" s="1">
        <v>8</v>
      </c>
      <c r="H34" s="1">
        <v>4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3">
        <v>35.299999999999997</v>
      </c>
    </row>
    <row r="35" spans="1:16" x14ac:dyDescent="0.35">
      <c r="A35" s="2" t="s">
        <v>127</v>
      </c>
      <c r="B35" s="1">
        <v>23</v>
      </c>
      <c r="C35" s="1">
        <v>1</v>
      </c>
      <c r="D35" s="1">
        <v>3</v>
      </c>
      <c r="E35" s="1">
        <v>2</v>
      </c>
      <c r="F35" s="1">
        <v>4</v>
      </c>
      <c r="G35" s="1">
        <v>4</v>
      </c>
      <c r="H35" s="1">
        <v>4</v>
      </c>
      <c r="I35" s="1">
        <v>4</v>
      </c>
      <c r="J35" s="1">
        <v>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3">
        <v>36.9</v>
      </c>
    </row>
    <row r="36" spans="1:16" x14ac:dyDescent="0.35">
      <c r="A36" s="2" t="s">
        <v>128</v>
      </c>
      <c r="B36" s="1">
        <v>492</v>
      </c>
      <c r="C36" s="1">
        <v>23</v>
      </c>
      <c r="D36" s="1">
        <v>91</v>
      </c>
      <c r="E36" s="1">
        <v>74</v>
      </c>
      <c r="F36" s="1">
        <v>109</v>
      </c>
      <c r="G36" s="1">
        <v>81</v>
      </c>
      <c r="H36" s="1">
        <v>59</v>
      </c>
      <c r="I36" s="1">
        <v>32</v>
      </c>
      <c r="J36" s="1">
        <v>12</v>
      </c>
      <c r="K36" s="1">
        <v>7</v>
      </c>
      <c r="L36" s="1">
        <v>4</v>
      </c>
      <c r="M36" s="1">
        <v>0</v>
      </c>
      <c r="N36" s="1">
        <v>0</v>
      </c>
      <c r="O36" s="1">
        <v>0</v>
      </c>
      <c r="P36" s="3">
        <v>32.700000000000003</v>
      </c>
    </row>
    <row r="37" spans="1:16" x14ac:dyDescent="0.35">
      <c r="A37" s="2" t="s">
        <v>129</v>
      </c>
      <c r="B37" s="1">
        <v>315</v>
      </c>
      <c r="C37" s="1">
        <v>15</v>
      </c>
      <c r="D37" s="1">
        <v>59</v>
      </c>
      <c r="E37" s="1">
        <v>48</v>
      </c>
      <c r="F37" s="1">
        <v>69</v>
      </c>
      <c r="G37" s="1">
        <v>54</v>
      </c>
      <c r="H37" s="1">
        <v>33</v>
      </c>
      <c r="I37" s="1">
        <v>22</v>
      </c>
      <c r="J37" s="1">
        <v>8</v>
      </c>
      <c r="K37" s="1">
        <v>5</v>
      </c>
      <c r="L37" s="1">
        <v>2</v>
      </c>
      <c r="M37" s="1">
        <v>0</v>
      </c>
      <c r="N37" s="1">
        <v>0</v>
      </c>
      <c r="O37" s="1">
        <v>0</v>
      </c>
      <c r="P37" s="3">
        <v>32.6</v>
      </c>
    </row>
    <row r="38" spans="1:16" x14ac:dyDescent="0.35">
      <c r="A38" s="2" t="s">
        <v>130</v>
      </c>
      <c r="B38" s="1">
        <v>98</v>
      </c>
      <c r="C38" s="1">
        <v>7</v>
      </c>
      <c r="D38" s="1">
        <v>15</v>
      </c>
      <c r="E38" s="1">
        <v>10</v>
      </c>
      <c r="F38" s="1">
        <v>22</v>
      </c>
      <c r="G38" s="1">
        <v>14</v>
      </c>
      <c r="H38" s="1">
        <v>18</v>
      </c>
      <c r="I38" s="1">
        <v>7</v>
      </c>
      <c r="J38" s="1">
        <v>2</v>
      </c>
      <c r="K38" s="1">
        <v>2</v>
      </c>
      <c r="L38" s="1">
        <v>1</v>
      </c>
      <c r="M38" s="1">
        <v>0</v>
      </c>
      <c r="N38" s="1">
        <v>0</v>
      </c>
      <c r="O38" s="1">
        <v>0</v>
      </c>
      <c r="P38" s="3">
        <v>33.9</v>
      </c>
    </row>
    <row r="39" spans="1:16" x14ac:dyDescent="0.35">
      <c r="A39" s="2" t="s">
        <v>131</v>
      </c>
      <c r="B39" s="1">
        <v>228</v>
      </c>
      <c r="C39" s="1">
        <v>10</v>
      </c>
      <c r="D39" s="1">
        <v>56</v>
      </c>
      <c r="E39" s="1">
        <v>36</v>
      </c>
      <c r="F39" s="1">
        <v>59</v>
      </c>
      <c r="G39" s="1">
        <v>28</v>
      </c>
      <c r="H39" s="1">
        <v>23</v>
      </c>
      <c r="I39" s="1">
        <v>11</v>
      </c>
      <c r="J39" s="1">
        <v>3</v>
      </c>
      <c r="K39" s="1">
        <v>1</v>
      </c>
      <c r="L39" s="1">
        <v>0</v>
      </c>
      <c r="M39" s="1">
        <v>1</v>
      </c>
      <c r="N39" s="1">
        <v>0</v>
      </c>
      <c r="O39" s="1">
        <v>0</v>
      </c>
      <c r="P39" s="3">
        <v>31</v>
      </c>
    </row>
    <row r="40" spans="1:16" x14ac:dyDescent="0.35">
      <c r="A40" s="2" t="s">
        <v>132</v>
      </c>
      <c r="B40" s="1">
        <v>148</v>
      </c>
      <c r="C40" s="1">
        <v>2</v>
      </c>
      <c r="D40" s="1">
        <v>45</v>
      </c>
      <c r="E40" s="1">
        <v>37</v>
      </c>
      <c r="F40" s="1">
        <v>27</v>
      </c>
      <c r="G40" s="1">
        <v>14</v>
      </c>
      <c r="H40" s="1">
        <v>16</v>
      </c>
      <c r="I40" s="1">
        <v>3</v>
      </c>
      <c r="J40" s="1">
        <v>2</v>
      </c>
      <c r="K40" s="1">
        <v>1</v>
      </c>
      <c r="L40" s="1">
        <v>1</v>
      </c>
      <c r="M40" s="1">
        <v>0</v>
      </c>
      <c r="N40" s="1">
        <v>0</v>
      </c>
      <c r="O40" s="1">
        <v>0</v>
      </c>
      <c r="P40" s="3">
        <v>28.6</v>
      </c>
    </row>
    <row r="41" spans="1:16" x14ac:dyDescent="0.35">
      <c r="A41" s="2" t="s">
        <v>133</v>
      </c>
      <c r="B41" s="1">
        <v>2477</v>
      </c>
      <c r="C41" s="1">
        <v>37</v>
      </c>
      <c r="D41" s="1">
        <v>428</v>
      </c>
      <c r="E41" s="1">
        <v>522</v>
      </c>
      <c r="F41" s="1">
        <v>467</v>
      </c>
      <c r="G41" s="1">
        <v>384</v>
      </c>
      <c r="H41" s="1">
        <v>292</v>
      </c>
      <c r="I41" s="1">
        <v>182</v>
      </c>
      <c r="J41" s="1">
        <v>110</v>
      </c>
      <c r="K41" s="1">
        <v>29</v>
      </c>
      <c r="L41" s="1">
        <v>13</v>
      </c>
      <c r="M41" s="1">
        <v>6</v>
      </c>
      <c r="N41" s="1">
        <v>3</v>
      </c>
      <c r="O41" s="1">
        <v>2</v>
      </c>
      <c r="P41" s="3">
        <v>32.700000000000003</v>
      </c>
    </row>
    <row r="42" spans="1:16" x14ac:dyDescent="0.35">
      <c r="A42" s="2" t="s">
        <v>134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73F9-2697-4C82-8559-9934FDF510E4}">
  <dimension ref="A1:I231"/>
  <sheetViews>
    <sheetView view="pageBreakPreview" zoomScale="150" zoomScaleNormal="100" zoomScaleSheetLayoutView="150" workbookViewId="0">
      <selection activeCell="E6" sqref="E6"/>
    </sheetView>
  </sheetViews>
  <sheetFormatPr defaultRowHeight="9.6" customHeight="1" x14ac:dyDescent="0.4"/>
  <cols>
    <col min="1" max="1" width="8.83984375" style="7"/>
    <col min="2" max="5" width="8.83984375" style="8"/>
    <col min="6" max="16384" width="8.83984375" style="7"/>
  </cols>
  <sheetData>
    <row r="1" spans="1:9" ht="9.6" customHeight="1" thickBot="1" x14ac:dyDescent="0.45">
      <c r="A1" s="7" t="s">
        <v>135</v>
      </c>
    </row>
    <row r="2" spans="1:9" ht="9.6" customHeight="1" thickBot="1" x14ac:dyDescent="0.45">
      <c r="A2" s="9"/>
      <c r="B2" s="10" t="s">
        <v>164</v>
      </c>
      <c r="C2" s="10" t="s">
        <v>136</v>
      </c>
      <c r="D2" s="10" t="s">
        <v>137</v>
      </c>
      <c r="E2" s="10" t="s">
        <v>165</v>
      </c>
      <c r="F2" s="10" t="s">
        <v>166</v>
      </c>
      <c r="G2" s="10" t="s">
        <v>167</v>
      </c>
      <c r="H2" s="10" t="s">
        <v>168</v>
      </c>
      <c r="I2" s="11" t="s">
        <v>169</v>
      </c>
    </row>
    <row r="3" spans="1:9" ht="9.6" customHeight="1" x14ac:dyDescent="0.4">
      <c r="A3" s="7" t="s">
        <v>16</v>
      </c>
      <c r="H3" s="7" t="s">
        <v>163</v>
      </c>
      <c r="I3" s="12">
        <f>SUM(I5:I11)*5/1000</f>
        <v>3.5162787084528535</v>
      </c>
    </row>
    <row r="4" spans="1:9" ht="9.6" customHeight="1" x14ac:dyDescent="0.4">
      <c r="A4" s="7" t="s">
        <v>0</v>
      </c>
      <c r="B4" s="8">
        <v>21338</v>
      </c>
      <c r="C4" s="8">
        <v>46945</v>
      </c>
      <c r="D4" s="8">
        <v>41913</v>
      </c>
      <c r="E4" s="8">
        <v>2228</v>
      </c>
      <c r="F4" s="12">
        <f t="shared" ref="F4:F11" si="0">C4/B4</f>
        <v>2.200065610647671</v>
      </c>
      <c r="G4" s="12">
        <f t="shared" ref="G4:G11" si="1">D4/B4</f>
        <v>1.9642421970194019</v>
      </c>
      <c r="H4" s="13">
        <f t="shared" ref="H4:H11" si="2">D4*100/C4</f>
        <v>89.28107359676217</v>
      </c>
      <c r="I4" s="13">
        <f t="shared" ref="I4:I11" si="3">E4*1000/B4</f>
        <v>104.4146592932796</v>
      </c>
    </row>
    <row r="5" spans="1:9" ht="9.6" customHeight="1" x14ac:dyDescent="0.4">
      <c r="A5" s="7" t="s">
        <v>2</v>
      </c>
      <c r="B5" s="8">
        <v>4485</v>
      </c>
      <c r="C5" s="8">
        <v>406</v>
      </c>
      <c r="D5" s="8">
        <v>361</v>
      </c>
      <c r="E5" s="8">
        <v>133</v>
      </c>
      <c r="F5" s="12">
        <f t="shared" si="0"/>
        <v>9.0523968784838343E-2</v>
      </c>
      <c r="G5" s="12">
        <f t="shared" si="1"/>
        <v>8.0490523968784838E-2</v>
      </c>
      <c r="H5" s="13">
        <f t="shared" si="2"/>
        <v>88.916256157635473</v>
      </c>
      <c r="I5" s="13">
        <f t="shared" si="3"/>
        <v>29.654403567447044</v>
      </c>
    </row>
    <row r="6" spans="1:9" ht="9.6" customHeight="1" x14ac:dyDescent="0.4">
      <c r="A6" s="7" t="s">
        <v>3</v>
      </c>
      <c r="B6" s="8">
        <v>3395</v>
      </c>
      <c r="C6" s="8">
        <v>2459</v>
      </c>
      <c r="D6" s="8">
        <v>2201</v>
      </c>
      <c r="E6" s="8">
        <v>491</v>
      </c>
      <c r="F6" s="12">
        <f t="shared" si="0"/>
        <v>0.724300441826215</v>
      </c>
      <c r="G6" s="12">
        <f t="shared" si="1"/>
        <v>0.64830633284241534</v>
      </c>
      <c r="H6" s="13">
        <f t="shared" si="2"/>
        <v>89.507930052867025</v>
      </c>
      <c r="I6" s="13">
        <f t="shared" si="3"/>
        <v>144.62444771723122</v>
      </c>
    </row>
    <row r="7" spans="1:9" ht="9.6" customHeight="1" x14ac:dyDescent="0.4">
      <c r="A7" s="7" t="s">
        <v>4</v>
      </c>
      <c r="B7" s="8">
        <v>2964</v>
      </c>
      <c r="C7" s="8">
        <v>5118</v>
      </c>
      <c r="D7" s="8">
        <v>4517</v>
      </c>
      <c r="E7" s="8">
        <v>570</v>
      </c>
      <c r="F7" s="12">
        <f t="shared" si="0"/>
        <v>1.7267206477732793</v>
      </c>
      <c r="G7" s="12">
        <f t="shared" si="1"/>
        <v>1.5239541160593792</v>
      </c>
      <c r="H7" s="13">
        <f t="shared" si="2"/>
        <v>88.257131692067219</v>
      </c>
      <c r="I7" s="13">
        <f t="shared" si="3"/>
        <v>192.30769230769232</v>
      </c>
    </row>
    <row r="8" spans="1:9" ht="9.6" customHeight="1" x14ac:dyDescent="0.4">
      <c r="A8" s="7" t="s">
        <v>5</v>
      </c>
      <c r="B8" s="8">
        <v>3476</v>
      </c>
      <c r="C8" s="8">
        <v>10027</v>
      </c>
      <c r="D8" s="8">
        <v>9008</v>
      </c>
      <c r="E8" s="8">
        <v>555</v>
      </c>
      <c r="F8" s="12">
        <f t="shared" si="0"/>
        <v>2.8846375143843499</v>
      </c>
      <c r="G8" s="12">
        <f t="shared" si="1"/>
        <v>2.5914844649021864</v>
      </c>
      <c r="H8" s="13">
        <f t="shared" si="2"/>
        <v>89.837438914929692</v>
      </c>
      <c r="I8" s="13">
        <f t="shared" si="3"/>
        <v>159.66628308400459</v>
      </c>
    </row>
    <row r="9" spans="1:9" ht="9.6" customHeight="1" x14ac:dyDescent="0.4">
      <c r="A9" s="7" t="s">
        <v>6</v>
      </c>
      <c r="B9" s="8">
        <v>2890</v>
      </c>
      <c r="C9" s="8">
        <v>10706</v>
      </c>
      <c r="D9" s="8">
        <v>9647</v>
      </c>
      <c r="E9" s="8">
        <v>351</v>
      </c>
      <c r="F9" s="12">
        <f t="shared" si="0"/>
        <v>3.7044982698961939</v>
      </c>
      <c r="G9" s="12">
        <f t="shared" si="1"/>
        <v>3.3380622837370244</v>
      </c>
      <c r="H9" s="13">
        <f t="shared" si="2"/>
        <v>90.10835045768728</v>
      </c>
      <c r="I9" s="13">
        <f t="shared" si="3"/>
        <v>121.45328719723183</v>
      </c>
    </row>
    <row r="10" spans="1:9" ht="9.6" customHeight="1" x14ac:dyDescent="0.4">
      <c r="A10" s="7" t="s">
        <v>7</v>
      </c>
      <c r="B10" s="8">
        <v>2393</v>
      </c>
      <c r="C10" s="8">
        <v>10346</v>
      </c>
      <c r="D10" s="8">
        <v>9121</v>
      </c>
      <c r="E10" s="8">
        <v>115</v>
      </c>
      <c r="F10" s="12">
        <f t="shared" si="0"/>
        <v>4.3234433765148346</v>
      </c>
      <c r="G10" s="12">
        <f t="shared" si="1"/>
        <v>3.8115336397826995</v>
      </c>
      <c r="H10" s="13">
        <f t="shared" si="2"/>
        <v>88.159675236806493</v>
      </c>
      <c r="I10" s="13">
        <f t="shared" si="3"/>
        <v>48.056832427914749</v>
      </c>
    </row>
    <row r="11" spans="1:9" ht="9.6" customHeight="1" x14ac:dyDescent="0.4">
      <c r="A11" s="7" t="s">
        <v>8</v>
      </c>
      <c r="B11" s="8">
        <v>1735</v>
      </c>
      <c r="C11" s="8">
        <v>7883</v>
      </c>
      <c r="D11" s="8">
        <v>7058</v>
      </c>
      <c r="E11" s="8">
        <v>13</v>
      </c>
      <c r="F11" s="12">
        <f t="shared" si="0"/>
        <v>4.5435158501440922</v>
      </c>
      <c r="G11" s="12">
        <f t="shared" si="1"/>
        <v>4.0680115273775215</v>
      </c>
      <c r="H11" s="13">
        <f t="shared" si="2"/>
        <v>89.534441202587843</v>
      </c>
      <c r="I11" s="13">
        <f t="shared" si="3"/>
        <v>7.4927953890489913</v>
      </c>
    </row>
    <row r="12" spans="1:9" ht="9.6" customHeight="1" x14ac:dyDescent="0.4">
      <c r="A12" s="7" t="s">
        <v>138</v>
      </c>
      <c r="I12" s="12"/>
    </row>
    <row r="13" spans="1:9" ht="9.6" customHeight="1" x14ac:dyDescent="0.4">
      <c r="A13" s="7" t="s">
        <v>0</v>
      </c>
      <c r="B13" s="8">
        <v>68</v>
      </c>
      <c r="C13" s="8">
        <v>167</v>
      </c>
      <c r="D13" s="8">
        <v>159</v>
      </c>
      <c r="E13" s="8">
        <v>2</v>
      </c>
      <c r="F13" s="12"/>
      <c r="G13" s="12"/>
      <c r="H13" s="13"/>
      <c r="I13" s="13"/>
    </row>
    <row r="14" spans="1:9" ht="9.6" customHeight="1" x14ac:dyDescent="0.4">
      <c r="A14" s="7" t="s">
        <v>2</v>
      </c>
      <c r="B14" s="8">
        <v>3</v>
      </c>
      <c r="C14" s="8">
        <v>0</v>
      </c>
      <c r="D14" s="8">
        <v>0</v>
      </c>
      <c r="E14" s="8">
        <v>0</v>
      </c>
      <c r="F14" s="12"/>
      <c r="G14" s="12"/>
      <c r="H14" s="13"/>
      <c r="I14" s="13"/>
    </row>
    <row r="15" spans="1:9" ht="9.6" customHeight="1" x14ac:dyDescent="0.4">
      <c r="A15" s="7" t="s">
        <v>3</v>
      </c>
      <c r="B15" s="8">
        <v>15</v>
      </c>
      <c r="C15" s="8">
        <v>4</v>
      </c>
      <c r="D15" s="8">
        <v>4</v>
      </c>
      <c r="E15" s="8">
        <v>0</v>
      </c>
      <c r="F15" s="12"/>
      <c r="G15" s="12"/>
      <c r="H15" s="13"/>
      <c r="I15" s="13"/>
    </row>
    <row r="16" spans="1:9" ht="9.6" customHeight="1" x14ac:dyDescent="0.4">
      <c r="A16" s="7" t="s">
        <v>4</v>
      </c>
      <c r="B16" s="8">
        <v>12</v>
      </c>
      <c r="C16" s="8">
        <v>25</v>
      </c>
      <c r="D16" s="8">
        <v>24</v>
      </c>
      <c r="E16" s="8">
        <v>1</v>
      </c>
      <c r="F16" s="12"/>
      <c r="G16" s="12"/>
      <c r="H16" s="13"/>
      <c r="I16" s="13"/>
    </row>
    <row r="17" spans="1:9" ht="9.6" customHeight="1" x14ac:dyDescent="0.4">
      <c r="A17" s="7" t="s">
        <v>5</v>
      </c>
      <c r="B17" s="8">
        <v>15</v>
      </c>
      <c r="C17" s="8">
        <v>41</v>
      </c>
      <c r="D17" s="8">
        <v>39</v>
      </c>
      <c r="E17" s="8">
        <v>1</v>
      </c>
      <c r="F17" s="12"/>
      <c r="G17" s="12"/>
      <c r="H17" s="13"/>
      <c r="I17" s="13"/>
    </row>
    <row r="18" spans="1:9" ht="9.6" customHeight="1" x14ac:dyDescent="0.4">
      <c r="A18" s="7" t="s">
        <v>6</v>
      </c>
      <c r="B18" s="8">
        <v>14</v>
      </c>
      <c r="C18" s="8">
        <v>59</v>
      </c>
      <c r="D18" s="8">
        <v>56</v>
      </c>
      <c r="E18" s="8">
        <v>0</v>
      </c>
      <c r="F18" s="12"/>
      <c r="G18" s="12"/>
      <c r="H18" s="13"/>
      <c r="I18" s="13"/>
    </row>
    <row r="19" spans="1:9" ht="9.6" customHeight="1" x14ac:dyDescent="0.4">
      <c r="A19" s="7" t="s">
        <v>7</v>
      </c>
      <c r="B19" s="8">
        <v>6</v>
      </c>
      <c r="C19" s="8">
        <v>23</v>
      </c>
      <c r="D19" s="8">
        <v>22</v>
      </c>
      <c r="E19" s="8">
        <v>0</v>
      </c>
      <c r="F19" s="12"/>
      <c r="G19" s="12"/>
      <c r="H19" s="13"/>
      <c r="I19" s="13"/>
    </row>
    <row r="20" spans="1:9" ht="9.6" customHeight="1" x14ac:dyDescent="0.4">
      <c r="A20" s="7" t="s">
        <v>8</v>
      </c>
      <c r="B20" s="8">
        <v>3</v>
      </c>
      <c r="C20" s="8">
        <v>15</v>
      </c>
      <c r="D20" s="8">
        <v>14</v>
      </c>
      <c r="E20" s="8">
        <v>0</v>
      </c>
      <c r="F20" s="12"/>
      <c r="G20" s="12"/>
      <c r="H20" s="13"/>
      <c r="I20" s="13"/>
    </row>
    <row r="21" spans="1:9" ht="9.6" customHeight="1" x14ac:dyDescent="0.4">
      <c r="A21" s="7" t="s">
        <v>139</v>
      </c>
      <c r="F21" s="14"/>
      <c r="G21" s="14"/>
      <c r="H21" s="14"/>
      <c r="I21" s="14"/>
    </row>
    <row r="22" spans="1:9" ht="9.6" customHeight="1" x14ac:dyDescent="0.4">
      <c r="A22" s="7" t="s">
        <v>0</v>
      </c>
      <c r="B22" s="8">
        <v>355</v>
      </c>
      <c r="C22" s="8">
        <v>1075</v>
      </c>
      <c r="D22" s="8">
        <v>985</v>
      </c>
      <c r="E22" s="8">
        <v>66</v>
      </c>
      <c r="H22" s="7" t="s">
        <v>163</v>
      </c>
      <c r="I22" s="12">
        <f>SUM(I24:I30)*5/1000</f>
        <v>5.7305157178038542</v>
      </c>
    </row>
    <row r="23" spans="1:9" ht="9.6" customHeight="1" x14ac:dyDescent="0.4">
      <c r="A23" s="7" t="s">
        <v>2</v>
      </c>
      <c r="B23" s="8">
        <v>66</v>
      </c>
      <c r="C23" s="8">
        <v>12</v>
      </c>
      <c r="D23" s="8">
        <v>12</v>
      </c>
      <c r="E23" s="8">
        <v>7</v>
      </c>
      <c r="F23" s="12">
        <f t="shared" ref="F23:F29" si="4">C23/B23</f>
        <v>0.18181818181818182</v>
      </c>
      <c r="G23" s="12">
        <f t="shared" ref="G23:G29" si="5">D23/B23</f>
        <v>0.18181818181818182</v>
      </c>
      <c r="H23" s="13">
        <f t="shared" ref="H23:H29" si="6">D23*100/C23</f>
        <v>100</v>
      </c>
      <c r="I23" s="13">
        <f t="shared" ref="I23:I29" si="7">E23*1000/B23</f>
        <v>106.06060606060606</v>
      </c>
    </row>
    <row r="24" spans="1:9" ht="9.6" customHeight="1" x14ac:dyDescent="0.4">
      <c r="A24" s="7" t="s">
        <v>3</v>
      </c>
      <c r="B24" s="8">
        <v>52</v>
      </c>
      <c r="C24" s="8">
        <v>59</v>
      </c>
      <c r="D24" s="8">
        <v>50</v>
      </c>
      <c r="E24" s="8">
        <v>11</v>
      </c>
      <c r="F24" s="12">
        <f t="shared" si="4"/>
        <v>1.1346153846153846</v>
      </c>
      <c r="G24" s="12">
        <f t="shared" si="5"/>
        <v>0.96153846153846156</v>
      </c>
      <c r="H24" s="13">
        <f t="shared" si="6"/>
        <v>84.745762711864401</v>
      </c>
      <c r="I24" s="13">
        <f t="shared" si="7"/>
        <v>211.53846153846155</v>
      </c>
    </row>
    <row r="25" spans="1:9" ht="9.6" customHeight="1" x14ac:dyDescent="0.4">
      <c r="A25" s="7" t="s">
        <v>4</v>
      </c>
      <c r="B25" s="8">
        <v>45</v>
      </c>
      <c r="C25" s="8">
        <v>85</v>
      </c>
      <c r="D25" s="8">
        <v>68</v>
      </c>
      <c r="E25" s="8">
        <v>14</v>
      </c>
      <c r="F25" s="12">
        <f t="shared" si="4"/>
        <v>1.8888888888888888</v>
      </c>
      <c r="G25" s="12">
        <f t="shared" si="5"/>
        <v>1.5111111111111111</v>
      </c>
      <c r="H25" s="13">
        <f t="shared" si="6"/>
        <v>80</v>
      </c>
      <c r="I25" s="13">
        <f t="shared" si="7"/>
        <v>311.11111111111109</v>
      </c>
    </row>
    <row r="26" spans="1:9" ht="9.6" customHeight="1" x14ac:dyDescent="0.4">
      <c r="A26" s="7" t="s">
        <v>5</v>
      </c>
      <c r="B26" s="8">
        <v>59</v>
      </c>
      <c r="C26" s="8">
        <v>207</v>
      </c>
      <c r="D26" s="8">
        <v>191</v>
      </c>
      <c r="E26" s="8">
        <v>21</v>
      </c>
      <c r="F26" s="12">
        <f t="shared" si="4"/>
        <v>3.5084745762711864</v>
      </c>
      <c r="G26" s="12">
        <f t="shared" si="5"/>
        <v>3.2372881355932202</v>
      </c>
      <c r="H26" s="13">
        <f t="shared" si="6"/>
        <v>92.270531400966178</v>
      </c>
      <c r="I26" s="13">
        <f t="shared" si="7"/>
        <v>355.93220338983053</v>
      </c>
    </row>
    <row r="27" spans="1:9" ht="9.6" customHeight="1" x14ac:dyDescent="0.4">
      <c r="A27" s="7" t="s">
        <v>6</v>
      </c>
      <c r="B27" s="8">
        <v>52</v>
      </c>
      <c r="C27" s="8">
        <v>240</v>
      </c>
      <c r="D27" s="8">
        <v>226</v>
      </c>
      <c r="E27" s="8">
        <v>9</v>
      </c>
      <c r="F27" s="12">
        <f t="shared" si="4"/>
        <v>4.615384615384615</v>
      </c>
      <c r="G27" s="12">
        <f t="shared" si="5"/>
        <v>4.3461538461538458</v>
      </c>
      <c r="H27" s="13">
        <f t="shared" si="6"/>
        <v>94.166666666666671</v>
      </c>
      <c r="I27" s="13">
        <f t="shared" si="7"/>
        <v>173.07692307692307</v>
      </c>
    </row>
    <row r="28" spans="1:9" ht="9.6" customHeight="1" x14ac:dyDescent="0.4">
      <c r="A28" s="7" t="s">
        <v>7</v>
      </c>
      <c r="B28" s="8">
        <v>45</v>
      </c>
      <c r="C28" s="8">
        <v>263</v>
      </c>
      <c r="D28" s="8">
        <v>247</v>
      </c>
      <c r="E28" s="8">
        <v>3</v>
      </c>
      <c r="F28" s="12">
        <f t="shared" si="4"/>
        <v>5.8444444444444441</v>
      </c>
      <c r="G28" s="12">
        <f t="shared" si="5"/>
        <v>5.4888888888888889</v>
      </c>
      <c r="H28" s="13">
        <f t="shared" si="6"/>
        <v>93.916349809885929</v>
      </c>
      <c r="I28" s="13">
        <f t="shared" si="7"/>
        <v>66.666666666666671</v>
      </c>
    </row>
    <row r="29" spans="1:9" ht="9.6" customHeight="1" x14ac:dyDescent="0.4">
      <c r="A29" s="7" t="s">
        <v>8</v>
      </c>
      <c r="B29" s="8">
        <v>36</v>
      </c>
      <c r="C29" s="8">
        <v>209</v>
      </c>
      <c r="D29" s="8">
        <v>191</v>
      </c>
      <c r="E29" s="8">
        <v>1</v>
      </c>
      <c r="F29" s="12">
        <f t="shared" si="4"/>
        <v>5.8055555555555554</v>
      </c>
      <c r="G29" s="12">
        <f t="shared" si="5"/>
        <v>5.3055555555555554</v>
      </c>
      <c r="H29" s="13">
        <f t="shared" si="6"/>
        <v>91.387559808612437</v>
      </c>
      <c r="I29" s="13">
        <f t="shared" si="7"/>
        <v>27.777777777777779</v>
      </c>
    </row>
    <row r="30" spans="1:9" ht="9.6" customHeight="1" x14ac:dyDescent="0.4">
      <c r="A30" s="7" t="s">
        <v>140</v>
      </c>
      <c r="D30" s="8">
        <v>0</v>
      </c>
      <c r="F30" s="12"/>
      <c r="G30" s="12"/>
      <c r="H30" s="13"/>
      <c r="I30" s="13"/>
    </row>
    <row r="31" spans="1:9" ht="9.6" customHeight="1" x14ac:dyDescent="0.4">
      <c r="A31" s="7" t="s">
        <v>0</v>
      </c>
      <c r="B31" s="8">
        <v>761</v>
      </c>
      <c r="C31" s="8">
        <v>2128</v>
      </c>
      <c r="D31" s="8">
        <v>1440</v>
      </c>
      <c r="E31" s="8">
        <v>80</v>
      </c>
      <c r="H31" s="7" t="s">
        <v>163</v>
      </c>
      <c r="I31" s="12">
        <f>SUM(I33:I39)*5/1000</f>
        <v>3.3340676382084715</v>
      </c>
    </row>
    <row r="32" spans="1:9" ht="9.6" customHeight="1" x14ac:dyDescent="0.4">
      <c r="A32" s="7" t="s">
        <v>2</v>
      </c>
      <c r="B32" s="8">
        <v>127</v>
      </c>
      <c r="C32" s="8">
        <v>18</v>
      </c>
      <c r="D32" s="8">
        <v>12</v>
      </c>
      <c r="E32" s="8">
        <v>5</v>
      </c>
      <c r="F32" s="12">
        <f t="shared" ref="F32:F38" si="8">C32/B32</f>
        <v>0.14173228346456693</v>
      </c>
      <c r="G32" s="12">
        <f t="shared" ref="G32:G38" si="9">D32/B32</f>
        <v>9.4488188976377951E-2</v>
      </c>
      <c r="H32" s="13">
        <f t="shared" ref="H32:H38" si="10">D32*100/C32</f>
        <v>66.666666666666671</v>
      </c>
      <c r="I32" s="13">
        <f t="shared" ref="I32:I38" si="11">E32*1000/B32</f>
        <v>39.370078740157481</v>
      </c>
    </row>
    <row r="33" spans="1:9" ht="9.6" customHeight="1" x14ac:dyDescent="0.4">
      <c r="A33" s="7" t="s">
        <v>3</v>
      </c>
      <c r="B33" s="8">
        <v>101</v>
      </c>
      <c r="C33" s="8">
        <v>77</v>
      </c>
      <c r="D33" s="8">
        <v>41</v>
      </c>
      <c r="E33" s="8">
        <v>18</v>
      </c>
      <c r="F33" s="12">
        <f t="shared" si="8"/>
        <v>0.76237623762376239</v>
      </c>
      <c r="G33" s="12">
        <f t="shared" si="9"/>
        <v>0.40594059405940597</v>
      </c>
      <c r="H33" s="13">
        <f t="shared" si="10"/>
        <v>53.246753246753244</v>
      </c>
      <c r="I33" s="13">
        <f t="shared" si="11"/>
        <v>178.21782178217822</v>
      </c>
    </row>
    <row r="34" spans="1:9" ht="9.6" customHeight="1" x14ac:dyDescent="0.4">
      <c r="A34" s="7" t="s">
        <v>4</v>
      </c>
      <c r="B34" s="8">
        <v>119</v>
      </c>
      <c r="C34" s="8">
        <v>210</v>
      </c>
      <c r="D34" s="8">
        <v>123</v>
      </c>
      <c r="E34" s="8">
        <v>23</v>
      </c>
      <c r="F34" s="12">
        <f t="shared" si="8"/>
        <v>1.7647058823529411</v>
      </c>
      <c r="G34" s="12">
        <f t="shared" si="9"/>
        <v>1.0336134453781514</v>
      </c>
      <c r="H34" s="13">
        <f t="shared" si="10"/>
        <v>58.571428571428569</v>
      </c>
      <c r="I34" s="13">
        <f t="shared" si="11"/>
        <v>193.27731092436974</v>
      </c>
    </row>
    <row r="35" spans="1:9" ht="9.6" customHeight="1" x14ac:dyDescent="0.4">
      <c r="A35" s="7" t="s">
        <v>5</v>
      </c>
      <c r="B35" s="8">
        <v>127</v>
      </c>
      <c r="C35" s="8">
        <v>410</v>
      </c>
      <c r="D35" s="8">
        <v>265</v>
      </c>
      <c r="E35" s="8">
        <v>14</v>
      </c>
      <c r="F35" s="12">
        <f t="shared" si="8"/>
        <v>3.2283464566929134</v>
      </c>
      <c r="G35" s="12">
        <f t="shared" si="9"/>
        <v>2.0866141732283463</v>
      </c>
      <c r="H35" s="13">
        <f t="shared" si="10"/>
        <v>64.634146341463421</v>
      </c>
      <c r="I35" s="13">
        <f t="shared" si="11"/>
        <v>110.23622047244095</v>
      </c>
    </row>
    <row r="36" spans="1:9" ht="9.6" customHeight="1" x14ac:dyDescent="0.4">
      <c r="A36" s="7" t="s">
        <v>6</v>
      </c>
      <c r="B36" s="8">
        <v>105</v>
      </c>
      <c r="C36" s="8">
        <v>445</v>
      </c>
      <c r="D36" s="8">
        <v>348</v>
      </c>
      <c r="E36" s="8">
        <v>12</v>
      </c>
      <c r="F36" s="12">
        <f t="shared" si="8"/>
        <v>4.2380952380952381</v>
      </c>
      <c r="G36" s="12">
        <f t="shared" si="9"/>
        <v>3.3142857142857145</v>
      </c>
      <c r="H36" s="13">
        <f t="shared" si="10"/>
        <v>78.202247191011239</v>
      </c>
      <c r="I36" s="13">
        <f t="shared" si="11"/>
        <v>114.28571428571429</v>
      </c>
    </row>
    <row r="37" spans="1:9" ht="9.6" customHeight="1" x14ac:dyDescent="0.4">
      <c r="A37" s="7" t="s">
        <v>7</v>
      </c>
      <c r="B37" s="8">
        <v>113</v>
      </c>
      <c r="C37" s="8">
        <v>597</v>
      </c>
      <c r="D37" s="8">
        <v>396</v>
      </c>
      <c r="E37" s="8">
        <v>8</v>
      </c>
      <c r="F37" s="12">
        <f t="shared" si="8"/>
        <v>5.283185840707965</v>
      </c>
      <c r="G37" s="12">
        <f t="shared" si="9"/>
        <v>3.5044247787610621</v>
      </c>
      <c r="H37" s="13">
        <f t="shared" si="10"/>
        <v>66.331658291457288</v>
      </c>
      <c r="I37" s="13">
        <f t="shared" si="11"/>
        <v>70.796460176991147</v>
      </c>
    </row>
    <row r="38" spans="1:9" ht="9.6" customHeight="1" x14ac:dyDescent="0.4">
      <c r="A38" s="7" t="s">
        <v>8</v>
      </c>
      <c r="B38" s="8">
        <v>69</v>
      </c>
      <c r="C38" s="8">
        <v>371</v>
      </c>
      <c r="D38" s="8">
        <v>255</v>
      </c>
      <c r="E38" s="8">
        <v>0</v>
      </c>
      <c r="F38" s="12">
        <f t="shared" si="8"/>
        <v>5.3768115942028984</v>
      </c>
      <c r="G38" s="12">
        <f t="shared" si="9"/>
        <v>3.6956521739130435</v>
      </c>
      <c r="H38" s="13">
        <f t="shared" si="10"/>
        <v>68.733153638814017</v>
      </c>
      <c r="I38" s="13">
        <f t="shared" si="11"/>
        <v>0</v>
      </c>
    </row>
    <row r="39" spans="1:9" ht="9.6" customHeight="1" x14ac:dyDescent="0.4">
      <c r="A39" s="7" t="s">
        <v>141</v>
      </c>
      <c r="D39" s="8">
        <v>0</v>
      </c>
    </row>
    <row r="40" spans="1:9" ht="9.6" customHeight="1" x14ac:dyDescent="0.4">
      <c r="A40" s="7" t="s">
        <v>0</v>
      </c>
      <c r="B40" s="8">
        <v>547</v>
      </c>
      <c r="C40" s="8">
        <v>1552</v>
      </c>
      <c r="D40" s="8">
        <v>54</v>
      </c>
      <c r="E40" s="8">
        <v>75</v>
      </c>
      <c r="H40" s="7" t="s">
        <v>163</v>
      </c>
      <c r="I40" s="12">
        <f>SUM(I42:I48)*5/1000</f>
        <v>4.0432066599678631</v>
      </c>
    </row>
    <row r="41" spans="1:9" ht="9.6" customHeight="1" x14ac:dyDescent="0.4">
      <c r="A41" s="7" t="s">
        <v>2</v>
      </c>
      <c r="B41" s="8">
        <v>87</v>
      </c>
      <c r="C41" s="8">
        <v>16</v>
      </c>
      <c r="D41" s="8">
        <v>0</v>
      </c>
      <c r="E41" s="8">
        <v>8</v>
      </c>
      <c r="F41" s="12">
        <f t="shared" ref="F41:F47" si="12">C41/B41</f>
        <v>0.18390804597701149</v>
      </c>
      <c r="G41" s="12">
        <f t="shared" ref="G41:G47" si="13">D41/B41</f>
        <v>0</v>
      </c>
      <c r="H41" s="13">
        <f t="shared" ref="H41:H47" si="14">D41*100/C41</f>
        <v>0</v>
      </c>
      <c r="I41" s="13">
        <f t="shared" ref="I41:I47" si="15">E41*1000/B41</f>
        <v>91.954022988505741</v>
      </c>
    </row>
    <row r="42" spans="1:9" ht="9.6" customHeight="1" x14ac:dyDescent="0.4">
      <c r="A42" s="7" t="s">
        <v>3</v>
      </c>
      <c r="B42" s="8">
        <v>100</v>
      </c>
      <c r="C42" s="8">
        <v>94</v>
      </c>
      <c r="D42" s="8">
        <v>7</v>
      </c>
      <c r="E42" s="8">
        <v>16</v>
      </c>
      <c r="F42" s="12">
        <f t="shared" si="12"/>
        <v>0.94</v>
      </c>
      <c r="G42" s="12">
        <f t="shared" si="13"/>
        <v>7.0000000000000007E-2</v>
      </c>
      <c r="H42" s="13">
        <f t="shared" si="14"/>
        <v>7.4468085106382977</v>
      </c>
      <c r="I42" s="13">
        <f t="shared" si="15"/>
        <v>160</v>
      </c>
    </row>
    <row r="43" spans="1:9" ht="9.6" customHeight="1" x14ac:dyDescent="0.4">
      <c r="A43" s="7" t="s">
        <v>4</v>
      </c>
      <c r="B43" s="8">
        <v>86</v>
      </c>
      <c r="C43" s="8">
        <v>194</v>
      </c>
      <c r="D43" s="8">
        <v>7</v>
      </c>
      <c r="E43" s="8">
        <v>18</v>
      </c>
      <c r="F43" s="12">
        <f t="shared" si="12"/>
        <v>2.2558139534883721</v>
      </c>
      <c r="G43" s="12">
        <f t="shared" si="13"/>
        <v>8.1395348837209308E-2</v>
      </c>
      <c r="H43" s="13">
        <f t="shared" si="14"/>
        <v>3.6082474226804124</v>
      </c>
      <c r="I43" s="13">
        <f t="shared" si="15"/>
        <v>209.30232558139534</v>
      </c>
    </row>
    <row r="44" spans="1:9" ht="9.6" customHeight="1" x14ac:dyDescent="0.4">
      <c r="A44" s="7" t="s">
        <v>5</v>
      </c>
      <c r="B44" s="8">
        <v>82</v>
      </c>
      <c r="C44" s="8">
        <v>285</v>
      </c>
      <c r="D44" s="8">
        <v>9</v>
      </c>
      <c r="E44" s="8">
        <v>12</v>
      </c>
      <c r="F44" s="12">
        <f t="shared" si="12"/>
        <v>3.475609756097561</v>
      </c>
      <c r="G44" s="12">
        <f t="shared" si="13"/>
        <v>0.10975609756097561</v>
      </c>
      <c r="H44" s="13">
        <f t="shared" si="14"/>
        <v>3.1578947368421053</v>
      </c>
      <c r="I44" s="13">
        <f t="shared" si="15"/>
        <v>146.34146341463415</v>
      </c>
    </row>
    <row r="45" spans="1:9" ht="9.6" customHeight="1" x14ac:dyDescent="0.4">
      <c r="A45" s="7" t="s">
        <v>6</v>
      </c>
      <c r="B45" s="8">
        <v>74</v>
      </c>
      <c r="C45" s="8">
        <v>291</v>
      </c>
      <c r="D45" s="8">
        <v>-3</v>
      </c>
      <c r="E45" s="8">
        <v>13</v>
      </c>
      <c r="F45" s="12">
        <f t="shared" si="12"/>
        <v>3.9324324324324325</v>
      </c>
      <c r="G45" s="12">
        <f t="shared" si="13"/>
        <v>-4.0540540540540543E-2</v>
      </c>
      <c r="H45" s="13">
        <f t="shared" si="14"/>
        <v>-1.0309278350515463</v>
      </c>
      <c r="I45" s="13">
        <f t="shared" si="15"/>
        <v>175.67567567567568</v>
      </c>
    </row>
    <row r="46" spans="1:9" ht="9.6" customHeight="1" x14ac:dyDescent="0.4">
      <c r="A46" s="7" t="s">
        <v>7</v>
      </c>
      <c r="B46" s="8">
        <v>74</v>
      </c>
      <c r="C46" s="8">
        <v>400</v>
      </c>
      <c r="D46" s="8">
        <v>-3</v>
      </c>
      <c r="E46" s="8">
        <v>7</v>
      </c>
      <c r="F46" s="12">
        <f t="shared" si="12"/>
        <v>5.4054054054054053</v>
      </c>
      <c r="G46" s="12">
        <f t="shared" si="13"/>
        <v>-4.0540540540540543E-2</v>
      </c>
      <c r="H46" s="13">
        <f t="shared" si="14"/>
        <v>-0.75</v>
      </c>
      <c r="I46" s="13">
        <f t="shared" si="15"/>
        <v>94.594594594594597</v>
      </c>
    </row>
    <row r="47" spans="1:9" ht="9.6" customHeight="1" x14ac:dyDescent="0.4">
      <c r="A47" s="7" t="s">
        <v>8</v>
      </c>
      <c r="B47" s="8">
        <v>44</v>
      </c>
      <c r="C47" s="8">
        <v>272</v>
      </c>
      <c r="D47" s="8">
        <v>37</v>
      </c>
      <c r="E47" s="8">
        <v>1</v>
      </c>
      <c r="F47" s="12">
        <f t="shared" si="12"/>
        <v>6.1818181818181817</v>
      </c>
      <c r="G47" s="12">
        <f t="shared" si="13"/>
        <v>0.84090909090909094</v>
      </c>
      <c r="H47" s="13">
        <f t="shared" si="14"/>
        <v>13.602941176470589</v>
      </c>
      <c r="I47" s="13">
        <f t="shared" si="15"/>
        <v>22.727272727272727</v>
      </c>
    </row>
    <row r="48" spans="1:9" ht="9.6" customHeight="1" x14ac:dyDescent="0.4">
      <c r="A48" s="7" t="s">
        <v>142</v>
      </c>
      <c r="D48" s="8">
        <v>0</v>
      </c>
    </row>
    <row r="49" spans="1:9" ht="9.6" customHeight="1" x14ac:dyDescent="0.4">
      <c r="A49" s="7" t="s">
        <v>0</v>
      </c>
      <c r="B49" s="8">
        <v>1508</v>
      </c>
      <c r="C49" s="8">
        <v>2935</v>
      </c>
      <c r="D49" s="8">
        <v>2759</v>
      </c>
      <c r="E49" s="8">
        <v>151</v>
      </c>
      <c r="H49" s="7" t="s">
        <v>163</v>
      </c>
      <c r="I49" s="12">
        <f>SUM(I51:I61)*5/1000</f>
        <v>3.7816904985916389</v>
      </c>
    </row>
    <row r="50" spans="1:9" ht="9.6" customHeight="1" x14ac:dyDescent="0.4">
      <c r="A50" s="7" t="s">
        <v>2</v>
      </c>
      <c r="B50" s="8">
        <v>537</v>
      </c>
      <c r="C50" s="8">
        <v>35</v>
      </c>
      <c r="D50" s="8">
        <v>33</v>
      </c>
      <c r="E50" s="8">
        <v>13</v>
      </c>
      <c r="F50" s="12">
        <f t="shared" ref="F50:F56" si="16">C50/B50</f>
        <v>6.5176908752327747E-2</v>
      </c>
      <c r="G50" s="12">
        <f t="shared" ref="G50:G56" si="17">D50/B50</f>
        <v>6.1452513966480445E-2</v>
      </c>
      <c r="H50" s="13">
        <f t="shared" ref="H50:H56" si="18">D50*100/C50</f>
        <v>94.285714285714292</v>
      </c>
      <c r="I50" s="13">
        <f t="shared" ref="I50:I56" si="19">E50*1000/B50</f>
        <v>24.208566108007449</v>
      </c>
    </row>
    <row r="51" spans="1:9" ht="9.6" customHeight="1" x14ac:dyDescent="0.4">
      <c r="A51" s="7" t="s">
        <v>3</v>
      </c>
      <c r="B51" s="8">
        <v>194</v>
      </c>
      <c r="C51" s="8">
        <v>161</v>
      </c>
      <c r="D51" s="8">
        <v>156</v>
      </c>
      <c r="E51" s="8">
        <v>40</v>
      </c>
      <c r="F51" s="12">
        <f t="shared" si="16"/>
        <v>0.82989690721649489</v>
      </c>
      <c r="G51" s="12">
        <f t="shared" si="17"/>
        <v>0.80412371134020622</v>
      </c>
      <c r="H51" s="13">
        <f t="shared" si="18"/>
        <v>96.894409937888199</v>
      </c>
      <c r="I51" s="13">
        <f t="shared" si="19"/>
        <v>206.18556701030928</v>
      </c>
    </row>
    <row r="52" spans="1:9" ht="9.6" customHeight="1" x14ac:dyDescent="0.4">
      <c r="A52" s="7" t="s">
        <v>4</v>
      </c>
      <c r="B52" s="8">
        <v>184</v>
      </c>
      <c r="C52" s="8">
        <v>347</v>
      </c>
      <c r="D52" s="8">
        <v>326</v>
      </c>
      <c r="E52" s="8">
        <v>38</v>
      </c>
      <c r="F52" s="12">
        <f t="shared" si="16"/>
        <v>1.8858695652173914</v>
      </c>
      <c r="G52" s="12">
        <f t="shared" si="17"/>
        <v>1.7717391304347827</v>
      </c>
      <c r="H52" s="13">
        <f t="shared" si="18"/>
        <v>93.948126801152739</v>
      </c>
      <c r="I52" s="13">
        <f t="shared" si="19"/>
        <v>206.52173913043478</v>
      </c>
    </row>
    <row r="53" spans="1:9" ht="9.6" customHeight="1" x14ac:dyDescent="0.4">
      <c r="A53" s="7" t="s">
        <v>5</v>
      </c>
      <c r="B53" s="8">
        <v>193</v>
      </c>
      <c r="C53" s="8">
        <v>595</v>
      </c>
      <c r="D53" s="8">
        <v>571</v>
      </c>
      <c r="E53" s="8">
        <v>32</v>
      </c>
      <c r="F53" s="12">
        <f t="shared" si="16"/>
        <v>3.0829015544041449</v>
      </c>
      <c r="G53" s="12">
        <f t="shared" si="17"/>
        <v>2.9585492227979273</v>
      </c>
      <c r="H53" s="13">
        <f t="shared" si="18"/>
        <v>95.966386554621849</v>
      </c>
      <c r="I53" s="13">
        <f t="shared" si="19"/>
        <v>165.80310880829015</v>
      </c>
    </row>
    <row r="54" spans="1:9" ht="9.6" customHeight="1" x14ac:dyDescent="0.4">
      <c r="A54" s="7" t="s">
        <v>6</v>
      </c>
      <c r="B54" s="8">
        <v>158</v>
      </c>
      <c r="C54" s="8">
        <v>678</v>
      </c>
      <c r="D54" s="8">
        <v>645</v>
      </c>
      <c r="E54" s="8">
        <v>23</v>
      </c>
      <c r="F54" s="12">
        <f t="shared" si="16"/>
        <v>4.2911392405063289</v>
      </c>
      <c r="G54" s="12">
        <f t="shared" si="17"/>
        <v>4.0822784810126587</v>
      </c>
      <c r="H54" s="13">
        <f t="shared" si="18"/>
        <v>95.13274336283186</v>
      </c>
      <c r="I54" s="13">
        <f t="shared" si="19"/>
        <v>145.56962025316454</v>
      </c>
    </row>
    <row r="55" spans="1:9" ht="9.6" customHeight="1" x14ac:dyDescent="0.4">
      <c r="A55" s="7" t="s">
        <v>7</v>
      </c>
      <c r="B55" s="8">
        <v>155</v>
      </c>
      <c r="C55" s="8">
        <v>679</v>
      </c>
      <c r="D55" s="8">
        <v>630</v>
      </c>
      <c r="E55" s="8">
        <v>5</v>
      </c>
      <c r="F55" s="12">
        <f t="shared" si="16"/>
        <v>4.3806451612903228</v>
      </c>
      <c r="G55" s="12">
        <f t="shared" si="17"/>
        <v>4.064516129032258</v>
      </c>
      <c r="H55" s="13">
        <f t="shared" si="18"/>
        <v>92.783505154639172</v>
      </c>
      <c r="I55" s="13">
        <f t="shared" si="19"/>
        <v>32.258064516129032</v>
      </c>
    </row>
    <row r="56" spans="1:9" ht="9.6" customHeight="1" thickBot="1" x14ac:dyDescent="0.45">
      <c r="A56" s="7" t="s">
        <v>8</v>
      </c>
      <c r="B56" s="8">
        <v>87</v>
      </c>
      <c r="C56" s="8">
        <v>440</v>
      </c>
      <c r="D56" s="8">
        <v>398</v>
      </c>
      <c r="E56" s="8">
        <v>0</v>
      </c>
      <c r="F56" s="12">
        <f t="shared" si="16"/>
        <v>5.0574712643678161</v>
      </c>
      <c r="G56" s="12">
        <f t="shared" si="17"/>
        <v>4.5747126436781613</v>
      </c>
      <c r="H56" s="13">
        <f t="shared" si="18"/>
        <v>90.454545454545453</v>
      </c>
      <c r="I56" s="13">
        <f t="shared" si="19"/>
        <v>0</v>
      </c>
    </row>
    <row r="57" spans="1:9" ht="9.6" customHeight="1" x14ac:dyDescent="0.4">
      <c r="A57" s="15" t="s">
        <v>19</v>
      </c>
      <c r="B57" s="16"/>
      <c r="C57" s="16"/>
      <c r="D57" s="16"/>
      <c r="E57" s="16"/>
      <c r="F57" s="15"/>
      <c r="G57" s="15"/>
      <c r="H57" s="15"/>
      <c r="I57" s="15"/>
    </row>
    <row r="58" spans="1:9" ht="9.6" customHeight="1" x14ac:dyDescent="0.4">
      <c r="F58" s="12"/>
      <c r="G58" s="12"/>
      <c r="H58" s="13"/>
      <c r="I58" s="13"/>
    </row>
    <row r="59" spans="1:9" ht="9.6" customHeight="1" thickBot="1" x14ac:dyDescent="0.45">
      <c r="A59" s="7" t="s">
        <v>135</v>
      </c>
    </row>
    <row r="60" spans="1:9" ht="9.6" customHeight="1" thickBot="1" x14ac:dyDescent="0.45">
      <c r="A60" s="9"/>
      <c r="B60" s="10" t="s">
        <v>164</v>
      </c>
      <c r="C60" s="10" t="s">
        <v>136</v>
      </c>
      <c r="D60" s="10" t="s">
        <v>137</v>
      </c>
      <c r="E60" s="10" t="s">
        <v>165</v>
      </c>
      <c r="F60" s="10" t="s">
        <v>166</v>
      </c>
      <c r="G60" s="10" t="s">
        <v>167</v>
      </c>
      <c r="H60" s="10" t="s">
        <v>168</v>
      </c>
      <c r="I60" s="11" t="s">
        <v>169</v>
      </c>
    </row>
    <row r="61" spans="1:9" ht="9.6" customHeight="1" x14ac:dyDescent="0.4">
      <c r="A61" s="7" t="s">
        <v>143</v>
      </c>
      <c r="D61" s="8">
        <v>0</v>
      </c>
    </row>
    <row r="62" spans="1:9" ht="9.6" customHeight="1" x14ac:dyDescent="0.4">
      <c r="A62" s="7" t="s">
        <v>0</v>
      </c>
      <c r="B62" s="8">
        <v>1101</v>
      </c>
      <c r="C62" s="8">
        <v>2582</v>
      </c>
      <c r="D62" s="8">
        <v>2440</v>
      </c>
      <c r="E62" s="8">
        <v>110</v>
      </c>
      <c r="H62" s="7" t="s">
        <v>163</v>
      </c>
      <c r="I62" s="12">
        <f>SUM(I64:I70)*5/1000</f>
        <v>3.4776747946874864</v>
      </c>
    </row>
    <row r="63" spans="1:9" ht="9.6" customHeight="1" x14ac:dyDescent="0.4">
      <c r="A63" s="7" t="s">
        <v>2</v>
      </c>
      <c r="B63" s="8">
        <v>271</v>
      </c>
      <c r="C63" s="8">
        <v>20</v>
      </c>
      <c r="D63" s="8">
        <v>18</v>
      </c>
      <c r="E63" s="8">
        <v>5</v>
      </c>
      <c r="F63" s="12">
        <f t="shared" ref="F63:F69" si="20">C63/B63</f>
        <v>7.3800738007380073E-2</v>
      </c>
      <c r="G63" s="12">
        <f t="shared" ref="G63:G69" si="21">D63/B63</f>
        <v>6.6420664206642069E-2</v>
      </c>
      <c r="H63" s="13">
        <f t="shared" ref="H63:H69" si="22">D63*100/C63</f>
        <v>90</v>
      </c>
      <c r="I63" s="13">
        <f t="shared" ref="I63:I69" si="23">E63*1000/B63</f>
        <v>18.450184501845019</v>
      </c>
    </row>
    <row r="64" spans="1:9" ht="9.6" customHeight="1" x14ac:dyDescent="0.4">
      <c r="A64" s="7" t="s">
        <v>3</v>
      </c>
      <c r="B64" s="8">
        <v>162</v>
      </c>
      <c r="C64" s="8">
        <v>138</v>
      </c>
      <c r="D64" s="8">
        <v>131</v>
      </c>
      <c r="E64" s="8">
        <v>34</v>
      </c>
      <c r="F64" s="12">
        <f t="shared" si="20"/>
        <v>0.85185185185185186</v>
      </c>
      <c r="G64" s="12">
        <f t="shared" si="21"/>
        <v>0.80864197530864201</v>
      </c>
      <c r="H64" s="13">
        <f t="shared" si="22"/>
        <v>94.927536231884062</v>
      </c>
      <c r="I64" s="13">
        <f t="shared" si="23"/>
        <v>209.87654320987653</v>
      </c>
    </row>
    <row r="65" spans="1:9" ht="9.6" customHeight="1" x14ac:dyDescent="0.4">
      <c r="A65" s="7" t="s">
        <v>4</v>
      </c>
      <c r="B65" s="8">
        <v>145</v>
      </c>
      <c r="C65" s="8">
        <v>282</v>
      </c>
      <c r="D65" s="8">
        <v>259</v>
      </c>
      <c r="E65" s="8">
        <v>25</v>
      </c>
      <c r="F65" s="12">
        <f t="shared" si="20"/>
        <v>1.9448275862068964</v>
      </c>
      <c r="G65" s="12">
        <f t="shared" si="21"/>
        <v>1.7862068965517242</v>
      </c>
      <c r="H65" s="13">
        <f t="shared" si="22"/>
        <v>91.843971631205676</v>
      </c>
      <c r="I65" s="13">
        <f t="shared" si="23"/>
        <v>172.41379310344828</v>
      </c>
    </row>
    <row r="66" spans="1:9" ht="9.6" customHeight="1" x14ac:dyDescent="0.4">
      <c r="A66" s="7" t="s">
        <v>5</v>
      </c>
      <c r="B66" s="8">
        <v>161</v>
      </c>
      <c r="C66" s="8">
        <v>536</v>
      </c>
      <c r="D66" s="8">
        <v>508</v>
      </c>
      <c r="E66" s="8">
        <v>25</v>
      </c>
      <c r="F66" s="12">
        <f t="shared" si="20"/>
        <v>3.329192546583851</v>
      </c>
      <c r="G66" s="12">
        <f t="shared" si="21"/>
        <v>3.1552795031055902</v>
      </c>
      <c r="H66" s="13">
        <f t="shared" si="22"/>
        <v>94.776119402985074</v>
      </c>
      <c r="I66" s="13">
        <f t="shared" si="23"/>
        <v>155.27950310559007</v>
      </c>
    </row>
    <row r="67" spans="1:9" ht="9.6" customHeight="1" x14ac:dyDescent="0.4">
      <c r="A67" s="7" t="s">
        <v>6</v>
      </c>
      <c r="B67" s="8">
        <v>131</v>
      </c>
      <c r="C67" s="8">
        <v>543</v>
      </c>
      <c r="D67" s="8">
        <v>513</v>
      </c>
      <c r="E67" s="8">
        <v>14</v>
      </c>
      <c r="F67" s="12">
        <f t="shared" si="20"/>
        <v>4.1450381679389317</v>
      </c>
      <c r="G67" s="12">
        <f t="shared" si="21"/>
        <v>3.9160305343511452</v>
      </c>
      <c r="H67" s="13">
        <f t="shared" si="22"/>
        <v>94.475138121546962</v>
      </c>
      <c r="I67" s="13">
        <f t="shared" si="23"/>
        <v>106.87022900763358</v>
      </c>
    </row>
    <row r="68" spans="1:9" ht="9.6" customHeight="1" x14ac:dyDescent="0.4">
      <c r="A68" s="7" t="s">
        <v>7</v>
      </c>
      <c r="B68" s="8">
        <v>137</v>
      </c>
      <c r="C68" s="8">
        <v>588</v>
      </c>
      <c r="D68" s="8">
        <v>551</v>
      </c>
      <c r="E68" s="8">
        <v>7</v>
      </c>
      <c r="F68" s="12">
        <f t="shared" si="20"/>
        <v>4.2919708029197077</v>
      </c>
      <c r="G68" s="12">
        <f t="shared" si="21"/>
        <v>4.0218978102189782</v>
      </c>
      <c r="H68" s="13">
        <f t="shared" si="22"/>
        <v>93.707482993197274</v>
      </c>
      <c r="I68" s="13">
        <f t="shared" si="23"/>
        <v>51.094890510948908</v>
      </c>
    </row>
    <row r="69" spans="1:9" ht="9.6" customHeight="1" x14ac:dyDescent="0.4">
      <c r="A69" s="7" t="s">
        <v>8</v>
      </c>
      <c r="B69" s="8">
        <v>94</v>
      </c>
      <c r="C69" s="8">
        <v>475</v>
      </c>
      <c r="D69" s="8">
        <v>460</v>
      </c>
      <c r="E69" s="8">
        <v>0</v>
      </c>
      <c r="F69" s="12">
        <f t="shared" si="20"/>
        <v>5.0531914893617023</v>
      </c>
      <c r="G69" s="12">
        <f t="shared" si="21"/>
        <v>4.8936170212765955</v>
      </c>
      <c r="H69" s="13">
        <f t="shared" si="22"/>
        <v>96.84210526315789</v>
      </c>
      <c r="I69" s="13">
        <f t="shared" si="23"/>
        <v>0</v>
      </c>
    </row>
    <row r="70" spans="1:9" ht="9.6" customHeight="1" x14ac:dyDescent="0.4">
      <c r="A70" s="7" t="s">
        <v>144</v>
      </c>
      <c r="D70" s="8">
        <v>0</v>
      </c>
    </row>
    <row r="71" spans="1:9" ht="9.6" customHeight="1" x14ac:dyDescent="0.4">
      <c r="A71" s="7" t="s">
        <v>0</v>
      </c>
      <c r="B71" s="8">
        <v>9976</v>
      </c>
      <c r="C71" s="8">
        <v>20670</v>
      </c>
      <c r="D71" s="8">
        <v>19678</v>
      </c>
      <c r="E71" s="8">
        <v>1035</v>
      </c>
      <c r="H71" s="7" t="s">
        <v>163</v>
      </c>
      <c r="I71" s="12">
        <f>SUM(I73:I79)*5/1000</f>
        <v>3.3207460686567623</v>
      </c>
    </row>
    <row r="72" spans="1:9" ht="9.6" customHeight="1" x14ac:dyDescent="0.4">
      <c r="A72" s="7" t="s">
        <v>2</v>
      </c>
      <c r="B72" s="8">
        <v>1945</v>
      </c>
      <c r="C72" s="8">
        <v>162</v>
      </c>
      <c r="D72" s="8">
        <v>148</v>
      </c>
      <c r="E72" s="8">
        <v>47</v>
      </c>
      <c r="F72" s="12">
        <f t="shared" ref="F72:F78" si="24">C72/B72</f>
        <v>8.32904884318766E-2</v>
      </c>
      <c r="G72" s="12">
        <f t="shared" ref="G72:G78" si="25">D72/B72</f>
        <v>7.6092544987146529E-2</v>
      </c>
      <c r="H72" s="13">
        <f t="shared" ref="H72:H78" si="26">D72*100/C72</f>
        <v>91.358024691358025</v>
      </c>
      <c r="I72" s="13">
        <f t="shared" ref="I72:I78" si="27">E72*1000/B72</f>
        <v>24.164524421593832</v>
      </c>
    </row>
    <row r="73" spans="1:9" ht="9.6" customHeight="1" x14ac:dyDescent="0.4">
      <c r="A73" s="7" t="s">
        <v>3</v>
      </c>
      <c r="B73" s="8">
        <v>1851</v>
      </c>
      <c r="C73" s="8">
        <v>1128</v>
      </c>
      <c r="D73" s="8">
        <v>1085</v>
      </c>
      <c r="E73" s="8">
        <v>231</v>
      </c>
      <c r="F73" s="12">
        <f t="shared" si="24"/>
        <v>0.60940032414910861</v>
      </c>
      <c r="G73" s="12">
        <f t="shared" si="25"/>
        <v>0.58616963803349542</v>
      </c>
      <c r="H73" s="13">
        <f t="shared" si="26"/>
        <v>96.187943262411352</v>
      </c>
      <c r="I73" s="13">
        <f t="shared" si="27"/>
        <v>124.79740680713128</v>
      </c>
    </row>
    <row r="74" spans="1:9" ht="9.6" customHeight="1" x14ac:dyDescent="0.4">
      <c r="A74" s="7" t="s">
        <v>4</v>
      </c>
      <c r="B74" s="8">
        <v>1441</v>
      </c>
      <c r="C74" s="8">
        <v>2280</v>
      </c>
      <c r="D74" s="8">
        <v>2164</v>
      </c>
      <c r="E74" s="8">
        <v>280</v>
      </c>
      <c r="F74" s="12">
        <f t="shared" si="24"/>
        <v>1.5822345593337959</v>
      </c>
      <c r="G74" s="12">
        <f t="shared" si="25"/>
        <v>1.5017349063150589</v>
      </c>
      <c r="H74" s="13">
        <f t="shared" si="26"/>
        <v>94.912280701754383</v>
      </c>
      <c r="I74" s="13">
        <f t="shared" si="27"/>
        <v>194.30950728660653</v>
      </c>
    </row>
    <row r="75" spans="1:9" ht="9.6" customHeight="1" x14ac:dyDescent="0.4">
      <c r="A75" s="7" t="s">
        <v>5</v>
      </c>
      <c r="B75" s="8">
        <v>1590</v>
      </c>
      <c r="C75" s="8">
        <v>4408</v>
      </c>
      <c r="D75" s="8">
        <v>4195</v>
      </c>
      <c r="E75" s="8">
        <v>258</v>
      </c>
      <c r="F75" s="12">
        <f t="shared" si="24"/>
        <v>2.7723270440251571</v>
      </c>
      <c r="G75" s="12">
        <f t="shared" si="25"/>
        <v>2.6383647798742138</v>
      </c>
      <c r="H75" s="13">
        <f t="shared" si="26"/>
        <v>95.167876588021784</v>
      </c>
      <c r="I75" s="13">
        <f t="shared" si="27"/>
        <v>162.26415094339623</v>
      </c>
    </row>
    <row r="76" spans="1:9" ht="9.6" customHeight="1" x14ac:dyDescent="0.4">
      <c r="A76" s="7" t="s">
        <v>6</v>
      </c>
      <c r="B76" s="8">
        <v>1277</v>
      </c>
      <c r="C76" s="8">
        <v>4608</v>
      </c>
      <c r="D76" s="8">
        <v>4405</v>
      </c>
      <c r="E76" s="8">
        <v>163</v>
      </c>
      <c r="F76" s="12">
        <f t="shared" si="24"/>
        <v>3.6084573218480815</v>
      </c>
      <c r="G76" s="12">
        <f t="shared" si="25"/>
        <v>3.4494909945184027</v>
      </c>
      <c r="H76" s="13">
        <f t="shared" si="26"/>
        <v>95.594618055555557</v>
      </c>
      <c r="I76" s="13">
        <f t="shared" si="27"/>
        <v>127.64291307752545</v>
      </c>
    </row>
    <row r="77" spans="1:9" ht="9.6" customHeight="1" x14ac:dyDescent="0.4">
      <c r="A77" s="7" t="s">
        <v>7</v>
      </c>
      <c r="B77" s="8">
        <v>1060</v>
      </c>
      <c r="C77" s="8">
        <v>4465</v>
      </c>
      <c r="D77" s="8">
        <v>4220</v>
      </c>
      <c r="E77" s="8">
        <v>48</v>
      </c>
      <c r="F77" s="12">
        <f t="shared" si="24"/>
        <v>4.2122641509433958</v>
      </c>
      <c r="G77" s="12">
        <f t="shared" si="25"/>
        <v>3.9811320754716979</v>
      </c>
      <c r="H77" s="13">
        <f t="shared" si="26"/>
        <v>94.512877939529673</v>
      </c>
      <c r="I77" s="13">
        <f t="shared" si="27"/>
        <v>45.283018867924525</v>
      </c>
    </row>
    <row r="78" spans="1:9" ht="9.6" customHeight="1" x14ac:dyDescent="0.4">
      <c r="A78" s="7" t="s">
        <v>8</v>
      </c>
      <c r="B78" s="8">
        <v>812</v>
      </c>
      <c r="C78" s="8">
        <v>3619</v>
      </c>
      <c r="D78" s="8">
        <v>3461</v>
      </c>
      <c r="E78" s="8">
        <v>8</v>
      </c>
      <c r="F78" s="12">
        <f t="shared" si="24"/>
        <v>4.4568965517241379</v>
      </c>
      <c r="G78" s="12">
        <f t="shared" si="25"/>
        <v>4.2623152709359609</v>
      </c>
      <c r="H78" s="13">
        <f t="shared" si="26"/>
        <v>95.634153080961596</v>
      </c>
      <c r="I78" s="13">
        <f t="shared" si="27"/>
        <v>9.8522167487684733</v>
      </c>
    </row>
    <row r="79" spans="1:9" ht="9.6" customHeight="1" x14ac:dyDescent="0.4">
      <c r="A79" s="7" t="s">
        <v>145</v>
      </c>
      <c r="D79" s="8">
        <v>0</v>
      </c>
    </row>
    <row r="80" spans="1:9" ht="9.6" customHeight="1" x14ac:dyDescent="0.4">
      <c r="A80" s="7" t="s">
        <v>0</v>
      </c>
      <c r="B80" s="8">
        <v>496</v>
      </c>
      <c r="C80" s="8">
        <v>1116</v>
      </c>
      <c r="D80" s="8">
        <v>973</v>
      </c>
      <c r="E80" s="8">
        <v>46</v>
      </c>
      <c r="H80" s="7" t="s">
        <v>163</v>
      </c>
      <c r="I80" s="12">
        <f>SUM(I82:I88)*5/1000</f>
        <v>2.6252855752000239</v>
      </c>
    </row>
    <row r="81" spans="1:9" ht="9.6" customHeight="1" x14ac:dyDescent="0.4">
      <c r="A81" s="7" t="s">
        <v>2</v>
      </c>
      <c r="B81" s="8">
        <v>60</v>
      </c>
      <c r="C81" s="8">
        <v>7</v>
      </c>
      <c r="D81" s="8">
        <v>6</v>
      </c>
      <c r="E81" s="8">
        <v>3</v>
      </c>
      <c r="F81" s="12">
        <f t="shared" ref="F81:F87" si="28">C81/B81</f>
        <v>0.11666666666666667</v>
      </c>
      <c r="G81" s="12">
        <f t="shared" ref="G81:G87" si="29">D81/B81</f>
        <v>0.1</v>
      </c>
      <c r="H81" s="13">
        <f t="shared" ref="H81:H87" si="30">D81*100/C81</f>
        <v>85.714285714285708</v>
      </c>
      <c r="I81" s="13">
        <f t="shared" ref="I81:I87" si="31">E81*1000/B81</f>
        <v>50</v>
      </c>
    </row>
    <row r="82" spans="1:9" ht="9.6" customHeight="1" x14ac:dyDescent="0.4">
      <c r="A82" s="7" t="s">
        <v>3</v>
      </c>
      <c r="B82" s="8">
        <v>80</v>
      </c>
      <c r="C82" s="8">
        <v>56</v>
      </c>
      <c r="D82" s="8">
        <v>50</v>
      </c>
      <c r="E82" s="8">
        <v>5</v>
      </c>
      <c r="F82" s="12">
        <f t="shared" si="28"/>
        <v>0.7</v>
      </c>
      <c r="G82" s="12">
        <f t="shared" si="29"/>
        <v>0.625</v>
      </c>
      <c r="H82" s="13">
        <f t="shared" si="30"/>
        <v>89.285714285714292</v>
      </c>
      <c r="I82" s="13">
        <f t="shared" si="31"/>
        <v>62.5</v>
      </c>
    </row>
    <row r="83" spans="1:9" ht="9.6" customHeight="1" x14ac:dyDescent="0.4">
      <c r="A83" s="7" t="s">
        <v>4</v>
      </c>
      <c r="B83" s="8">
        <v>83</v>
      </c>
      <c r="C83" s="8">
        <v>127</v>
      </c>
      <c r="D83" s="8">
        <v>115</v>
      </c>
      <c r="E83" s="8">
        <v>13</v>
      </c>
      <c r="F83" s="12">
        <f t="shared" si="28"/>
        <v>1.5301204819277108</v>
      </c>
      <c r="G83" s="12">
        <f t="shared" si="29"/>
        <v>1.3855421686746987</v>
      </c>
      <c r="H83" s="13">
        <f t="shared" si="30"/>
        <v>90.551181102362207</v>
      </c>
      <c r="I83" s="13">
        <f t="shared" si="31"/>
        <v>156.62650602409639</v>
      </c>
    </row>
    <row r="84" spans="1:9" ht="9.6" customHeight="1" x14ac:dyDescent="0.4">
      <c r="A84" s="7" t="s">
        <v>5</v>
      </c>
      <c r="B84" s="8">
        <v>95</v>
      </c>
      <c r="C84" s="8">
        <v>227</v>
      </c>
      <c r="D84" s="8">
        <v>206</v>
      </c>
      <c r="E84" s="8">
        <v>15</v>
      </c>
      <c r="F84" s="12">
        <f t="shared" si="28"/>
        <v>2.3894736842105262</v>
      </c>
      <c r="G84" s="12">
        <f t="shared" si="29"/>
        <v>2.168421052631579</v>
      </c>
      <c r="H84" s="13">
        <f t="shared" si="30"/>
        <v>90.748898678414093</v>
      </c>
      <c r="I84" s="13">
        <f t="shared" si="31"/>
        <v>157.89473684210526</v>
      </c>
    </row>
    <row r="85" spans="1:9" ht="9.6" customHeight="1" x14ac:dyDescent="0.4">
      <c r="A85" s="7" t="s">
        <v>6</v>
      </c>
      <c r="B85" s="8">
        <v>78</v>
      </c>
      <c r="C85" s="8">
        <v>282</v>
      </c>
      <c r="D85" s="8">
        <v>238</v>
      </c>
      <c r="E85" s="8">
        <v>7</v>
      </c>
      <c r="F85" s="12">
        <f t="shared" si="28"/>
        <v>3.6153846153846154</v>
      </c>
      <c r="G85" s="12">
        <f t="shared" si="29"/>
        <v>3.0512820512820511</v>
      </c>
      <c r="H85" s="13">
        <f t="shared" si="30"/>
        <v>84.39716312056737</v>
      </c>
      <c r="I85" s="13">
        <f t="shared" si="31"/>
        <v>89.743589743589737</v>
      </c>
    </row>
    <row r="86" spans="1:9" ht="9.6" customHeight="1" x14ac:dyDescent="0.4">
      <c r="A86" s="7" t="s">
        <v>7</v>
      </c>
      <c r="B86" s="8">
        <v>58</v>
      </c>
      <c r="C86" s="8">
        <v>225</v>
      </c>
      <c r="D86" s="8">
        <v>198</v>
      </c>
      <c r="E86" s="8">
        <v>2</v>
      </c>
      <c r="F86" s="12">
        <f t="shared" si="28"/>
        <v>3.8793103448275863</v>
      </c>
      <c r="G86" s="12">
        <f t="shared" si="29"/>
        <v>3.4137931034482758</v>
      </c>
      <c r="H86" s="13">
        <f t="shared" si="30"/>
        <v>88</v>
      </c>
      <c r="I86" s="13">
        <f t="shared" si="31"/>
        <v>34.482758620689658</v>
      </c>
    </row>
    <row r="87" spans="1:9" ht="9.6" customHeight="1" x14ac:dyDescent="0.4">
      <c r="A87" s="7" t="s">
        <v>8</v>
      </c>
      <c r="B87" s="8">
        <v>42</v>
      </c>
      <c r="C87" s="8">
        <v>192</v>
      </c>
      <c r="D87" s="8">
        <v>160</v>
      </c>
      <c r="E87" s="8">
        <v>1</v>
      </c>
      <c r="F87" s="12">
        <f t="shared" si="28"/>
        <v>4.5714285714285712</v>
      </c>
      <c r="G87" s="12">
        <f t="shared" si="29"/>
        <v>3.8095238095238093</v>
      </c>
      <c r="H87" s="13">
        <f t="shared" si="30"/>
        <v>83.333333333333329</v>
      </c>
      <c r="I87" s="13">
        <f t="shared" si="31"/>
        <v>23.80952380952381</v>
      </c>
    </row>
    <row r="88" spans="1:9" ht="9.6" customHeight="1" x14ac:dyDescent="0.4">
      <c r="A88" s="7" t="s">
        <v>146</v>
      </c>
      <c r="D88" s="8">
        <v>0</v>
      </c>
    </row>
    <row r="89" spans="1:9" ht="9.6" customHeight="1" x14ac:dyDescent="0.4">
      <c r="A89" s="7" t="s">
        <v>0</v>
      </c>
      <c r="B89" s="8">
        <v>837</v>
      </c>
      <c r="C89" s="8">
        <v>1683</v>
      </c>
      <c r="D89" s="8">
        <v>1541</v>
      </c>
      <c r="E89" s="8">
        <v>68</v>
      </c>
      <c r="H89" s="7" t="s">
        <v>163</v>
      </c>
      <c r="I89" s="12">
        <f>SUM(I91:I97)*5/1000</f>
        <v>3.0427312723508377</v>
      </c>
    </row>
    <row r="90" spans="1:9" ht="9.6" customHeight="1" x14ac:dyDescent="0.4">
      <c r="A90" s="7" t="s">
        <v>2</v>
      </c>
      <c r="B90" s="8">
        <v>271</v>
      </c>
      <c r="C90" s="8">
        <v>13</v>
      </c>
      <c r="D90" s="8">
        <v>13</v>
      </c>
      <c r="E90" s="8">
        <v>6</v>
      </c>
      <c r="F90" s="12">
        <f t="shared" ref="F90:F96" si="32">C90/B90</f>
        <v>4.797047970479705E-2</v>
      </c>
      <c r="G90" s="12">
        <f t="shared" ref="G90:G96" si="33">D90/B90</f>
        <v>4.797047970479705E-2</v>
      </c>
      <c r="H90" s="13">
        <f t="shared" ref="H90:H96" si="34">D90*100/C90</f>
        <v>100</v>
      </c>
      <c r="I90" s="13">
        <f t="shared" ref="I90:I96" si="35">E90*1000/B90</f>
        <v>22.140221402214021</v>
      </c>
    </row>
    <row r="91" spans="1:9" ht="9.6" customHeight="1" x14ac:dyDescent="0.4">
      <c r="A91" s="7" t="s">
        <v>3</v>
      </c>
      <c r="B91" s="8">
        <v>96</v>
      </c>
      <c r="C91" s="8">
        <v>66</v>
      </c>
      <c r="D91" s="8">
        <v>60</v>
      </c>
      <c r="E91" s="8">
        <v>13</v>
      </c>
      <c r="F91" s="12">
        <f t="shared" si="32"/>
        <v>0.6875</v>
      </c>
      <c r="G91" s="12">
        <f t="shared" si="33"/>
        <v>0.625</v>
      </c>
      <c r="H91" s="13">
        <f t="shared" si="34"/>
        <v>90.909090909090907</v>
      </c>
      <c r="I91" s="13">
        <f t="shared" si="35"/>
        <v>135.41666666666666</v>
      </c>
    </row>
    <row r="92" spans="1:9" ht="9.6" customHeight="1" x14ac:dyDescent="0.4">
      <c r="A92" s="7" t="s">
        <v>4</v>
      </c>
      <c r="B92" s="8">
        <v>77</v>
      </c>
      <c r="C92" s="8">
        <v>142</v>
      </c>
      <c r="D92" s="8">
        <v>135</v>
      </c>
      <c r="E92" s="8">
        <v>13</v>
      </c>
      <c r="F92" s="12">
        <f t="shared" si="32"/>
        <v>1.8441558441558441</v>
      </c>
      <c r="G92" s="12">
        <f t="shared" si="33"/>
        <v>1.7532467532467533</v>
      </c>
      <c r="H92" s="13">
        <f t="shared" si="34"/>
        <v>95.070422535211264</v>
      </c>
      <c r="I92" s="13">
        <f t="shared" si="35"/>
        <v>168.83116883116884</v>
      </c>
    </row>
    <row r="93" spans="1:9" ht="9.6" customHeight="1" x14ac:dyDescent="0.4">
      <c r="A93" s="7" t="s">
        <v>5</v>
      </c>
      <c r="B93" s="8">
        <v>132</v>
      </c>
      <c r="C93" s="8">
        <v>394</v>
      </c>
      <c r="D93" s="8">
        <v>364</v>
      </c>
      <c r="E93" s="8">
        <v>18</v>
      </c>
      <c r="F93" s="12">
        <f t="shared" si="32"/>
        <v>2.9848484848484849</v>
      </c>
      <c r="G93" s="12">
        <f t="shared" si="33"/>
        <v>2.7575757575757578</v>
      </c>
      <c r="H93" s="13">
        <f t="shared" si="34"/>
        <v>92.385786802030452</v>
      </c>
      <c r="I93" s="13">
        <f t="shared" si="35"/>
        <v>136.36363636363637</v>
      </c>
    </row>
    <row r="94" spans="1:9" ht="9.6" customHeight="1" x14ac:dyDescent="0.4">
      <c r="A94" s="7" t="s">
        <v>6</v>
      </c>
      <c r="B94" s="8">
        <v>115</v>
      </c>
      <c r="C94" s="8">
        <v>425</v>
      </c>
      <c r="D94" s="8">
        <v>395</v>
      </c>
      <c r="E94" s="8">
        <v>15</v>
      </c>
      <c r="F94" s="12">
        <f t="shared" si="32"/>
        <v>3.6956521739130435</v>
      </c>
      <c r="G94" s="12">
        <f t="shared" si="33"/>
        <v>3.4347826086956523</v>
      </c>
      <c r="H94" s="13">
        <f t="shared" si="34"/>
        <v>92.941176470588232</v>
      </c>
      <c r="I94" s="13">
        <f t="shared" si="35"/>
        <v>130.43478260869566</v>
      </c>
    </row>
    <row r="95" spans="1:9" ht="9.6" customHeight="1" x14ac:dyDescent="0.4">
      <c r="A95" s="7" t="s">
        <v>7</v>
      </c>
      <c r="B95" s="8">
        <v>80</v>
      </c>
      <c r="C95" s="8">
        <v>358</v>
      </c>
      <c r="D95" s="8">
        <v>333</v>
      </c>
      <c r="E95" s="8">
        <v>3</v>
      </c>
      <c r="F95" s="12">
        <f t="shared" si="32"/>
        <v>4.4749999999999996</v>
      </c>
      <c r="G95" s="12">
        <f t="shared" si="33"/>
        <v>4.1624999999999996</v>
      </c>
      <c r="H95" s="13">
        <f t="shared" si="34"/>
        <v>93.016759776536318</v>
      </c>
      <c r="I95" s="13">
        <f t="shared" si="35"/>
        <v>37.5</v>
      </c>
    </row>
    <row r="96" spans="1:9" ht="9.6" customHeight="1" x14ac:dyDescent="0.4">
      <c r="A96" s="7" t="s">
        <v>8</v>
      </c>
      <c r="B96" s="8">
        <v>66</v>
      </c>
      <c r="C96" s="8">
        <v>285</v>
      </c>
      <c r="D96" s="8">
        <v>241</v>
      </c>
      <c r="E96" s="8">
        <v>0</v>
      </c>
      <c r="F96" s="12">
        <f t="shared" si="32"/>
        <v>4.3181818181818183</v>
      </c>
      <c r="G96" s="12">
        <f t="shared" si="33"/>
        <v>3.6515151515151514</v>
      </c>
      <c r="H96" s="13">
        <f t="shared" si="34"/>
        <v>84.561403508771932</v>
      </c>
      <c r="I96" s="13">
        <f t="shared" si="35"/>
        <v>0</v>
      </c>
    </row>
    <row r="97" spans="1:9" ht="9.6" customHeight="1" x14ac:dyDescent="0.4">
      <c r="A97" s="7" t="s">
        <v>147</v>
      </c>
      <c r="D97" s="8">
        <v>0</v>
      </c>
    </row>
    <row r="98" spans="1:9" ht="9.6" customHeight="1" x14ac:dyDescent="0.4">
      <c r="A98" s="7" t="s">
        <v>0</v>
      </c>
      <c r="B98" s="8">
        <v>235</v>
      </c>
      <c r="C98" s="8">
        <v>643</v>
      </c>
      <c r="D98" s="8">
        <v>627</v>
      </c>
      <c r="E98" s="8">
        <v>26</v>
      </c>
      <c r="H98" s="7" t="s">
        <v>163</v>
      </c>
      <c r="I98" s="12">
        <f>SUM(I100:I106)*5/1000</f>
        <v>3.4311568515635837</v>
      </c>
    </row>
    <row r="99" spans="1:9" ht="9.6" customHeight="1" x14ac:dyDescent="0.4">
      <c r="A99" s="7" t="s">
        <v>2</v>
      </c>
      <c r="B99" s="8">
        <v>32</v>
      </c>
      <c r="C99" s="8">
        <v>9</v>
      </c>
      <c r="D99" s="8">
        <v>9</v>
      </c>
      <c r="E99" s="8">
        <v>2</v>
      </c>
      <c r="F99" s="12">
        <f t="shared" ref="F99:F105" si="36">C99/B99</f>
        <v>0.28125</v>
      </c>
      <c r="G99" s="12">
        <f t="shared" ref="G99:G105" si="37">D99/B99</f>
        <v>0.28125</v>
      </c>
      <c r="H99" s="13">
        <f t="shared" ref="H99:H105" si="38">D99*100/C99</f>
        <v>100</v>
      </c>
      <c r="I99" s="13">
        <f t="shared" ref="I99:I105" si="39">E99*1000/B99</f>
        <v>62.5</v>
      </c>
    </row>
    <row r="100" spans="1:9" ht="9.6" customHeight="1" x14ac:dyDescent="0.4">
      <c r="A100" s="7" t="s">
        <v>3</v>
      </c>
      <c r="B100" s="8">
        <v>39</v>
      </c>
      <c r="C100" s="8">
        <v>30</v>
      </c>
      <c r="D100" s="8">
        <v>30</v>
      </c>
      <c r="E100" s="8">
        <v>4</v>
      </c>
      <c r="F100" s="12">
        <f t="shared" si="36"/>
        <v>0.76923076923076927</v>
      </c>
      <c r="G100" s="12">
        <f t="shared" si="37"/>
        <v>0.76923076923076927</v>
      </c>
      <c r="H100" s="13">
        <f t="shared" si="38"/>
        <v>100</v>
      </c>
      <c r="I100" s="13">
        <f t="shared" si="39"/>
        <v>102.56410256410257</v>
      </c>
    </row>
    <row r="101" spans="1:9" ht="9.6" customHeight="1" x14ac:dyDescent="0.4">
      <c r="A101" s="7" t="s">
        <v>4</v>
      </c>
      <c r="B101" s="8">
        <v>25</v>
      </c>
      <c r="C101" s="8">
        <v>48</v>
      </c>
      <c r="D101" s="8">
        <v>47</v>
      </c>
      <c r="E101" s="8">
        <v>5</v>
      </c>
      <c r="F101" s="12">
        <f t="shared" si="36"/>
        <v>1.92</v>
      </c>
      <c r="G101" s="12">
        <f t="shared" si="37"/>
        <v>1.88</v>
      </c>
      <c r="H101" s="13">
        <f t="shared" si="38"/>
        <v>97.916666666666671</v>
      </c>
      <c r="I101" s="13">
        <f t="shared" si="39"/>
        <v>200</v>
      </c>
    </row>
    <row r="102" spans="1:9" ht="9.6" customHeight="1" x14ac:dyDescent="0.4">
      <c r="A102" s="7" t="s">
        <v>5</v>
      </c>
      <c r="B102" s="8">
        <v>46</v>
      </c>
      <c r="C102" s="8">
        <v>154</v>
      </c>
      <c r="D102" s="8">
        <v>150</v>
      </c>
      <c r="E102" s="8">
        <v>8</v>
      </c>
      <c r="F102" s="12">
        <f t="shared" si="36"/>
        <v>3.347826086956522</v>
      </c>
      <c r="G102" s="12">
        <f t="shared" si="37"/>
        <v>3.2608695652173911</v>
      </c>
      <c r="H102" s="13">
        <f t="shared" si="38"/>
        <v>97.402597402597408</v>
      </c>
      <c r="I102" s="13">
        <f t="shared" si="39"/>
        <v>173.91304347826087</v>
      </c>
    </row>
    <row r="103" spans="1:9" ht="9.6" customHeight="1" x14ac:dyDescent="0.4">
      <c r="A103" s="7" t="s">
        <v>6</v>
      </c>
      <c r="B103" s="8">
        <v>42</v>
      </c>
      <c r="C103" s="8">
        <v>163</v>
      </c>
      <c r="D103" s="8">
        <v>160</v>
      </c>
      <c r="E103" s="8">
        <v>4</v>
      </c>
      <c r="F103" s="12">
        <f t="shared" si="36"/>
        <v>3.8809523809523809</v>
      </c>
      <c r="G103" s="12">
        <f t="shared" si="37"/>
        <v>3.8095238095238093</v>
      </c>
      <c r="H103" s="13">
        <f t="shared" si="38"/>
        <v>98.159509202453989</v>
      </c>
      <c r="I103" s="13">
        <f t="shared" si="39"/>
        <v>95.238095238095241</v>
      </c>
    </row>
    <row r="104" spans="1:9" ht="9.6" customHeight="1" x14ac:dyDescent="0.4">
      <c r="A104" s="7" t="s">
        <v>7</v>
      </c>
      <c r="B104" s="8">
        <v>31</v>
      </c>
      <c r="C104" s="8">
        <v>138</v>
      </c>
      <c r="D104" s="8">
        <v>134</v>
      </c>
      <c r="E104" s="8">
        <v>2</v>
      </c>
      <c r="F104" s="12">
        <f t="shared" si="36"/>
        <v>4.4516129032258061</v>
      </c>
      <c r="G104" s="12">
        <f t="shared" si="37"/>
        <v>4.32258064516129</v>
      </c>
      <c r="H104" s="13">
        <f t="shared" si="38"/>
        <v>97.101449275362313</v>
      </c>
      <c r="I104" s="13">
        <f t="shared" si="39"/>
        <v>64.516129032258064</v>
      </c>
    </row>
    <row r="105" spans="1:9" ht="9.6" customHeight="1" x14ac:dyDescent="0.4">
      <c r="A105" s="7" t="s">
        <v>8</v>
      </c>
      <c r="B105" s="8">
        <v>20</v>
      </c>
      <c r="C105" s="8">
        <v>101</v>
      </c>
      <c r="D105" s="8">
        <v>97</v>
      </c>
      <c r="E105" s="8">
        <v>1</v>
      </c>
      <c r="F105" s="12">
        <f t="shared" si="36"/>
        <v>5.05</v>
      </c>
      <c r="G105" s="12">
        <f t="shared" si="37"/>
        <v>4.8499999999999996</v>
      </c>
      <c r="H105" s="13">
        <f t="shared" si="38"/>
        <v>96.039603960396036</v>
      </c>
      <c r="I105" s="13">
        <f t="shared" si="39"/>
        <v>50</v>
      </c>
    </row>
    <row r="106" spans="1:9" ht="9.6" customHeight="1" x14ac:dyDescent="0.4">
      <c r="A106" s="7" t="s">
        <v>148</v>
      </c>
      <c r="D106" s="8">
        <v>0</v>
      </c>
    </row>
    <row r="107" spans="1:9" ht="9.6" customHeight="1" x14ac:dyDescent="0.4">
      <c r="A107" s="7" t="s">
        <v>0</v>
      </c>
      <c r="B107" s="8">
        <v>210</v>
      </c>
      <c r="C107" s="8">
        <v>553</v>
      </c>
      <c r="D107" s="8">
        <v>540</v>
      </c>
      <c r="E107" s="8">
        <v>18</v>
      </c>
      <c r="H107" s="7" t="s">
        <v>163</v>
      </c>
      <c r="I107" s="12">
        <f>SUM(I109:I115)*5/1000</f>
        <v>2.4984162661647447</v>
      </c>
    </row>
    <row r="108" spans="1:9" ht="9.6" customHeight="1" x14ac:dyDescent="0.4">
      <c r="A108" s="7" t="s">
        <v>2</v>
      </c>
      <c r="B108" s="8">
        <v>20</v>
      </c>
      <c r="C108" s="8">
        <v>6</v>
      </c>
      <c r="D108" s="8">
        <v>5</v>
      </c>
      <c r="E108" s="8">
        <v>2</v>
      </c>
      <c r="F108" s="12">
        <f t="shared" ref="F108:F114" si="40">C108/B108</f>
        <v>0.3</v>
      </c>
      <c r="G108" s="12">
        <f t="shared" ref="G108:G114" si="41">D108/B108</f>
        <v>0.25</v>
      </c>
      <c r="H108" s="13">
        <f t="shared" ref="H108:H114" si="42">D108*100/C108</f>
        <v>83.333333333333329</v>
      </c>
      <c r="I108" s="13">
        <f t="shared" ref="I108:I114" si="43">E108*1000/B108</f>
        <v>100</v>
      </c>
    </row>
    <row r="109" spans="1:9" ht="9.6" customHeight="1" x14ac:dyDescent="0.4">
      <c r="A109" s="7" t="s">
        <v>3</v>
      </c>
      <c r="B109" s="8">
        <v>17</v>
      </c>
      <c r="C109" s="8">
        <v>17</v>
      </c>
      <c r="D109" s="8">
        <v>17</v>
      </c>
      <c r="E109" s="8">
        <v>3</v>
      </c>
      <c r="F109" s="12">
        <f t="shared" si="40"/>
        <v>1</v>
      </c>
      <c r="G109" s="12">
        <f t="shared" si="41"/>
        <v>1</v>
      </c>
      <c r="H109" s="13">
        <f t="shared" si="42"/>
        <v>100</v>
      </c>
      <c r="I109" s="13">
        <f t="shared" si="43"/>
        <v>176.47058823529412</v>
      </c>
    </row>
    <row r="110" spans="1:9" ht="9.6" customHeight="1" x14ac:dyDescent="0.4">
      <c r="A110" s="7" t="s">
        <v>4</v>
      </c>
      <c r="B110" s="8">
        <v>37</v>
      </c>
      <c r="C110" s="8">
        <v>66</v>
      </c>
      <c r="D110" s="8">
        <v>63</v>
      </c>
      <c r="E110" s="8">
        <v>5</v>
      </c>
      <c r="F110" s="12">
        <f t="shared" si="40"/>
        <v>1.7837837837837838</v>
      </c>
      <c r="G110" s="12">
        <f t="shared" si="41"/>
        <v>1.7027027027027026</v>
      </c>
      <c r="H110" s="13">
        <f t="shared" si="42"/>
        <v>95.454545454545453</v>
      </c>
      <c r="I110" s="13">
        <f t="shared" si="43"/>
        <v>135.13513513513513</v>
      </c>
    </row>
    <row r="111" spans="1:9" ht="9.6" customHeight="1" x14ac:dyDescent="0.4">
      <c r="A111" s="7" t="s">
        <v>5</v>
      </c>
      <c r="B111" s="8">
        <v>51</v>
      </c>
      <c r="C111" s="8">
        <v>128</v>
      </c>
      <c r="D111" s="8">
        <v>127</v>
      </c>
      <c r="E111" s="8">
        <v>5</v>
      </c>
      <c r="F111" s="12">
        <f t="shared" si="40"/>
        <v>2.5098039215686274</v>
      </c>
      <c r="G111" s="12">
        <f t="shared" si="41"/>
        <v>2.4901960784313726</v>
      </c>
      <c r="H111" s="13">
        <f t="shared" si="42"/>
        <v>99.21875</v>
      </c>
      <c r="I111" s="13">
        <f t="shared" si="43"/>
        <v>98.039215686274517</v>
      </c>
    </row>
    <row r="112" spans="1:9" ht="9.6" customHeight="1" x14ac:dyDescent="0.4">
      <c r="A112" s="7" t="s">
        <v>6</v>
      </c>
      <c r="B112" s="8">
        <v>36</v>
      </c>
      <c r="C112" s="8">
        <v>129</v>
      </c>
      <c r="D112" s="8">
        <v>125</v>
      </c>
      <c r="E112" s="8">
        <v>2</v>
      </c>
      <c r="F112" s="12">
        <f t="shared" si="40"/>
        <v>3.5833333333333335</v>
      </c>
      <c r="G112" s="12">
        <f t="shared" si="41"/>
        <v>3.4722222222222223</v>
      </c>
      <c r="H112" s="13">
        <f t="shared" si="42"/>
        <v>96.899224806201545</v>
      </c>
      <c r="I112" s="13">
        <f t="shared" si="43"/>
        <v>55.555555555555557</v>
      </c>
    </row>
    <row r="113" spans="1:9" ht="9.6" customHeight="1" x14ac:dyDescent="0.4">
      <c r="A113" s="7" t="s">
        <v>7</v>
      </c>
      <c r="B113" s="8">
        <v>29</v>
      </c>
      <c r="C113" s="8">
        <v>131</v>
      </c>
      <c r="D113" s="8">
        <v>128</v>
      </c>
      <c r="E113" s="8">
        <v>1</v>
      </c>
      <c r="F113" s="12">
        <f t="shared" si="40"/>
        <v>4.5172413793103452</v>
      </c>
      <c r="G113" s="12">
        <f t="shared" si="41"/>
        <v>4.4137931034482758</v>
      </c>
      <c r="H113" s="13">
        <f t="shared" si="42"/>
        <v>97.709923664122144</v>
      </c>
      <c r="I113" s="13">
        <f t="shared" si="43"/>
        <v>34.482758620689658</v>
      </c>
    </row>
    <row r="114" spans="1:9" ht="9.6" customHeight="1" x14ac:dyDescent="0.4">
      <c r="A114" s="7" t="s">
        <v>8</v>
      </c>
      <c r="B114" s="8">
        <v>20</v>
      </c>
      <c r="C114" s="8">
        <v>76</v>
      </c>
      <c r="D114" s="8">
        <v>75</v>
      </c>
      <c r="E114" s="8">
        <v>0</v>
      </c>
      <c r="F114" s="12">
        <f t="shared" si="40"/>
        <v>3.8</v>
      </c>
      <c r="G114" s="12">
        <f t="shared" si="41"/>
        <v>3.75</v>
      </c>
      <c r="H114" s="13">
        <f t="shared" si="42"/>
        <v>98.684210526315795</v>
      </c>
      <c r="I114" s="13">
        <f t="shared" si="43"/>
        <v>0</v>
      </c>
    </row>
    <row r="115" spans="1:9" ht="9.6" customHeight="1" x14ac:dyDescent="0.4">
      <c r="A115" s="7" t="s">
        <v>149</v>
      </c>
      <c r="D115" s="8">
        <v>0</v>
      </c>
    </row>
    <row r="116" spans="1:9" ht="9.6" customHeight="1" x14ac:dyDescent="0.4">
      <c r="A116" s="7" t="s">
        <v>0</v>
      </c>
      <c r="B116" s="8">
        <v>791</v>
      </c>
      <c r="C116" s="8">
        <v>1506</v>
      </c>
      <c r="D116" s="8">
        <v>1392</v>
      </c>
      <c r="E116" s="8">
        <v>66</v>
      </c>
      <c r="H116" s="7" t="s">
        <v>163</v>
      </c>
      <c r="I116" s="12">
        <f>SUM(I118:I128)*5/1000</f>
        <v>2.9481690549646054</v>
      </c>
    </row>
    <row r="117" spans="1:9" ht="9.6" customHeight="1" x14ac:dyDescent="0.4">
      <c r="A117" s="7" t="s">
        <v>2</v>
      </c>
      <c r="B117" s="8">
        <v>249</v>
      </c>
      <c r="C117" s="8">
        <v>12</v>
      </c>
      <c r="D117" s="8">
        <v>11</v>
      </c>
      <c r="E117" s="8">
        <v>5</v>
      </c>
      <c r="F117" s="12">
        <f t="shared" ref="F117:F123" si="44">C117/B117</f>
        <v>4.8192771084337352E-2</v>
      </c>
      <c r="G117" s="12">
        <f t="shared" ref="G117:G123" si="45">D117/B117</f>
        <v>4.4176706827309238E-2</v>
      </c>
      <c r="H117" s="13">
        <f t="shared" ref="H117:H123" si="46">D117*100/C117</f>
        <v>91.666666666666671</v>
      </c>
      <c r="I117" s="13">
        <f t="shared" ref="I117:I123" si="47">E117*1000/B117</f>
        <v>20.080321285140563</v>
      </c>
    </row>
    <row r="118" spans="1:9" ht="9.6" customHeight="1" x14ac:dyDescent="0.4">
      <c r="A118" s="7" t="s">
        <v>3</v>
      </c>
      <c r="B118" s="8">
        <v>104</v>
      </c>
      <c r="C118" s="8">
        <v>84</v>
      </c>
      <c r="D118" s="8">
        <v>78</v>
      </c>
      <c r="E118" s="8">
        <v>14</v>
      </c>
      <c r="F118" s="12">
        <f t="shared" si="44"/>
        <v>0.80769230769230771</v>
      </c>
      <c r="G118" s="12">
        <f t="shared" si="45"/>
        <v>0.75</v>
      </c>
      <c r="H118" s="13">
        <f t="shared" si="46"/>
        <v>92.857142857142861</v>
      </c>
      <c r="I118" s="13">
        <f t="shared" si="47"/>
        <v>134.61538461538461</v>
      </c>
    </row>
    <row r="119" spans="1:9" ht="9.6" customHeight="1" x14ac:dyDescent="0.4">
      <c r="A119" s="7" t="s">
        <v>4</v>
      </c>
      <c r="B119" s="8">
        <v>106</v>
      </c>
      <c r="C119" s="8">
        <v>213</v>
      </c>
      <c r="D119" s="8">
        <v>196</v>
      </c>
      <c r="E119" s="8">
        <v>21</v>
      </c>
      <c r="F119" s="12">
        <f t="shared" si="44"/>
        <v>2.0094339622641511</v>
      </c>
      <c r="G119" s="12">
        <f t="shared" si="45"/>
        <v>1.8490566037735849</v>
      </c>
      <c r="H119" s="13">
        <f t="shared" si="46"/>
        <v>92.018779342723008</v>
      </c>
      <c r="I119" s="13">
        <f t="shared" si="47"/>
        <v>198.11320754716982</v>
      </c>
    </row>
    <row r="120" spans="1:9" ht="9.6" customHeight="1" x14ac:dyDescent="0.4">
      <c r="A120" s="7" t="s">
        <v>5</v>
      </c>
      <c r="B120" s="8">
        <v>113</v>
      </c>
      <c r="C120" s="8">
        <v>327</v>
      </c>
      <c r="D120" s="8">
        <v>297</v>
      </c>
      <c r="E120" s="8">
        <v>14</v>
      </c>
      <c r="F120" s="12">
        <f t="shared" si="44"/>
        <v>2.8938053097345131</v>
      </c>
      <c r="G120" s="12">
        <f t="shared" si="45"/>
        <v>2.6283185840707963</v>
      </c>
      <c r="H120" s="13">
        <f t="shared" si="46"/>
        <v>90.825688073394502</v>
      </c>
      <c r="I120" s="13">
        <f t="shared" si="47"/>
        <v>123.89380530973452</v>
      </c>
    </row>
    <row r="121" spans="1:9" ht="9.6" customHeight="1" x14ac:dyDescent="0.4">
      <c r="A121" s="7" t="s">
        <v>6</v>
      </c>
      <c r="B121" s="8">
        <v>102</v>
      </c>
      <c r="C121" s="8">
        <v>369</v>
      </c>
      <c r="D121" s="8">
        <v>342</v>
      </c>
      <c r="E121" s="8">
        <v>9</v>
      </c>
      <c r="F121" s="12">
        <f t="shared" si="44"/>
        <v>3.6176470588235294</v>
      </c>
      <c r="G121" s="12">
        <f t="shared" si="45"/>
        <v>3.3529411764705883</v>
      </c>
      <c r="H121" s="13">
        <f t="shared" si="46"/>
        <v>92.682926829268297</v>
      </c>
      <c r="I121" s="13">
        <f t="shared" si="47"/>
        <v>88.235294117647058</v>
      </c>
    </row>
    <row r="122" spans="1:9" ht="9.6" customHeight="1" x14ac:dyDescent="0.4">
      <c r="A122" s="7" t="s">
        <v>7</v>
      </c>
      <c r="B122" s="8">
        <v>67</v>
      </c>
      <c r="C122" s="8">
        <v>299</v>
      </c>
      <c r="D122" s="8">
        <v>282</v>
      </c>
      <c r="E122" s="8">
        <v>3</v>
      </c>
      <c r="F122" s="12">
        <f t="shared" si="44"/>
        <v>4.4626865671641793</v>
      </c>
      <c r="G122" s="12">
        <f t="shared" si="45"/>
        <v>4.2089552238805972</v>
      </c>
      <c r="H122" s="13">
        <f t="shared" si="46"/>
        <v>94.314381270903013</v>
      </c>
      <c r="I122" s="13">
        <f t="shared" si="47"/>
        <v>44.776119402985074</v>
      </c>
    </row>
    <row r="123" spans="1:9" ht="9.6" customHeight="1" thickBot="1" x14ac:dyDescent="0.45">
      <c r="A123" s="7" t="s">
        <v>8</v>
      </c>
      <c r="B123" s="8">
        <v>50</v>
      </c>
      <c r="C123" s="8">
        <v>202</v>
      </c>
      <c r="D123" s="8">
        <v>186</v>
      </c>
      <c r="E123" s="8">
        <v>0</v>
      </c>
      <c r="F123" s="12">
        <f t="shared" si="44"/>
        <v>4.04</v>
      </c>
      <c r="G123" s="12">
        <f t="shared" si="45"/>
        <v>3.72</v>
      </c>
      <c r="H123" s="13">
        <f t="shared" si="46"/>
        <v>92.079207920792072</v>
      </c>
      <c r="I123" s="13">
        <f t="shared" si="47"/>
        <v>0</v>
      </c>
    </row>
    <row r="124" spans="1:9" ht="9.6" customHeight="1" x14ac:dyDescent="0.4">
      <c r="A124" s="15" t="s">
        <v>19</v>
      </c>
      <c r="B124" s="16"/>
      <c r="C124" s="16"/>
      <c r="D124" s="16"/>
      <c r="E124" s="16"/>
      <c r="F124" s="15"/>
      <c r="G124" s="15"/>
      <c r="H124" s="15"/>
      <c r="I124" s="15"/>
    </row>
    <row r="125" spans="1:9" ht="9.6" customHeight="1" x14ac:dyDescent="0.4">
      <c r="F125" s="12"/>
      <c r="G125" s="12"/>
      <c r="H125" s="13"/>
      <c r="I125" s="13"/>
    </row>
    <row r="126" spans="1:9" ht="9.6" customHeight="1" thickBot="1" x14ac:dyDescent="0.45">
      <c r="A126" s="7" t="s">
        <v>135</v>
      </c>
    </row>
    <row r="127" spans="1:9" ht="9.6" customHeight="1" thickBot="1" x14ac:dyDescent="0.45">
      <c r="A127" s="9"/>
      <c r="B127" s="10" t="s">
        <v>164</v>
      </c>
      <c r="C127" s="10" t="s">
        <v>136</v>
      </c>
      <c r="D127" s="10" t="s">
        <v>137</v>
      </c>
      <c r="E127" s="10" t="s">
        <v>165</v>
      </c>
      <c r="F127" s="10" t="s">
        <v>166</v>
      </c>
      <c r="G127" s="10" t="s">
        <v>167</v>
      </c>
      <c r="H127" s="10" t="s">
        <v>168</v>
      </c>
      <c r="I127" s="11" t="s">
        <v>169</v>
      </c>
    </row>
    <row r="128" spans="1:9" ht="9.6" customHeight="1" x14ac:dyDescent="0.4">
      <c r="A128" s="7" t="s">
        <v>150</v>
      </c>
      <c r="D128" s="8">
        <v>0</v>
      </c>
    </row>
    <row r="129" spans="1:9" ht="9.6" customHeight="1" x14ac:dyDescent="0.4">
      <c r="A129" s="7" t="s">
        <v>0</v>
      </c>
      <c r="B129" s="8">
        <v>733</v>
      </c>
      <c r="C129" s="8">
        <v>1850</v>
      </c>
      <c r="D129" s="8">
        <v>1771</v>
      </c>
      <c r="E129" s="8">
        <v>85</v>
      </c>
      <c r="H129" s="7" t="s">
        <v>163</v>
      </c>
      <c r="I129" s="12">
        <f>SUM(I131:I137)*5/1000</f>
        <v>3.6578525987614459</v>
      </c>
    </row>
    <row r="130" spans="1:9" ht="9.6" customHeight="1" x14ac:dyDescent="0.4">
      <c r="A130" s="7" t="s">
        <v>2</v>
      </c>
      <c r="B130" s="8">
        <v>146</v>
      </c>
      <c r="C130" s="8">
        <v>6</v>
      </c>
      <c r="D130" s="8">
        <v>6</v>
      </c>
      <c r="E130" s="8">
        <v>3</v>
      </c>
      <c r="F130" s="12">
        <f t="shared" ref="F130:F136" si="48">C130/B130</f>
        <v>4.1095890410958902E-2</v>
      </c>
      <c r="G130" s="12">
        <f t="shared" ref="G130:G136" si="49">D130/B130</f>
        <v>4.1095890410958902E-2</v>
      </c>
      <c r="H130" s="13">
        <f t="shared" ref="H130:H136" si="50">D130*100/C130</f>
        <v>100</v>
      </c>
      <c r="I130" s="13">
        <f t="shared" ref="I130:I136" si="51">E130*1000/B130</f>
        <v>20.547945205479451</v>
      </c>
    </row>
    <row r="131" spans="1:9" ht="9.6" customHeight="1" x14ac:dyDescent="0.4">
      <c r="A131" s="7" t="s">
        <v>3</v>
      </c>
      <c r="B131" s="8">
        <v>89</v>
      </c>
      <c r="C131" s="8">
        <v>84</v>
      </c>
      <c r="D131" s="8">
        <v>80</v>
      </c>
      <c r="E131" s="8">
        <v>16</v>
      </c>
      <c r="F131" s="12">
        <f t="shared" si="48"/>
        <v>0.9438202247191011</v>
      </c>
      <c r="G131" s="12">
        <f t="shared" si="49"/>
        <v>0.898876404494382</v>
      </c>
      <c r="H131" s="13">
        <f t="shared" si="50"/>
        <v>95.238095238095241</v>
      </c>
      <c r="I131" s="13">
        <f t="shared" si="51"/>
        <v>179.77528089887642</v>
      </c>
    </row>
    <row r="132" spans="1:9" ht="9.6" customHeight="1" x14ac:dyDescent="0.4">
      <c r="A132" s="7" t="s">
        <v>4</v>
      </c>
      <c r="B132" s="8">
        <v>97</v>
      </c>
      <c r="C132" s="8">
        <v>183</v>
      </c>
      <c r="D132" s="8">
        <v>175</v>
      </c>
      <c r="E132" s="8">
        <v>17</v>
      </c>
      <c r="F132" s="12">
        <f t="shared" si="48"/>
        <v>1.8865979381443299</v>
      </c>
      <c r="G132" s="12">
        <f t="shared" si="49"/>
        <v>1.8041237113402062</v>
      </c>
      <c r="H132" s="13">
        <f t="shared" si="50"/>
        <v>95.62841530054645</v>
      </c>
      <c r="I132" s="13">
        <f t="shared" si="51"/>
        <v>175.25773195876289</v>
      </c>
    </row>
    <row r="133" spans="1:9" ht="9.6" customHeight="1" x14ac:dyDescent="0.4">
      <c r="A133" s="7" t="s">
        <v>5</v>
      </c>
      <c r="B133" s="8">
        <v>147</v>
      </c>
      <c r="C133" s="8">
        <v>457</v>
      </c>
      <c r="D133" s="8">
        <v>444</v>
      </c>
      <c r="E133" s="8">
        <v>31</v>
      </c>
      <c r="F133" s="12">
        <f t="shared" si="48"/>
        <v>3.1088435374149661</v>
      </c>
      <c r="G133" s="12">
        <f t="shared" si="49"/>
        <v>3.0204081632653059</v>
      </c>
      <c r="H133" s="13">
        <f t="shared" si="50"/>
        <v>97.155361050328224</v>
      </c>
      <c r="I133" s="13">
        <f t="shared" si="51"/>
        <v>210.8843537414966</v>
      </c>
    </row>
    <row r="134" spans="1:9" ht="9.6" customHeight="1" x14ac:dyDescent="0.4">
      <c r="A134" s="7" t="s">
        <v>6</v>
      </c>
      <c r="B134" s="8">
        <v>111</v>
      </c>
      <c r="C134" s="8">
        <v>442</v>
      </c>
      <c r="D134" s="8">
        <v>428</v>
      </c>
      <c r="E134" s="8">
        <v>17</v>
      </c>
      <c r="F134" s="12">
        <f t="shared" si="48"/>
        <v>3.9819819819819822</v>
      </c>
      <c r="G134" s="12">
        <f t="shared" si="49"/>
        <v>3.855855855855856</v>
      </c>
      <c r="H134" s="13">
        <f t="shared" si="50"/>
        <v>96.832579185520359</v>
      </c>
      <c r="I134" s="13">
        <f t="shared" si="51"/>
        <v>153.15315315315314</v>
      </c>
    </row>
    <row r="135" spans="1:9" ht="9.6" customHeight="1" x14ac:dyDescent="0.4">
      <c r="A135" s="7" t="s">
        <v>7</v>
      </c>
      <c r="B135" s="8">
        <v>80</v>
      </c>
      <c r="C135" s="8">
        <v>390</v>
      </c>
      <c r="D135" s="8">
        <v>368</v>
      </c>
      <c r="E135" s="8">
        <v>1</v>
      </c>
      <c r="F135" s="12">
        <f t="shared" si="48"/>
        <v>4.875</v>
      </c>
      <c r="G135" s="12">
        <f t="shared" si="49"/>
        <v>4.5999999999999996</v>
      </c>
      <c r="H135" s="13">
        <f t="shared" si="50"/>
        <v>94.358974358974365</v>
      </c>
      <c r="I135" s="13">
        <f t="shared" si="51"/>
        <v>12.5</v>
      </c>
    </row>
    <row r="136" spans="1:9" ht="9.6" customHeight="1" x14ac:dyDescent="0.4">
      <c r="A136" s="7" t="s">
        <v>8</v>
      </c>
      <c r="B136" s="8">
        <v>63</v>
      </c>
      <c r="C136" s="8">
        <v>288</v>
      </c>
      <c r="D136" s="8">
        <v>270</v>
      </c>
      <c r="E136" s="8">
        <v>0</v>
      </c>
      <c r="F136" s="12">
        <f t="shared" si="48"/>
        <v>4.5714285714285712</v>
      </c>
      <c r="G136" s="12">
        <f t="shared" si="49"/>
        <v>4.2857142857142856</v>
      </c>
      <c r="H136" s="13">
        <f t="shared" si="50"/>
        <v>93.75</v>
      </c>
      <c r="I136" s="13">
        <f t="shared" si="51"/>
        <v>0</v>
      </c>
    </row>
    <row r="137" spans="1:9" ht="9.6" customHeight="1" x14ac:dyDescent="0.4">
      <c r="A137" s="7" t="s">
        <v>151</v>
      </c>
      <c r="D137" s="8">
        <v>0</v>
      </c>
    </row>
    <row r="138" spans="1:9" ht="9.6" customHeight="1" x14ac:dyDescent="0.4">
      <c r="A138" s="7" t="s">
        <v>0</v>
      </c>
      <c r="B138" s="8">
        <v>243</v>
      </c>
      <c r="C138" s="8">
        <v>635</v>
      </c>
      <c r="D138" s="8">
        <v>604</v>
      </c>
      <c r="E138" s="8">
        <v>26</v>
      </c>
      <c r="H138" s="7" t="s">
        <v>163</v>
      </c>
      <c r="I138" s="12">
        <f>SUM(I140:I146)*5/1000</f>
        <v>2.7466790610696155</v>
      </c>
    </row>
    <row r="139" spans="1:9" ht="9.6" customHeight="1" x14ac:dyDescent="0.4">
      <c r="A139" s="7" t="s">
        <v>2</v>
      </c>
      <c r="B139" s="8">
        <v>23</v>
      </c>
      <c r="C139" s="8">
        <v>7</v>
      </c>
      <c r="D139" s="8">
        <v>7</v>
      </c>
      <c r="E139" s="8">
        <v>4</v>
      </c>
      <c r="F139" s="12">
        <f t="shared" ref="F139:F145" si="52">C139/B139</f>
        <v>0.30434782608695654</v>
      </c>
      <c r="G139" s="12">
        <f t="shared" ref="G139:G145" si="53">D139/B139</f>
        <v>0.30434782608695654</v>
      </c>
      <c r="H139" s="13">
        <f t="shared" ref="H139:H145" si="54">D139*100/C139</f>
        <v>100</v>
      </c>
      <c r="I139" s="13">
        <f t="shared" ref="I139:I145" si="55">E139*1000/B139</f>
        <v>173.91304347826087</v>
      </c>
    </row>
    <row r="140" spans="1:9" ht="9.6" customHeight="1" x14ac:dyDescent="0.4">
      <c r="A140" s="7" t="s">
        <v>3</v>
      </c>
      <c r="B140" s="8">
        <v>30</v>
      </c>
      <c r="C140" s="8">
        <v>19</v>
      </c>
      <c r="D140" s="8">
        <v>17</v>
      </c>
      <c r="E140" s="8">
        <v>4</v>
      </c>
      <c r="F140" s="12">
        <f t="shared" si="52"/>
        <v>0.6333333333333333</v>
      </c>
      <c r="G140" s="12">
        <f t="shared" si="53"/>
        <v>0.56666666666666665</v>
      </c>
      <c r="H140" s="13">
        <f t="shared" si="54"/>
        <v>89.473684210526315</v>
      </c>
      <c r="I140" s="13">
        <f t="shared" si="55"/>
        <v>133.33333333333334</v>
      </c>
    </row>
    <row r="141" spans="1:9" ht="9.6" customHeight="1" x14ac:dyDescent="0.4">
      <c r="A141" s="7" t="s">
        <v>4</v>
      </c>
      <c r="B141" s="8">
        <v>43</v>
      </c>
      <c r="C141" s="8">
        <v>90</v>
      </c>
      <c r="D141" s="8">
        <v>90</v>
      </c>
      <c r="E141" s="8">
        <v>7</v>
      </c>
      <c r="F141" s="12">
        <f t="shared" si="52"/>
        <v>2.0930232558139537</v>
      </c>
      <c r="G141" s="12">
        <f t="shared" si="53"/>
        <v>2.0930232558139537</v>
      </c>
      <c r="H141" s="13">
        <f t="shared" si="54"/>
        <v>100</v>
      </c>
      <c r="I141" s="13">
        <f t="shared" si="55"/>
        <v>162.7906976744186</v>
      </c>
    </row>
    <row r="142" spans="1:9" ht="9.6" customHeight="1" x14ac:dyDescent="0.4">
      <c r="A142" s="7" t="s">
        <v>5</v>
      </c>
      <c r="B142" s="8">
        <v>50</v>
      </c>
      <c r="C142" s="8">
        <v>135</v>
      </c>
      <c r="D142" s="8">
        <v>126</v>
      </c>
      <c r="E142" s="8">
        <v>4</v>
      </c>
      <c r="F142" s="12">
        <f t="shared" si="52"/>
        <v>2.7</v>
      </c>
      <c r="G142" s="12">
        <f t="shared" si="53"/>
        <v>2.52</v>
      </c>
      <c r="H142" s="13">
        <f t="shared" si="54"/>
        <v>93.333333333333329</v>
      </c>
      <c r="I142" s="13">
        <f t="shared" si="55"/>
        <v>80</v>
      </c>
    </row>
    <row r="143" spans="1:9" ht="9.6" customHeight="1" x14ac:dyDescent="0.4">
      <c r="A143" s="7" t="s">
        <v>6</v>
      </c>
      <c r="B143" s="8">
        <v>46</v>
      </c>
      <c r="C143" s="8">
        <v>187</v>
      </c>
      <c r="D143" s="8">
        <v>175</v>
      </c>
      <c r="E143" s="8">
        <v>5</v>
      </c>
      <c r="F143" s="12">
        <f t="shared" si="52"/>
        <v>4.0652173913043477</v>
      </c>
      <c r="G143" s="12">
        <f t="shared" si="53"/>
        <v>3.8043478260869565</v>
      </c>
      <c r="H143" s="13">
        <f t="shared" si="54"/>
        <v>93.582887700534755</v>
      </c>
      <c r="I143" s="13">
        <f t="shared" si="55"/>
        <v>108.69565217391305</v>
      </c>
    </row>
    <row r="144" spans="1:9" ht="9.6" customHeight="1" x14ac:dyDescent="0.4">
      <c r="A144" s="7" t="s">
        <v>7</v>
      </c>
      <c r="B144" s="8">
        <v>31</v>
      </c>
      <c r="C144" s="8">
        <v>111</v>
      </c>
      <c r="D144" s="8">
        <v>108</v>
      </c>
      <c r="E144" s="8">
        <v>2</v>
      </c>
      <c r="F144" s="12">
        <f t="shared" si="52"/>
        <v>3.5806451612903225</v>
      </c>
      <c r="G144" s="12">
        <f t="shared" si="53"/>
        <v>3.4838709677419355</v>
      </c>
      <c r="H144" s="13">
        <f t="shared" si="54"/>
        <v>97.297297297297291</v>
      </c>
      <c r="I144" s="13">
        <f t="shared" si="55"/>
        <v>64.516129032258064</v>
      </c>
    </row>
    <row r="145" spans="1:9" ht="9.6" customHeight="1" x14ac:dyDescent="0.4">
      <c r="A145" s="7" t="s">
        <v>8</v>
      </c>
      <c r="B145" s="8">
        <v>20</v>
      </c>
      <c r="C145" s="8">
        <v>86</v>
      </c>
      <c r="D145" s="8">
        <v>81</v>
      </c>
      <c r="E145" s="8">
        <v>0</v>
      </c>
      <c r="F145" s="12">
        <f t="shared" si="52"/>
        <v>4.3</v>
      </c>
      <c r="G145" s="12">
        <f t="shared" si="53"/>
        <v>4.05</v>
      </c>
      <c r="H145" s="13">
        <f t="shared" si="54"/>
        <v>94.186046511627907</v>
      </c>
      <c r="I145" s="13">
        <f t="shared" si="55"/>
        <v>0</v>
      </c>
    </row>
    <row r="146" spans="1:9" ht="9.6" customHeight="1" x14ac:dyDescent="0.4">
      <c r="A146" s="7" t="s">
        <v>152</v>
      </c>
      <c r="D146" s="8">
        <v>0</v>
      </c>
    </row>
    <row r="147" spans="1:9" ht="9.6" customHeight="1" x14ac:dyDescent="0.4">
      <c r="A147" s="7" t="s">
        <v>0</v>
      </c>
      <c r="B147" s="8">
        <v>750</v>
      </c>
      <c r="C147" s="8">
        <v>1144</v>
      </c>
      <c r="D147" s="8">
        <v>1118</v>
      </c>
      <c r="E147" s="8">
        <v>46</v>
      </c>
      <c r="H147" s="7" t="s">
        <v>163</v>
      </c>
      <c r="I147" s="12">
        <f>SUM(I149:I155)*5/1000</f>
        <v>2.7649515534864566</v>
      </c>
    </row>
    <row r="148" spans="1:9" ht="9.6" customHeight="1" x14ac:dyDescent="0.4">
      <c r="A148" s="7" t="s">
        <v>2</v>
      </c>
      <c r="B148" s="8">
        <v>269</v>
      </c>
      <c r="C148" s="8">
        <v>11</v>
      </c>
      <c r="D148" s="8">
        <v>11</v>
      </c>
      <c r="E148" s="8">
        <v>1</v>
      </c>
      <c r="F148" s="12">
        <f t="shared" ref="F148:F154" si="56">C148/B148</f>
        <v>4.0892193308550186E-2</v>
      </c>
      <c r="G148" s="12">
        <f t="shared" ref="G148:G154" si="57">D148/B148</f>
        <v>4.0892193308550186E-2</v>
      </c>
      <c r="H148" s="13">
        <f t="shared" ref="H148:H154" si="58">D148*100/C148</f>
        <v>100</v>
      </c>
      <c r="I148" s="13">
        <f t="shared" ref="I148:I154" si="59">E148*1000/B148</f>
        <v>3.7174721189591078</v>
      </c>
    </row>
    <row r="149" spans="1:9" ht="9.6" customHeight="1" x14ac:dyDescent="0.4">
      <c r="A149" s="7" t="s">
        <v>3</v>
      </c>
      <c r="B149" s="8">
        <v>74</v>
      </c>
      <c r="C149" s="8">
        <v>41</v>
      </c>
      <c r="D149" s="8">
        <v>40</v>
      </c>
      <c r="E149" s="8">
        <v>8</v>
      </c>
      <c r="F149" s="12">
        <f t="shared" si="56"/>
        <v>0.55405405405405406</v>
      </c>
      <c r="G149" s="12">
        <f t="shared" si="57"/>
        <v>0.54054054054054057</v>
      </c>
      <c r="H149" s="13">
        <f t="shared" si="58"/>
        <v>97.560975609756099</v>
      </c>
      <c r="I149" s="13">
        <f t="shared" si="59"/>
        <v>108.10810810810811</v>
      </c>
    </row>
    <row r="150" spans="1:9" ht="9.6" customHeight="1" x14ac:dyDescent="0.4">
      <c r="A150" s="7" t="s">
        <v>4</v>
      </c>
      <c r="B150" s="8">
        <v>71</v>
      </c>
      <c r="C150" s="8">
        <v>128</v>
      </c>
      <c r="D150" s="8">
        <v>121</v>
      </c>
      <c r="E150" s="8">
        <v>16</v>
      </c>
      <c r="F150" s="12">
        <f t="shared" si="56"/>
        <v>1.8028169014084507</v>
      </c>
      <c r="G150" s="12">
        <f t="shared" si="57"/>
        <v>1.704225352112676</v>
      </c>
      <c r="H150" s="13">
        <f t="shared" si="58"/>
        <v>94.53125</v>
      </c>
      <c r="I150" s="13">
        <f t="shared" si="59"/>
        <v>225.35211267605635</v>
      </c>
    </row>
    <row r="151" spans="1:9" ht="9.6" customHeight="1" x14ac:dyDescent="0.4">
      <c r="A151" s="7" t="s">
        <v>5</v>
      </c>
      <c r="B151" s="8">
        <v>117</v>
      </c>
      <c r="C151" s="8">
        <v>272</v>
      </c>
      <c r="D151" s="8">
        <v>272</v>
      </c>
      <c r="E151" s="8">
        <v>11</v>
      </c>
      <c r="F151" s="12">
        <f t="shared" si="56"/>
        <v>2.324786324786325</v>
      </c>
      <c r="G151" s="12">
        <f t="shared" si="57"/>
        <v>2.324786324786325</v>
      </c>
      <c r="H151" s="13">
        <f t="shared" si="58"/>
        <v>100</v>
      </c>
      <c r="I151" s="13">
        <f t="shared" si="59"/>
        <v>94.017094017094024</v>
      </c>
    </row>
    <row r="152" spans="1:9" ht="9.6" customHeight="1" x14ac:dyDescent="0.4">
      <c r="A152" s="7" t="s">
        <v>6</v>
      </c>
      <c r="B152" s="8">
        <v>86</v>
      </c>
      <c r="C152" s="8">
        <v>233</v>
      </c>
      <c r="D152" s="8">
        <v>227</v>
      </c>
      <c r="E152" s="8">
        <v>7</v>
      </c>
      <c r="F152" s="12">
        <f t="shared" si="56"/>
        <v>2.7093023255813953</v>
      </c>
      <c r="G152" s="12">
        <f t="shared" si="57"/>
        <v>2.63953488372093</v>
      </c>
      <c r="H152" s="13">
        <f t="shared" si="58"/>
        <v>97.424892703862668</v>
      </c>
      <c r="I152" s="13">
        <f t="shared" si="59"/>
        <v>81.395348837209298</v>
      </c>
    </row>
    <row r="153" spans="1:9" ht="9.6" customHeight="1" x14ac:dyDescent="0.4">
      <c r="A153" s="7" t="s">
        <v>7</v>
      </c>
      <c r="B153" s="8">
        <v>68</v>
      </c>
      <c r="C153" s="8">
        <v>202</v>
      </c>
      <c r="D153" s="8">
        <v>199</v>
      </c>
      <c r="E153" s="8">
        <v>3</v>
      </c>
      <c r="F153" s="12">
        <f t="shared" si="56"/>
        <v>2.9705882352941178</v>
      </c>
      <c r="G153" s="12">
        <f t="shared" si="57"/>
        <v>2.9264705882352939</v>
      </c>
      <c r="H153" s="13">
        <f t="shared" si="58"/>
        <v>98.514851485148512</v>
      </c>
      <c r="I153" s="13">
        <f t="shared" si="59"/>
        <v>44.117647058823529</v>
      </c>
    </row>
    <row r="154" spans="1:9" ht="9.6" customHeight="1" x14ac:dyDescent="0.4">
      <c r="A154" s="7" t="s">
        <v>8</v>
      </c>
      <c r="B154" s="8">
        <v>65</v>
      </c>
      <c r="C154" s="8">
        <v>257</v>
      </c>
      <c r="D154" s="8">
        <v>248</v>
      </c>
      <c r="E154" s="8">
        <v>0</v>
      </c>
      <c r="F154" s="12">
        <f t="shared" si="56"/>
        <v>3.953846153846154</v>
      </c>
      <c r="G154" s="12">
        <f t="shared" si="57"/>
        <v>3.8153846153846156</v>
      </c>
      <c r="H154" s="13">
        <f t="shared" si="58"/>
        <v>96.498054474708169</v>
      </c>
      <c r="I154" s="13">
        <f t="shared" si="59"/>
        <v>0</v>
      </c>
    </row>
    <row r="155" spans="1:9" ht="9.6" customHeight="1" x14ac:dyDescent="0.4">
      <c r="A155" s="7" t="s">
        <v>153</v>
      </c>
      <c r="D155" s="8">
        <v>0</v>
      </c>
    </row>
    <row r="156" spans="1:9" ht="9.6" customHeight="1" x14ac:dyDescent="0.4">
      <c r="A156" s="7" t="s">
        <v>0</v>
      </c>
      <c r="B156" s="8">
        <v>349</v>
      </c>
      <c r="C156" s="8">
        <v>1062</v>
      </c>
      <c r="D156" s="8">
        <v>558</v>
      </c>
      <c r="E156" s="8">
        <v>47</v>
      </c>
      <c r="H156" s="7" t="s">
        <v>163</v>
      </c>
      <c r="I156" s="12">
        <f>SUM(I158:I164)*5/1000</f>
        <v>3.9768257637503162</v>
      </c>
    </row>
    <row r="157" spans="1:9" ht="9.6" customHeight="1" x14ac:dyDescent="0.4">
      <c r="A157" s="7" t="s">
        <v>2</v>
      </c>
      <c r="B157" s="8">
        <v>27</v>
      </c>
      <c r="C157" s="8">
        <v>3</v>
      </c>
      <c r="D157" s="8">
        <v>3</v>
      </c>
      <c r="E157" s="8">
        <v>1</v>
      </c>
      <c r="F157" s="12">
        <f t="shared" ref="F157:F163" si="60">C157/B157</f>
        <v>0.1111111111111111</v>
      </c>
      <c r="G157" s="12">
        <f t="shared" ref="G157:G163" si="61">D157/B157</f>
        <v>0.1111111111111111</v>
      </c>
      <c r="H157" s="13">
        <f t="shared" ref="H157:H163" si="62">D157*100/C157</f>
        <v>100</v>
      </c>
      <c r="I157" s="13">
        <f t="shared" ref="I157:I163" si="63">E157*1000/B157</f>
        <v>37.037037037037038</v>
      </c>
    </row>
    <row r="158" spans="1:9" ht="9.6" customHeight="1" x14ac:dyDescent="0.4">
      <c r="A158" s="7" t="s">
        <v>3</v>
      </c>
      <c r="B158" s="8">
        <v>48</v>
      </c>
      <c r="C158" s="8">
        <v>56</v>
      </c>
      <c r="D158" s="8">
        <v>34</v>
      </c>
      <c r="E158" s="8">
        <v>13</v>
      </c>
      <c r="F158" s="12">
        <f t="shared" si="60"/>
        <v>1.1666666666666667</v>
      </c>
      <c r="G158" s="12">
        <f t="shared" si="61"/>
        <v>0.70833333333333337</v>
      </c>
      <c r="H158" s="13">
        <f t="shared" si="62"/>
        <v>60.714285714285715</v>
      </c>
      <c r="I158" s="13">
        <f t="shared" si="63"/>
        <v>270.83333333333331</v>
      </c>
    </row>
    <row r="159" spans="1:9" ht="9.6" customHeight="1" x14ac:dyDescent="0.4">
      <c r="A159" s="7" t="s">
        <v>4</v>
      </c>
      <c r="B159" s="8">
        <v>52</v>
      </c>
      <c r="C159" s="8">
        <v>109</v>
      </c>
      <c r="D159" s="8">
        <v>47</v>
      </c>
      <c r="E159" s="8">
        <v>8</v>
      </c>
      <c r="F159" s="12">
        <f t="shared" si="60"/>
        <v>2.0961538461538463</v>
      </c>
      <c r="G159" s="12">
        <f t="shared" si="61"/>
        <v>0.90384615384615385</v>
      </c>
      <c r="H159" s="13">
        <f t="shared" si="62"/>
        <v>43.11926605504587</v>
      </c>
      <c r="I159" s="13">
        <f t="shared" si="63"/>
        <v>153.84615384615384</v>
      </c>
    </row>
    <row r="160" spans="1:9" ht="9.6" customHeight="1" x14ac:dyDescent="0.4">
      <c r="A160" s="7" t="s">
        <v>5</v>
      </c>
      <c r="B160" s="8">
        <v>69</v>
      </c>
      <c r="C160" s="8">
        <v>229</v>
      </c>
      <c r="D160" s="8">
        <v>115</v>
      </c>
      <c r="E160" s="8">
        <v>14</v>
      </c>
      <c r="F160" s="12">
        <f t="shared" si="60"/>
        <v>3.318840579710145</v>
      </c>
      <c r="G160" s="12">
        <f t="shared" si="61"/>
        <v>1.6666666666666667</v>
      </c>
      <c r="H160" s="13">
        <f t="shared" si="62"/>
        <v>50.21834061135371</v>
      </c>
      <c r="I160" s="13">
        <f t="shared" si="63"/>
        <v>202.89855072463769</v>
      </c>
    </row>
    <row r="161" spans="1:9" ht="9.6" customHeight="1" x14ac:dyDescent="0.4">
      <c r="A161" s="7" t="s">
        <v>6</v>
      </c>
      <c r="B161" s="8">
        <v>70</v>
      </c>
      <c r="C161" s="8">
        <v>288</v>
      </c>
      <c r="D161" s="8">
        <v>127</v>
      </c>
      <c r="E161" s="8">
        <v>9</v>
      </c>
      <c r="F161" s="12">
        <f t="shared" si="60"/>
        <v>4.1142857142857139</v>
      </c>
      <c r="G161" s="12">
        <f t="shared" si="61"/>
        <v>1.8142857142857143</v>
      </c>
      <c r="H161" s="13">
        <f t="shared" si="62"/>
        <v>44.097222222222221</v>
      </c>
      <c r="I161" s="13">
        <f t="shared" si="63"/>
        <v>128.57142857142858</v>
      </c>
    </row>
    <row r="162" spans="1:9" ht="9.6" customHeight="1" x14ac:dyDescent="0.4">
      <c r="A162" s="7" t="s">
        <v>7</v>
      </c>
      <c r="B162" s="8">
        <v>51</v>
      </c>
      <c r="C162" s="8">
        <v>236</v>
      </c>
      <c r="D162" s="8">
        <v>138</v>
      </c>
      <c r="E162" s="8">
        <v>2</v>
      </c>
      <c r="F162" s="12">
        <f t="shared" si="60"/>
        <v>4.6274509803921573</v>
      </c>
      <c r="G162" s="12">
        <f t="shared" si="61"/>
        <v>2.7058823529411766</v>
      </c>
      <c r="H162" s="13">
        <f t="shared" si="62"/>
        <v>58.474576271186443</v>
      </c>
      <c r="I162" s="13">
        <f t="shared" si="63"/>
        <v>39.215686274509807</v>
      </c>
    </row>
    <row r="163" spans="1:9" ht="9.6" customHeight="1" x14ac:dyDescent="0.4">
      <c r="A163" s="7" t="s">
        <v>8</v>
      </c>
      <c r="B163" s="8">
        <v>32</v>
      </c>
      <c r="C163" s="8">
        <v>141</v>
      </c>
      <c r="D163" s="8">
        <v>94</v>
      </c>
      <c r="E163" s="8">
        <v>0</v>
      </c>
      <c r="F163" s="12">
        <f t="shared" si="60"/>
        <v>4.40625</v>
      </c>
      <c r="G163" s="12">
        <f t="shared" si="61"/>
        <v>2.9375</v>
      </c>
      <c r="H163" s="13">
        <f t="shared" si="62"/>
        <v>66.666666666666671</v>
      </c>
      <c r="I163" s="13">
        <f t="shared" si="63"/>
        <v>0</v>
      </c>
    </row>
    <row r="164" spans="1:9" ht="9.6" customHeight="1" x14ac:dyDescent="0.4">
      <c r="A164" s="7" t="s">
        <v>154</v>
      </c>
      <c r="D164" s="8">
        <v>0</v>
      </c>
    </row>
    <row r="165" spans="1:9" ht="9.6" customHeight="1" x14ac:dyDescent="0.4">
      <c r="A165" s="7" t="s">
        <v>0</v>
      </c>
      <c r="B165" s="8">
        <v>368</v>
      </c>
      <c r="C165" s="8">
        <v>863</v>
      </c>
      <c r="D165" s="8">
        <v>760</v>
      </c>
      <c r="E165" s="8">
        <v>50</v>
      </c>
      <c r="H165" s="7" t="s">
        <v>163</v>
      </c>
      <c r="I165" s="12">
        <f>SUM(I167:I173)*5/1000</f>
        <v>3.740678859236803</v>
      </c>
    </row>
    <row r="166" spans="1:9" ht="9.6" customHeight="1" x14ac:dyDescent="0.4">
      <c r="A166" s="7" t="s">
        <v>2</v>
      </c>
      <c r="B166" s="8">
        <v>40</v>
      </c>
      <c r="C166" s="8">
        <v>10</v>
      </c>
      <c r="D166" s="8">
        <v>9</v>
      </c>
      <c r="E166" s="8">
        <v>5</v>
      </c>
      <c r="F166" s="12">
        <f t="shared" ref="F166:F172" si="64">C166/B166</f>
        <v>0.25</v>
      </c>
      <c r="G166" s="12">
        <f t="shared" ref="G166:G172" si="65">D166/B166</f>
        <v>0.22500000000000001</v>
      </c>
      <c r="H166" s="13">
        <f t="shared" ref="H166:H172" si="66">D166*100/C166</f>
        <v>90</v>
      </c>
      <c r="I166" s="13">
        <f t="shared" ref="I166:I172" si="67">E166*1000/B166</f>
        <v>125</v>
      </c>
    </row>
    <row r="167" spans="1:9" ht="9.6" customHeight="1" x14ac:dyDescent="0.4">
      <c r="A167" s="7" t="s">
        <v>3</v>
      </c>
      <c r="B167" s="8">
        <v>41</v>
      </c>
      <c r="C167" s="8">
        <v>44</v>
      </c>
      <c r="D167" s="8">
        <v>40</v>
      </c>
      <c r="E167" s="8">
        <v>6</v>
      </c>
      <c r="F167" s="12">
        <f t="shared" si="64"/>
        <v>1.0731707317073171</v>
      </c>
      <c r="G167" s="12">
        <f t="shared" si="65"/>
        <v>0.97560975609756095</v>
      </c>
      <c r="H167" s="13">
        <f t="shared" si="66"/>
        <v>90.909090909090907</v>
      </c>
      <c r="I167" s="13">
        <f t="shared" si="67"/>
        <v>146.34146341463415</v>
      </c>
    </row>
    <row r="168" spans="1:9" ht="9.6" customHeight="1" x14ac:dyDescent="0.4">
      <c r="A168" s="7" t="s">
        <v>4</v>
      </c>
      <c r="B168" s="8">
        <v>59</v>
      </c>
      <c r="C168" s="8">
        <v>105</v>
      </c>
      <c r="D168" s="8">
        <v>96</v>
      </c>
      <c r="E168" s="8">
        <v>14</v>
      </c>
      <c r="F168" s="12">
        <f t="shared" si="64"/>
        <v>1.7796610169491525</v>
      </c>
      <c r="G168" s="12">
        <f t="shared" si="65"/>
        <v>1.6271186440677967</v>
      </c>
      <c r="H168" s="13">
        <f t="shared" si="66"/>
        <v>91.428571428571431</v>
      </c>
      <c r="I168" s="13">
        <f t="shared" si="67"/>
        <v>237.28813559322035</v>
      </c>
    </row>
    <row r="169" spans="1:9" ht="9.6" customHeight="1" x14ac:dyDescent="0.4">
      <c r="A169" s="7" t="s">
        <v>5</v>
      </c>
      <c r="B169" s="8">
        <v>81</v>
      </c>
      <c r="C169" s="8">
        <v>195</v>
      </c>
      <c r="D169" s="8">
        <v>166</v>
      </c>
      <c r="E169" s="8">
        <v>14</v>
      </c>
      <c r="F169" s="12">
        <f t="shared" si="64"/>
        <v>2.4074074074074074</v>
      </c>
      <c r="G169" s="12">
        <f t="shared" si="65"/>
        <v>2.0493827160493829</v>
      </c>
      <c r="H169" s="13">
        <f t="shared" si="66"/>
        <v>85.128205128205124</v>
      </c>
      <c r="I169" s="13">
        <f t="shared" si="67"/>
        <v>172.83950617283949</v>
      </c>
    </row>
    <row r="170" spans="1:9" ht="9.6" customHeight="1" x14ac:dyDescent="0.4">
      <c r="A170" s="7" t="s">
        <v>6</v>
      </c>
      <c r="B170" s="8">
        <v>64</v>
      </c>
      <c r="C170" s="8">
        <v>206</v>
      </c>
      <c r="D170" s="8">
        <v>184</v>
      </c>
      <c r="E170" s="8">
        <v>8</v>
      </c>
      <c r="F170" s="12">
        <f t="shared" si="64"/>
        <v>3.21875</v>
      </c>
      <c r="G170" s="12">
        <f t="shared" si="65"/>
        <v>2.875</v>
      </c>
      <c r="H170" s="13">
        <f t="shared" si="66"/>
        <v>89.320388349514559</v>
      </c>
      <c r="I170" s="13">
        <f t="shared" si="67"/>
        <v>125</v>
      </c>
    </row>
    <row r="171" spans="1:9" ht="9.6" customHeight="1" x14ac:dyDescent="0.4">
      <c r="A171" s="7" t="s">
        <v>7</v>
      </c>
      <c r="B171" s="8">
        <v>45</v>
      </c>
      <c r="C171" s="8">
        <v>166</v>
      </c>
      <c r="D171" s="8">
        <v>151</v>
      </c>
      <c r="E171" s="8">
        <v>3</v>
      </c>
      <c r="F171" s="12">
        <f t="shared" si="64"/>
        <v>3.6888888888888891</v>
      </c>
      <c r="G171" s="12">
        <f t="shared" si="65"/>
        <v>3.3555555555555556</v>
      </c>
      <c r="H171" s="13">
        <f t="shared" si="66"/>
        <v>90.963855421686745</v>
      </c>
      <c r="I171" s="13">
        <f t="shared" si="67"/>
        <v>66.666666666666671</v>
      </c>
    </row>
    <row r="172" spans="1:9" ht="9.6" customHeight="1" x14ac:dyDescent="0.4">
      <c r="A172" s="7" t="s">
        <v>8</v>
      </c>
      <c r="B172" s="8">
        <v>38</v>
      </c>
      <c r="C172" s="8">
        <v>137</v>
      </c>
      <c r="D172" s="8">
        <v>114</v>
      </c>
      <c r="E172" s="8">
        <v>0</v>
      </c>
      <c r="F172" s="12">
        <f t="shared" si="64"/>
        <v>3.6052631578947367</v>
      </c>
      <c r="G172" s="12">
        <f t="shared" si="65"/>
        <v>3</v>
      </c>
      <c r="H172" s="13">
        <f t="shared" si="66"/>
        <v>83.211678832116789</v>
      </c>
      <c r="I172" s="13">
        <f t="shared" si="67"/>
        <v>0</v>
      </c>
    </row>
    <row r="173" spans="1:9" ht="9.6" customHeight="1" x14ac:dyDescent="0.4">
      <c r="A173" s="7" t="s">
        <v>155</v>
      </c>
      <c r="D173" s="8">
        <v>0</v>
      </c>
    </row>
    <row r="174" spans="1:9" ht="9.6" customHeight="1" x14ac:dyDescent="0.4">
      <c r="A174" s="7" t="s">
        <v>0</v>
      </c>
      <c r="B174" s="8">
        <v>251</v>
      </c>
      <c r="C174" s="8">
        <v>504</v>
      </c>
      <c r="D174" s="8">
        <v>369</v>
      </c>
      <c r="E174" s="8">
        <v>14</v>
      </c>
      <c r="H174" s="7" t="s">
        <v>163</v>
      </c>
      <c r="I174" s="12">
        <f>SUM(I176:I186)*5/1000</f>
        <v>1.6148752860267255</v>
      </c>
    </row>
    <row r="175" spans="1:9" ht="9.6" customHeight="1" x14ac:dyDescent="0.4">
      <c r="A175" s="7" t="s">
        <v>2</v>
      </c>
      <c r="B175" s="8">
        <v>20</v>
      </c>
      <c r="C175" s="8">
        <v>10</v>
      </c>
      <c r="D175" s="8">
        <v>9</v>
      </c>
      <c r="E175" s="8">
        <v>1</v>
      </c>
      <c r="F175" s="12">
        <f t="shared" ref="F175:F181" si="68">C175/B175</f>
        <v>0.5</v>
      </c>
      <c r="G175" s="12">
        <f t="shared" ref="G175:G181" si="69">D175/B175</f>
        <v>0.45</v>
      </c>
      <c r="H175" s="13">
        <f t="shared" ref="H175:H181" si="70">D175*100/C175</f>
        <v>90</v>
      </c>
      <c r="I175" s="13">
        <f t="shared" ref="I175:I181" si="71">E175*1000/B175</f>
        <v>50</v>
      </c>
    </row>
    <row r="176" spans="1:9" ht="9.6" customHeight="1" x14ac:dyDescent="0.4">
      <c r="A176" s="7" t="s">
        <v>3</v>
      </c>
      <c r="B176" s="8">
        <v>36</v>
      </c>
      <c r="C176" s="8">
        <v>31</v>
      </c>
      <c r="D176" s="8">
        <v>27</v>
      </c>
      <c r="E176" s="8">
        <v>5</v>
      </c>
      <c r="F176" s="12">
        <f t="shared" si="68"/>
        <v>0.86111111111111116</v>
      </c>
      <c r="G176" s="12">
        <f t="shared" si="69"/>
        <v>0.75</v>
      </c>
      <c r="H176" s="13">
        <f t="shared" si="70"/>
        <v>87.096774193548384</v>
      </c>
      <c r="I176" s="13">
        <f t="shared" si="71"/>
        <v>138.88888888888889</v>
      </c>
    </row>
    <row r="177" spans="1:9" ht="9.6" customHeight="1" x14ac:dyDescent="0.4">
      <c r="A177" s="7" t="s">
        <v>4</v>
      </c>
      <c r="B177" s="8">
        <v>34</v>
      </c>
      <c r="C177" s="8">
        <v>43</v>
      </c>
      <c r="D177" s="8">
        <v>35</v>
      </c>
      <c r="E177" s="8">
        <v>1</v>
      </c>
      <c r="F177" s="12">
        <f t="shared" si="68"/>
        <v>1.2647058823529411</v>
      </c>
      <c r="G177" s="12">
        <f t="shared" si="69"/>
        <v>1.0294117647058822</v>
      </c>
      <c r="H177" s="13">
        <f t="shared" si="70"/>
        <v>81.395348837209298</v>
      </c>
      <c r="I177" s="13">
        <f t="shared" si="71"/>
        <v>29.411764705882351</v>
      </c>
    </row>
    <row r="178" spans="1:9" ht="9.6" customHeight="1" x14ac:dyDescent="0.4">
      <c r="A178" s="7" t="s">
        <v>5</v>
      </c>
      <c r="B178" s="8">
        <v>45</v>
      </c>
      <c r="C178" s="8">
        <v>100</v>
      </c>
      <c r="D178" s="8">
        <v>69</v>
      </c>
      <c r="E178" s="8">
        <v>3</v>
      </c>
      <c r="F178" s="12">
        <f t="shared" si="68"/>
        <v>2.2222222222222223</v>
      </c>
      <c r="G178" s="12">
        <f t="shared" si="69"/>
        <v>1.5333333333333334</v>
      </c>
      <c r="H178" s="13">
        <f t="shared" si="70"/>
        <v>69</v>
      </c>
      <c r="I178" s="13">
        <f t="shared" si="71"/>
        <v>66.666666666666671</v>
      </c>
    </row>
    <row r="179" spans="1:9" ht="9.6" customHeight="1" x14ac:dyDescent="0.4">
      <c r="A179" s="7" t="s">
        <v>6</v>
      </c>
      <c r="B179" s="8">
        <v>47</v>
      </c>
      <c r="C179" s="8">
        <v>116</v>
      </c>
      <c r="D179" s="8">
        <v>88</v>
      </c>
      <c r="E179" s="8">
        <v>2</v>
      </c>
      <c r="F179" s="12">
        <f t="shared" si="68"/>
        <v>2.4680851063829787</v>
      </c>
      <c r="G179" s="12">
        <f t="shared" si="69"/>
        <v>1.8723404255319149</v>
      </c>
      <c r="H179" s="13">
        <f t="shared" si="70"/>
        <v>75.862068965517238</v>
      </c>
      <c r="I179" s="13">
        <f t="shared" si="71"/>
        <v>42.553191489361701</v>
      </c>
    </row>
    <row r="180" spans="1:9" ht="9.6" customHeight="1" x14ac:dyDescent="0.4">
      <c r="A180" s="7" t="s">
        <v>7</v>
      </c>
      <c r="B180" s="8">
        <v>44</v>
      </c>
      <c r="C180" s="8">
        <v>120</v>
      </c>
      <c r="D180" s="8">
        <v>83</v>
      </c>
      <c r="E180" s="8">
        <v>2</v>
      </c>
      <c r="F180" s="12">
        <f t="shared" si="68"/>
        <v>2.7272727272727271</v>
      </c>
      <c r="G180" s="12">
        <f t="shared" si="69"/>
        <v>1.8863636363636365</v>
      </c>
      <c r="H180" s="13">
        <f t="shared" si="70"/>
        <v>69.166666666666671</v>
      </c>
      <c r="I180" s="13">
        <f t="shared" si="71"/>
        <v>45.454545454545453</v>
      </c>
    </row>
    <row r="181" spans="1:9" ht="9.6" customHeight="1" thickBot="1" x14ac:dyDescent="0.45">
      <c r="A181" s="7" t="s">
        <v>8</v>
      </c>
      <c r="B181" s="8">
        <v>25</v>
      </c>
      <c r="C181" s="8">
        <v>84</v>
      </c>
      <c r="D181" s="8">
        <v>58</v>
      </c>
      <c r="E181" s="8">
        <v>0</v>
      </c>
      <c r="F181" s="12">
        <f t="shared" si="68"/>
        <v>3.36</v>
      </c>
      <c r="G181" s="12">
        <f t="shared" si="69"/>
        <v>2.3199999999999998</v>
      </c>
      <c r="H181" s="13">
        <f t="shared" si="70"/>
        <v>69.047619047619051</v>
      </c>
      <c r="I181" s="13">
        <f t="shared" si="71"/>
        <v>0</v>
      </c>
    </row>
    <row r="182" spans="1:9" ht="9.6" customHeight="1" x14ac:dyDescent="0.4">
      <c r="A182" s="15" t="s">
        <v>19</v>
      </c>
      <c r="B182" s="16"/>
      <c r="C182" s="16"/>
      <c r="D182" s="16"/>
      <c r="E182" s="16"/>
      <c r="F182" s="15"/>
      <c r="G182" s="15"/>
      <c r="H182" s="15"/>
      <c r="I182" s="15"/>
    </row>
    <row r="183" spans="1:9" ht="9.6" customHeight="1" x14ac:dyDescent="0.4">
      <c r="F183" s="12"/>
      <c r="G183" s="12"/>
      <c r="H183" s="13"/>
      <c r="I183" s="13"/>
    </row>
    <row r="184" spans="1:9" ht="9.6" customHeight="1" thickBot="1" x14ac:dyDescent="0.45">
      <c r="A184" s="7" t="s">
        <v>135</v>
      </c>
    </row>
    <row r="185" spans="1:9" ht="9.6" customHeight="1" thickBot="1" x14ac:dyDescent="0.45">
      <c r="A185" s="9"/>
      <c r="B185" s="10" t="s">
        <v>164</v>
      </c>
      <c r="C185" s="10" t="s">
        <v>136</v>
      </c>
      <c r="D185" s="10" t="s">
        <v>137</v>
      </c>
      <c r="E185" s="10" t="s">
        <v>165</v>
      </c>
      <c r="F185" s="10" t="s">
        <v>166</v>
      </c>
      <c r="G185" s="10" t="s">
        <v>167</v>
      </c>
      <c r="H185" s="10" t="s">
        <v>168</v>
      </c>
      <c r="I185" s="11" t="s">
        <v>169</v>
      </c>
    </row>
    <row r="186" spans="1:9" ht="9.6" customHeight="1" x14ac:dyDescent="0.4">
      <c r="A186" s="7" t="s">
        <v>156</v>
      </c>
      <c r="D186" s="8">
        <v>0</v>
      </c>
    </row>
    <row r="187" spans="1:9" ht="9.6" customHeight="1" x14ac:dyDescent="0.4">
      <c r="A187" s="7" t="s">
        <v>0</v>
      </c>
      <c r="B187" s="8">
        <v>279</v>
      </c>
      <c r="C187" s="8">
        <v>590</v>
      </c>
      <c r="D187" s="8">
        <v>565</v>
      </c>
      <c r="E187" s="8">
        <v>18</v>
      </c>
      <c r="H187" s="7" t="s">
        <v>163</v>
      </c>
      <c r="I187" s="12">
        <f>SUM(I189:I195)*5/1000</f>
        <v>1.3813976788845286</v>
      </c>
    </row>
    <row r="188" spans="1:9" ht="9.6" customHeight="1" x14ac:dyDescent="0.4">
      <c r="A188" s="7" t="s">
        <v>2</v>
      </c>
      <c r="B188" s="8">
        <v>25</v>
      </c>
      <c r="C188" s="8">
        <v>8</v>
      </c>
      <c r="D188" s="8">
        <v>8</v>
      </c>
      <c r="E188" s="8">
        <v>3</v>
      </c>
      <c r="F188" s="12">
        <f t="shared" ref="F188:F194" si="72">C188/B188</f>
        <v>0.32</v>
      </c>
      <c r="G188" s="12">
        <f t="shared" ref="G188:G194" si="73">D188/B188</f>
        <v>0.32</v>
      </c>
      <c r="H188" s="13">
        <f t="shared" ref="H188:H194" si="74">D188*100/C188</f>
        <v>100</v>
      </c>
      <c r="I188" s="13">
        <f t="shared" ref="I188:I194" si="75">E188*1000/B188</f>
        <v>120</v>
      </c>
    </row>
    <row r="189" spans="1:9" ht="9.6" customHeight="1" x14ac:dyDescent="0.4">
      <c r="A189" s="7" t="s">
        <v>3</v>
      </c>
      <c r="B189" s="8">
        <v>28</v>
      </c>
      <c r="C189" s="8">
        <v>18</v>
      </c>
      <c r="D189" s="8">
        <v>17</v>
      </c>
      <c r="E189" s="8">
        <v>0</v>
      </c>
      <c r="F189" s="12">
        <f t="shared" si="72"/>
        <v>0.6428571428571429</v>
      </c>
      <c r="G189" s="12">
        <f t="shared" si="73"/>
        <v>0.6071428571428571</v>
      </c>
      <c r="H189" s="13">
        <f t="shared" si="74"/>
        <v>94.444444444444443</v>
      </c>
      <c r="I189" s="13">
        <f t="shared" si="75"/>
        <v>0</v>
      </c>
    </row>
    <row r="190" spans="1:9" ht="9.6" customHeight="1" x14ac:dyDescent="0.4">
      <c r="A190" s="7" t="s">
        <v>4</v>
      </c>
      <c r="B190" s="8">
        <v>42</v>
      </c>
      <c r="C190" s="8">
        <v>64</v>
      </c>
      <c r="D190" s="8">
        <v>59</v>
      </c>
      <c r="E190" s="8">
        <v>3</v>
      </c>
      <c r="F190" s="12">
        <f t="shared" si="72"/>
        <v>1.5238095238095237</v>
      </c>
      <c r="G190" s="12">
        <f t="shared" si="73"/>
        <v>1.4047619047619047</v>
      </c>
      <c r="H190" s="13">
        <f t="shared" si="74"/>
        <v>92.1875</v>
      </c>
      <c r="I190" s="13">
        <f t="shared" si="75"/>
        <v>71.428571428571431</v>
      </c>
    </row>
    <row r="191" spans="1:9" ht="9.6" customHeight="1" x14ac:dyDescent="0.4">
      <c r="A191" s="7" t="s">
        <v>5</v>
      </c>
      <c r="B191" s="8">
        <v>59</v>
      </c>
      <c r="C191" s="8">
        <v>162</v>
      </c>
      <c r="D191" s="8">
        <v>157</v>
      </c>
      <c r="E191" s="8">
        <v>7</v>
      </c>
      <c r="F191" s="12">
        <f t="shared" si="72"/>
        <v>2.7457627118644066</v>
      </c>
      <c r="G191" s="12">
        <f t="shared" si="73"/>
        <v>2.6610169491525424</v>
      </c>
      <c r="H191" s="13">
        <f t="shared" si="74"/>
        <v>96.913580246913583</v>
      </c>
      <c r="I191" s="13">
        <f t="shared" si="75"/>
        <v>118.64406779661017</v>
      </c>
    </row>
    <row r="192" spans="1:9" ht="9.6" customHeight="1" x14ac:dyDescent="0.4">
      <c r="A192" s="7" t="s">
        <v>6</v>
      </c>
      <c r="B192" s="8">
        <v>58</v>
      </c>
      <c r="C192" s="8">
        <v>134</v>
      </c>
      <c r="D192" s="8">
        <v>129</v>
      </c>
      <c r="E192" s="8">
        <v>5</v>
      </c>
      <c r="F192" s="12">
        <f t="shared" si="72"/>
        <v>2.3103448275862069</v>
      </c>
      <c r="G192" s="12">
        <f t="shared" si="73"/>
        <v>2.2241379310344827</v>
      </c>
      <c r="H192" s="13">
        <f t="shared" si="74"/>
        <v>96.268656716417908</v>
      </c>
      <c r="I192" s="13">
        <f t="shared" si="75"/>
        <v>86.206896551724142</v>
      </c>
    </row>
    <row r="193" spans="1:9" ht="9.6" customHeight="1" x14ac:dyDescent="0.4">
      <c r="A193" s="7" t="s">
        <v>7</v>
      </c>
      <c r="B193" s="8">
        <v>36</v>
      </c>
      <c r="C193" s="8">
        <v>95</v>
      </c>
      <c r="D193" s="8">
        <v>90</v>
      </c>
      <c r="E193" s="8">
        <v>0</v>
      </c>
      <c r="F193" s="12">
        <f t="shared" si="72"/>
        <v>2.6388888888888888</v>
      </c>
      <c r="G193" s="12">
        <f t="shared" si="73"/>
        <v>2.5</v>
      </c>
      <c r="H193" s="13">
        <f t="shared" si="74"/>
        <v>94.736842105263165</v>
      </c>
      <c r="I193" s="13">
        <f t="shared" si="75"/>
        <v>0</v>
      </c>
    </row>
    <row r="194" spans="1:9" ht="9.6" customHeight="1" x14ac:dyDescent="0.4">
      <c r="A194" s="7" t="s">
        <v>8</v>
      </c>
      <c r="B194" s="8">
        <v>31</v>
      </c>
      <c r="C194" s="8">
        <v>109</v>
      </c>
      <c r="D194" s="8">
        <v>105</v>
      </c>
      <c r="E194" s="8">
        <v>0</v>
      </c>
      <c r="F194" s="12">
        <f t="shared" si="72"/>
        <v>3.5161290322580645</v>
      </c>
      <c r="G194" s="12">
        <f t="shared" si="73"/>
        <v>3.3870967741935485</v>
      </c>
      <c r="H194" s="13">
        <f t="shared" si="74"/>
        <v>96.330275229357795</v>
      </c>
      <c r="I194" s="13">
        <f t="shared" si="75"/>
        <v>0</v>
      </c>
    </row>
    <row r="195" spans="1:9" ht="9.6" customHeight="1" x14ac:dyDescent="0.4">
      <c r="A195" s="7" t="s">
        <v>157</v>
      </c>
      <c r="D195" s="8">
        <v>0</v>
      </c>
    </row>
    <row r="196" spans="1:9" ht="9.6" customHeight="1" x14ac:dyDescent="0.4">
      <c r="A196" s="7" t="s">
        <v>0</v>
      </c>
      <c r="B196" s="8">
        <v>250</v>
      </c>
      <c r="C196" s="8">
        <v>701</v>
      </c>
      <c r="D196" s="8">
        <v>686</v>
      </c>
      <c r="E196" s="8">
        <v>33</v>
      </c>
      <c r="H196" s="7" t="s">
        <v>163</v>
      </c>
      <c r="I196" s="12">
        <f>SUM(I198:I204)*5/1000</f>
        <v>3.8560586560586558</v>
      </c>
    </row>
    <row r="197" spans="1:9" ht="9.6" customHeight="1" x14ac:dyDescent="0.4">
      <c r="A197" s="7" t="s">
        <v>2</v>
      </c>
      <c r="B197" s="8">
        <v>41</v>
      </c>
      <c r="C197" s="8">
        <v>9</v>
      </c>
      <c r="D197" s="8">
        <v>9</v>
      </c>
      <c r="E197" s="8">
        <v>4</v>
      </c>
      <c r="F197" s="12">
        <f t="shared" ref="F197:F203" si="76">C197/B197</f>
        <v>0.21951219512195122</v>
      </c>
      <c r="G197" s="12">
        <f t="shared" ref="G197:G203" si="77">D197/B197</f>
        <v>0.21951219512195122</v>
      </c>
      <c r="H197" s="13">
        <f t="shared" ref="H197:H203" si="78">D197*100/C197</f>
        <v>100</v>
      </c>
      <c r="I197" s="13">
        <f t="shared" ref="I197:I203" si="79">E197*1000/B197</f>
        <v>97.560975609756099</v>
      </c>
    </row>
    <row r="198" spans="1:9" ht="9.6" customHeight="1" x14ac:dyDescent="0.4">
      <c r="A198" s="7" t="s">
        <v>3</v>
      </c>
      <c r="B198" s="8">
        <v>50</v>
      </c>
      <c r="C198" s="8">
        <v>59</v>
      </c>
      <c r="D198" s="8">
        <v>57</v>
      </c>
      <c r="E198" s="8">
        <v>7</v>
      </c>
      <c r="F198" s="12">
        <f t="shared" si="76"/>
        <v>1.18</v>
      </c>
      <c r="G198" s="12">
        <f t="shared" si="77"/>
        <v>1.1399999999999999</v>
      </c>
      <c r="H198" s="13">
        <f t="shared" si="78"/>
        <v>96.610169491525426</v>
      </c>
      <c r="I198" s="13">
        <f t="shared" si="79"/>
        <v>140</v>
      </c>
    </row>
    <row r="199" spans="1:9" ht="9.6" customHeight="1" x14ac:dyDescent="0.4">
      <c r="A199" s="7" t="s">
        <v>4</v>
      </c>
      <c r="B199" s="8">
        <v>33</v>
      </c>
      <c r="C199" s="8">
        <v>63</v>
      </c>
      <c r="D199" s="8">
        <v>61</v>
      </c>
      <c r="E199" s="8">
        <v>7</v>
      </c>
      <c r="F199" s="12">
        <f t="shared" si="76"/>
        <v>1.9090909090909092</v>
      </c>
      <c r="G199" s="12">
        <f t="shared" si="77"/>
        <v>1.8484848484848484</v>
      </c>
      <c r="H199" s="13">
        <f t="shared" si="78"/>
        <v>96.825396825396822</v>
      </c>
      <c r="I199" s="13">
        <f t="shared" si="79"/>
        <v>212.12121212121212</v>
      </c>
    </row>
    <row r="200" spans="1:9" ht="9.6" customHeight="1" x14ac:dyDescent="0.4">
      <c r="A200" s="7" t="s">
        <v>5</v>
      </c>
      <c r="B200" s="8">
        <v>36</v>
      </c>
      <c r="C200" s="8">
        <v>138</v>
      </c>
      <c r="D200" s="8">
        <v>137</v>
      </c>
      <c r="E200" s="8">
        <v>10</v>
      </c>
      <c r="F200" s="12">
        <f t="shared" si="76"/>
        <v>3.8333333333333335</v>
      </c>
      <c r="G200" s="12">
        <f t="shared" si="77"/>
        <v>3.8055555555555554</v>
      </c>
      <c r="H200" s="13">
        <f t="shared" si="78"/>
        <v>99.275362318840578</v>
      </c>
      <c r="I200" s="13">
        <f t="shared" si="79"/>
        <v>277.77777777777777</v>
      </c>
    </row>
    <row r="201" spans="1:9" ht="9.6" customHeight="1" x14ac:dyDescent="0.4">
      <c r="A201" s="7" t="s">
        <v>6</v>
      </c>
      <c r="B201" s="8">
        <v>35</v>
      </c>
      <c r="C201" s="8">
        <v>166</v>
      </c>
      <c r="D201" s="8">
        <v>164</v>
      </c>
      <c r="E201" s="8">
        <v>4</v>
      </c>
      <c r="F201" s="12">
        <f t="shared" si="76"/>
        <v>4.7428571428571429</v>
      </c>
      <c r="G201" s="12">
        <f t="shared" si="77"/>
        <v>4.6857142857142859</v>
      </c>
      <c r="H201" s="13">
        <f t="shared" si="78"/>
        <v>98.795180722891573</v>
      </c>
      <c r="I201" s="13">
        <f t="shared" si="79"/>
        <v>114.28571428571429</v>
      </c>
    </row>
    <row r="202" spans="1:9" ht="9.6" customHeight="1" x14ac:dyDescent="0.4">
      <c r="A202" s="7" t="s">
        <v>7</v>
      </c>
      <c r="B202" s="8">
        <v>37</v>
      </c>
      <c r="C202" s="8">
        <v>174</v>
      </c>
      <c r="D202" s="8">
        <v>172</v>
      </c>
      <c r="E202" s="8">
        <v>1</v>
      </c>
      <c r="F202" s="12">
        <f t="shared" si="76"/>
        <v>4.7027027027027026</v>
      </c>
      <c r="G202" s="12">
        <f t="shared" si="77"/>
        <v>4.6486486486486482</v>
      </c>
      <c r="H202" s="13">
        <f t="shared" si="78"/>
        <v>98.850574712643677</v>
      </c>
      <c r="I202" s="13">
        <f t="shared" si="79"/>
        <v>27.027027027027028</v>
      </c>
    </row>
    <row r="203" spans="1:9" ht="9.6" customHeight="1" x14ac:dyDescent="0.4">
      <c r="A203" s="7" t="s">
        <v>8</v>
      </c>
      <c r="B203" s="8">
        <v>18</v>
      </c>
      <c r="C203" s="8">
        <v>92</v>
      </c>
      <c r="D203" s="8">
        <v>86</v>
      </c>
      <c r="E203" s="8">
        <v>0</v>
      </c>
      <c r="F203" s="12">
        <f t="shared" si="76"/>
        <v>5.1111111111111107</v>
      </c>
      <c r="G203" s="12">
        <f t="shared" si="77"/>
        <v>4.7777777777777777</v>
      </c>
      <c r="H203" s="13">
        <f t="shared" si="78"/>
        <v>93.478260869565219</v>
      </c>
      <c r="I203" s="13">
        <f t="shared" si="79"/>
        <v>0</v>
      </c>
    </row>
    <row r="204" spans="1:9" ht="9.6" customHeight="1" x14ac:dyDescent="0.4">
      <c r="A204" s="7" t="s">
        <v>158</v>
      </c>
      <c r="D204" s="8">
        <v>0</v>
      </c>
    </row>
    <row r="205" spans="1:9" ht="9.6" customHeight="1" x14ac:dyDescent="0.4">
      <c r="A205" s="7" t="s">
        <v>0</v>
      </c>
      <c r="B205" s="8">
        <v>422</v>
      </c>
      <c r="C205" s="8">
        <v>1064</v>
      </c>
      <c r="D205" s="8">
        <v>1046</v>
      </c>
      <c r="E205" s="8">
        <v>49</v>
      </c>
      <c r="H205" s="7" t="s">
        <v>163</v>
      </c>
      <c r="I205" s="12">
        <f>SUM(I207:I213)*5/1000</f>
        <v>4.5820430802144978</v>
      </c>
    </row>
    <row r="206" spans="1:9" ht="9.6" customHeight="1" x14ac:dyDescent="0.4">
      <c r="A206" s="7" t="s">
        <v>2</v>
      </c>
      <c r="B206" s="8">
        <v>121</v>
      </c>
      <c r="C206" s="8">
        <v>7</v>
      </c>
      <c r="D206" s="8">
        <v>7</v>
      </c>
      <c r="E206" s="8">
        <v>1</v>
      </c>
      <c r="F206" s="12">
        <f t="shared" ref="F206:F212" si="80">C206/B206</f>
        <v>5.7851239669421489E-2</v>
      </c>
      <c r="G206" s="12">
        <f t="shared" ref="G206:G212" si="81">D206/B206</f>
        <v>5.7851239669421489E-2</v>
      </c>
      <c r="H206" s="13">
        <f t="shared" ref="H206:H212" si="82">D206*100/C206</f>
        <v>100</v>
      </c>
      <c r="I206" s="13">
        <f t="shared" ref="I206:I212" si="83">E206*1000/B206</f>
        <v>8.2644628099173545</v>
      </c>
    </row>
    <row r="207" spans="1:9" ht="9.6" customHeight="1" x14ac:dyDescent="0.4">
      <c r="A207" s="7" t="s">
        <v>3</v>
      </c>
      <c r="B207" s="8">
        <v>43</v>
      </c>
      <c r="C207" s="8">
        <v>67</v>
      </c>
      <c r="D207" s="8">
        <v>65</v>
      </c>
      <c r="E207" s="8">
        <v>13</v>
      </c>
      <c r="F207" s="12">
        <f t="shared" si="80"/>
        <v>1.558139534883721</v>
      </c>
      <c r="G207" s="12">
        <f t="shared" si="81"/>
        <v>1.5116279069767442</v>
      </c>
      <c r="H207" s="13">
        <f t="shared" si="82"/>
        <v>97.014925373134332</v>
      </c>
      <c r="I207" s="13">
        <f t="shared" si="83"/>
        <v>302.32558139534882</v>
      </c>
    </row>
    <row r="208" spans="1:9" ht="9.6" customHeight="1" x14ac:dyDescent="0.4">
      <c r="A208" s="7" t="s">
        <v>4</v>
      </c>
      <c r="B208" s="8">
        <v>62</v>
      </c>
      <c r="C208" s="8">
        <v>141</v>
      </c>
      <c r="D208" s="8">
        <v>141</v>
      </c>
      <c r="E208" s="8">
        <v>16</v>
      </c>
      <c r="F208" s="12">
        <f t="shared" si="80"/>
        <v>2.274193548387097</v>
      </c>
      <c r="G208" s="12">
        <f t="shared" si="81"/>
        <v>2.274193548387097</v>
      </c>
      <c r="H208" s="13">
        <f t="shared" si="82"/>
        <v>100</v>
      </c>
      <c r="I208" s="13">
        <f t="shared" si="83"/>
        <v>258.06451612903226</v>
      </c>
    </row>
    <row r="209" spans="1:9" ht="9.6" customHeight="1" x14ac:dyDescent="0.4">
      <c r="A209" s="7" t="s">
        <v>5</v>
      </c>
      <c r="B209" s="8">
        <v>54</v>
      </c>
      <c r="C209" s="8">
        <v>188</v>
      </c>
      <c r="D209" s="8">
        <v>185</v>
      </c>
      <c r="E209" s="8">
        <v>10</v>
      </c>
      <c r="F209" s="12">
        <f t="shared" si="80"/>
        <v>3.4814814814814814</v>
      </c>
      <c r="G209" s="12">
        <f t="shared" si="81"/>
        <v>3.425925925925926</v>
      </c>
      <c r="H209" s="13">
        <f t="shared" si="82"/>
        <v>98.40425531914893</v>
      </c>
      <c r="I209" s="13">
        <f t="shared" si="83"/>
        <v>185.18518518518519</v>
      </c>
    </row>
    <row r="210" spans="1:9" ht="9.6" customHeight="1" x14ac:dyDescent="0.4">
      <c r="A210" s="7" t="s">
        <v>6</v>
      </c>
      <c r="B210" s="8">
        <v>60</v>
      </c>
      <c r="C210" s="8">
        <v>232</v>
      </c>
      <c r="D210" s="8">
        <v>226</v>
      </c>
      <c r="E210" s="8">
        <v>4</v>
      </c>
      <c r="F210" s="12">
        <f t="shared" si="80"/>
        <v>3.8666666666666667</v>
      </c>
      <c r="G210" s="12">
        <f t="shared" si="81"/>
        <v>3.7666666666666666</v>
      </c>
      <c r="H210" s="13">
        <f t="shared" si="82"/>
        <v>97.41379310344827</v>
      </c>
      <c r="I210" s="13">
        <f t="shared" si="83"/>
        <v>66.666666666666671</v>
      </c>
    </row>
    <row r="211" spans="1:9" ht="9.6" customHeight="1" x14ac:dyDescent="0.4">
      <c r="A211" s="7" t="s">
        <v>7</v>
      </c>
      <c r="B211" s="8">
        <v>48</v>
      </c>
      <c r="C211" s="8">
        <v>269</v>
      </c>
      <c r="D211" s="8">
        <v>263</v>
      </c>
      <c r="E211" s="8">
        <v>5</v>
      </c>
      <c r="F211" s="12">
        <f t="shared" si="80"/>
        <v>5.604166666666667</v>
      </c>
      <c r="G211" s="12">
        <f t="shared" si="81"/>
        <v>5.479166666666667</v>
      </c>
      <c r="H211" s="13">
        <f t="shared" si="82"/>
        <v>97.769516728624538</v>
      </c>
      <c r="I211" s="13">
        <f t="shared" si="83"/>
        <v>104.16666666666667</v>
      </c>
    </row>
    <row r="212" spans="1:9" ht="9.6" customHeight="1" x14ac:dyDescent="0.4">
      <c r="A212" s="7" t="s">
        <v>8</v>
      </c>
      <c r="B212" s="8">
        <v>34</v>
      </c>
      <c r="C212" s="8">
        <v>160</v>
      </c>
      <c r="D212" s="8">
        <v>159</v>
      </c>
      <c r="E212" s="8">
        <v>0</v>
      </c>
      <c r="F212" s="12">
        <f t="shared" si="80"/>
        <v>4.7058823529411766</v>
      </c>
      <c r="G212" s="12">
        <f t="shared" si="81"/>
        <v>4.6764705882352944</v>
      </c>
      <c r="H212" s="13">
        <f t="shared" si="82"/>
        <v>99.375</v>
      </c>
      <c r="I212" s="13">
        <f t="shared" si="83"/>
        <v>0</v>
      </c>
    </row>
    <row r="213" spans="1:9" ht="9.6" customHeight="1" x14ac:dyDescent="0.4">
      <c r="A213" s="7" t="s">
        <v>159</v>
      </c>
      <c r="D213" s="8">
        <v>0</v>
      </c>
    </row>
    <row r="214" spans="1:9" ht="9.6" customHeight="1" x14ac:dyDescent="0.4">
      <c r="A214" s="7" t="s">
        <v>0</v>
      </c>
      <c r="B214" s="8">
        <v>794</v>
      </c>
      <c r="C214" s="8">
        <v>1884</v>
      </c>
      <c r="D214" s="8">
        <v>1814</v>
      </c>
      <c r="E214" s="8">
        <v>116</v>
      </c>
      <c r="H214" s="7" t="s">
        <v>163</v>
      </c>
      <c r="I214" s="12">
        <f>SUM(I216:I222)*5/1000</f>
        <v>4.2498224013811905</v>
      </c>
    </row>
    <row r="215" spans="1:9" ht="9.6" customHeight="1" x14ac:dyDescent="0.4">
      <c r="A215" s="7" t="s">
        <v>2</v>
      </c>
      <c r="B215" s="8">
        <v>100</v>
      </c>
      <c r="C215" s="8">
        <v>25</v>
      </c>
      <c r="D215" s="8">
        <v>25</v>
      </c>
      <c r="E215" s="8">
        <v>7</v>
      </c>
      <c r="F215" s="12">
        <f t="shared" ref="F215:F221" si="84">C215/B215</f>
        <v>0.25</v>
      </c>
      <c r="G215" s="12">
        <f t="shared" ref="G215:G221" si="85">D215/B215</f>
        <v>0.25</v>
      </c>
      <c r="H215" s="13">
        <f t="shared" ref="H215:H221" si="86">D215*100/C215</f>
        <v>100</v>
      </c>
      <c r="I215" s="13">
        <f t="shared" ref="I215:I221" si="87">E215*1000/B215</f>
        <v>70</v>
      </c>
    </row>
    <row r="216" spans="1:9" ht="9.6" customHeight="1" x14ac:dyDescent="0.4">
      <c r="A216" s="7" t="s">
        <v>3</v>
      </c>
      <c r="B216" s="8">
        <v>144</v>
      </c>
      <c r="C216" s="8">
        <v>125</v>
      </c>
      <c r="D216" s="8">
        <v>115</v>
      </c>
      <c r="E216" s="8">
        <v>30</v>
      </c>
      <c r="F216" s="12">
        <f t="shared" si="84"/>
        <v>0.86805555555555558</v>
      </c>
      <c r="G216" s="12">
        <f t="shared" si="85"/>
        <v>0.79861111111111116</v>
      </c>
      <c r="H216" s="13">
        <f t="shared" si="86"/>
        <v>92</v>
      </c>
      <c r="I216" s="13">
        <f t="shared" si="87"/>
        <v>208.33333333333334</v>
      </c>
    </row>
    <row r="217" spans="1:9" ht="9.6" customHeight="1" x14ac:dyDescent="0.4">
      <c r="A217" s="7" t="s">
        <v>4</v>
      </c>
      <c r="B217" s="8">
        <v>110</v>
      </c>
      <c r="C217" s="8">
        <v>170</v>
      </c>
      <c r="D217" s="8">
        <v>162</v>
      </c>
      <c r="E217" s="8">
        <v>25</v>
      </c>
      <c r="F217" s="12">
        <f t="shared" si="84"/>
        <v>1.5454545454545454</v>
      </c>
      <c r="G217" s="12">
        <f t="shared" si="85"/>
        <v>1.4727272727272727</v>
      </c>
      <c r="H217" s="13">
        <f t="shared" si="86"/>
        <v>95.294117647058826</v>
      </c>
      <c r="I217" s="13">
        <f t="shared" si="87"/>
        <v>227.27272727272728</v>
      </c>
    </row>
    <row r="218" spans="1:9" ht="9.6" customHeight="1" x14ac:dyDescent="0.4">
      <c r="A218" s="7" t="s">
        <v>5</v>
      </c>
      <c r="B218" s="8">
        <v>153</v>
      </c>
      <c r="C218" s="8">
        <v>438</v>
      </c>
      <c r="D218" s="8">
        <v>415</v>
      </c>
      <c r="E218" s="8">
        <v>28</v>
      </c>
      <c r="F218" s="12">
        <f t="shared" si="84"/>
        <v>2.8627450980392157</v>
      </c>
      <c r="G218" s="12">
        <f t="shared" si="85"/>
        <v>2.7124183006535949</v>
      </c>
      <c r="H218" s="13">
        <f t="shared" si="86"/>
        <v>94.748858447488587</v>
      </c>
      <c r="I218" s="13">
        <f t="shared" si="87"/>
        <v>183.00653594771242</v>
      </c>
    </row>
    <row r="219" spans="1:9" ht="9.6" customHeight="1" x14ac:dyDescent="0.4">
      <c r="A219" s="7" t="s">
        <v>6</v>
      </c>
      <c r="B219" s="8">
        <v>127</v>
      </c>
      <c r="C219" s="8">
        <v>457</v>
      </c>
      <c r="D219" s="8">
        <v>437</v>
      </c>
      <c r="E219" s="8">
        <v>18</v>
      </c>
      <c r="F219" s="12">
        <f t="shared" si="84"/>
        <v>3.5984251968503935</v>
      </c>
      <c r="G219" s="12">
        <f t="shared" si="85"/>
        <v>3.4409448818897639</v>
      </c>
      <c r="H219" s="13">
        <f t="shared" si="86"/>
        <v>95.623632385120345</v>
      </c>
      <c r="I219" s="13">
        <f t="shared" si="87"/>
        <v>141.73228346456693</v>
      </c>
    </row>
    <row r="220" spans="1:9" ht="9.6" customHeight="1" x14ac:dyDescent="0.4">
      <c r="A220" s="7" t="s">
        <v>7</v>
      </c>
      <c r="B220" s="8">
        <v>94</v>
      </c>
      <c r="C220" s="8">
        <v>397</v>
      </c>
      <c r="D220" s="8">
        <v>392</v>
      </c>
      <c r="E220" s="8">
        <v>7</v>
      </c>
      <c r="F220" s="12">
        <f t="shared" si="84"/>
        <v>4.2234042553191493</v>
      </c>
      <c r="G220" s="12">
        <f t="shared" si="85"/>
        <v>4.1702127659574471</v>
      </c>
      <c r="H220" s="13">
        <f t="shared" si="86"/>
        <v>98.740554156171285</v>
      </c>
      <c r="I220" s="13">
        <f t="shared" si="87"/>
        <v>74.468085106382972</v>
      </c>
    </row>
    <row r="221" spans="1:9" ht="9.6" customHeight="1" x14ac:dyDescent="0.4">
      <c r="A221" s="7" t="s">
        <v>8</v>
      </c>
      <c r="B221" s="8">
        <v>66</v>
      </c>
      <c r="C221" s="8">
        <v>272</v>
      </c>
      <c r="D221" s="8">
        <v>268</v>
      </c>
      <c r="E221" s="8">
        <v>1</v>
      </c>
      <c r="F221" s="12">
        <f t="shared" si="84"/>
        <v>4.1212121212121211</v>
      </c>
      <c r="G221" s="12">
        <f t="shared" si="85"/>
        <v>4.0606060606060606</v>
      </c>
      <c r="H221" s="13">
        <f t="shared" si="86"/>
        <v>98.529411764705884</v>
      </c>
      <c r="I221" s="13">
        <f t="shared" si="87"/>
        <v>15.151515151515152</v>
      </c>
    </row>
    <row r="222" spans="1:9" ht="9.6" customHeight="1" x14ac:dyDescent="0.4">
      <c r="A222" s="7" t="s">
        <v>160</v>
      </c>
      <c r="D222" s="8">
        <v>0</v>
      </c>
    </row>
    <row r="223" spans="1:9" ht="9.6" customHeight="1" x14ac:dyDescent="0.4">
      <c r="A223" s="7" t="s">
        <v>0</v>
      </c>
      <c r="B223" s="8">
        <v>14</v>
      </c>
      <c r="C223" s="8">
        <v>38</v>
      </c>
      <c r="D223" s="8">
        <v>34</v>
      </c>
      <c r="E223" s="8">
        <v>1</v>
      </c>
    </row>
    <row r="224" spans="1:9" ht="9.6" customHeight="1" x14ac:dyDescent="0.4">
      <c r="A224" s="7" t="s">
        <v>2</v>
      </c>
      <c r="B224" s="8">
        <v>5</v>
      </c>
      <c r="C224" s="8">
        <v>0</v>
      </c>
      <c r="D224" s="8">
        <v>0</v>
      </c>
      <c r="E224" s="8">
        <v>0</v>
      </c>
    </row>
    <row r="225" spans="1:9" ht="9.6" customHeight="1" x14ac:dyDescent="0.4">
      <c r="A225" s="7" t="s">
        <v>3</v>
      </c>
      <c r="B225" s="8">
        <v>1</v>
      </c>
      <c r="C225" s="8">
        <v>1</v>
      </c>
      <c r="D225" s="8">
        <v>0</v>
      </c>
      <c r="E225" s="8">
        <v>0</v>
      </c>
    </row>
    <row r="226" spans="1:9" ht="9.6" customHeight="1" x14ac:dyDescent="0.4">
      <c r="A226" s="7" t="s">
        <v>4</v>
      </c>
      <c r="B226" s="8">
        <v>1</v>
      </c>
      <c r="C226" s="8">
        <v>3</v>
      </c>
      <c r="D226" s="8">
        <v>3</v>
      </c>
      <c r="E226" s="8">
        <v>0</v>
      </c>
    </row>
    <row r="227" spans="1:9" ht="9.6" customHeight="1" x14ac:dyDescent="0.4">
      <c r="A227" s="7" t="s">
        <v>5</v>
      </c>
      <c r="B227" s="8">
        <v>1</v>
      </c>
      <c r="C227" s="8">
        <v>1</v>
      </c>
      <c r="D227" s="8">
        <v>0</v>
      </c>
      <c r="E227" s="8">
        <v>0</v>
      </c>
    </row>
    <row r="228" spans="1:9" ht="9.6" customHeight="1" x14ac:dyDescent="0.4">
      <c r="A228" s="7" t="s">
        <v>6</v>
      </c>
      <c r="B228" s="8">
        <v>2</v>
      </c>
      <c r="C228" s="8">
        <v>13</v>
      </c>
      <c r="D228" s="8">
        <v>12</v>
      </c>
      <c r="E228" s="8">
        <v>1</v>
      </c>
    </row>
    <row r="229" spans="1:9" ht="9.6" customHeight="1" x14ac:dyDescent="0.4">
      <c r="A229" s="7" t="s">
        <v>7</v>
      </c>
      <c r="B229" s="8">
        <v>4</v>
      </c>
      <c r="C229" s="8">
        <v>20</v>
      </c>
      <c r="D229" s="8">
        <v>19</v>
      </c>
      <c r="E229" s="8">
        <v>0</v>
      </c>
    </row>
    <row r="230" spans="1:9" ht="9.6" customHeight="1" thickBot="1" x14ac:dyDescent="0.45">
      <c r="A230" s="7" t="s">
        <v>8</v>
      </c>
      <c r="B230" s="8">
        <v>0</v>
      </c>
      <c r="C230" s="8">
        <v>0</v>
      </c>
      <c r="D230" s="8">
        <v>0</v>
      </c>
      <c r="E230" s="8">
        <v>0</v>
      </c>
    </row>
    <row r="231" spans="1:9" ht="9.6" customHeight="1" x14ac:dyDescent="0.4">
      <c r="A231" s="15" t="s">
        <v>19</v>
      </c>
      <c r="B231" s="16"/>
      <c r="C231" s="16"/>
      <c r="D231" s="16"/>
      <c r="E231" s="16"/>
      <c r="F231" s="15"/>
      <c r="G231" s="15"/>
      <c r="H231" s="15"/>
      <c r="I231" s="15"/>
    </row>
  </sheetData>
  <pageMargins left="0.7" right="0.7" top="0.75" bottom="0.75" header="0.3" footer="0.3"/>
  <pageSetup scale="96" orientation="portrait" r:id="rId1"/>
  <rowBreaks count="3" manualBreakCount="3">
    <brk id="58" max="16383" man="1"/>
    <brk id="125" max="16383" man="1"/>
    <brk id="1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5229-A9D9-4B75-9696-4F656D0C3076}">
  <dimension ref="A1:S27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36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16</v>
      </c>
    </row>
    <row r="4" spans="1:19" x14ac:dyDescent="0.35">
      <c r="A4" s="2" t="s">
        <v>0</v>
      </c>
      <c r="B4" s="1">
        <v>84493</v>
      </c>
      <c r="C4" s="1">
        <v>11980</v>
      </c>
      <c r="D4" s="1">
        <v>11269</v>
      </c>
      <c r="E4" s="1">
        <v>10522</v>
      </c>
      <c r="F4" s="1">
        <v>8929</v>
      </c>
      <c r="G4" s="1">
        <v>6791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37</v>
      </c>
      <c r="B5" s="1">
        <v>82883</v>
      </c>
      <c r="C5" s="1">
        <v>11767</v>
      </c>
      <c r="D5" s="1">
        <v>11101</v>
      </c>
      <c r="E5" s="1">
        <v>10360</v>
      </c>
      <c r="F5" s="1">
        <v>8770</v>
      </c>
      <c r="G5" s="1">
        <v>6652</v>
      </c>
      <c r="H5" s="1">
        <v>5453</v>
      </c>
      <c r="I5" s="1">
        <v>6488</v>
      </c>
      <c r="J5" s="1">
        <v>5486</v>
      </c>
      <c r="K5" s="1">
        <v>4434</v>
      </c>
      <c r="L5" s="1">
        <v>3297</v>
      </c>
      <c r="M5" s="1">
        <v>2729</v>
      </c>
      <c r="N5" s="1">
        <v>1998</v>
      </c>
      <c r="O5" s="1">
        <v>1603</v>
      </c>
      <c r="P5" s="1">
        <v>1143</v>
      </c>
      <c r="Q5" s="1">
        <v>812</v>
      </c>
      <c r="R5" s="1">
        <v>790</v>
      </c>
      <c r="S5" s="3">
        <v>19.7</v>
      </c>
    </row>
    <row r="6" spans="1:19" x14ac:dyDescent="0.35">
      <c r="A6" s="2" t="s">
        <v>38</v>
      </c>
      <c r="B6" s="1">
        <v>597</v>
      </c>
      <c r="C6" s="1">
        <v>99</v>
      </c>
      <c r="D6" s="1">
        <v>89</v>
      </c>
      <c r="E6" s="1">
        <v>78</v>
      </c>
      <c r="F6" s="1">
        <v>73</v>
      </c>
      <c r="G6" s="1">
        <v>44</v>
      </c>
      <c r="H6" s="1">
        <v>46</v>
      </c>
      <c r="I6" s="1">
        <v>40</v>
      </c>
      <c r="J6" s="1">
        <v>29</v>
      </c>
      <c r="K6" s="1">
        <v>29</v>
      </c>
      <c r="L6" s="1">
        <v>26</v>
      </c>
      <c r="M6" s="1">
        <v>17</v>
      </c>
      <c r="N6" s="1">
        <v>8</v>
      </c>
      <c r="O6" s="1">
        <v>10</v>
      </c>
      <c r="P6" s="1">
        <v>5</v>
      </c>
      <c r="Q6" s="1">
        <v>2</v>
      </c>
      <c r="R6" s="1">
        <v>2</v>
      </c>
      <c r="S6" s="3">
        <v>17.2</v>
      </c>
    </row>
    <row r="7" spans="1:19" x14ac:dyDescent="0.35">
      <c r="A7" s="2" t="s">
        <v>39</v>
      </c>
      <c r="B7" s="1">
        <v>375</v>
      </c>
      <c r="C7" s="1">
        <v>60</v>
      </c>
      <c r="D7" s="1">
        <v>41</v>
      </c>
      <c r="E7" s="1">
        <v>40</v>
      </c>
      <c r="F7" s="1">
        <v>46</v>
      </c>
      <c r="G7" s="1">
        <v>33</v>
      </c>
      <c r="H7" s="1">
        <v>23</v>
      </c>
      <c r="I7" s="1">
        <v>23</v>
      </c>
      <c r="J7" s="1">
        <v>22</v>
      </c>
      <c r="K7" s="1">
        <v>25</v>
      </c>
      <c r="L7" s="1">
        <v>20</v>
      </c>
      <c r="M7" s="1">
        <v>13</v>
      </c>
      <c r="N7" s="1">
        <v>12</v>
      </c>
      <c r="O7" s="1">
        <v>2</v>
      </c>
      <c r="P7" s="1">
        <v>6</v>
      </c>
      <c r="Q7" s="1">
        <v>5</v>
      </c>
      <c r="R7" s="1">
        <v>4</v>
      </c>
      <c r="S7" s="3">
        <v>20.100000000000001</v>
      </c>
    </row>
    <row r="8" spans="1:19" x14ac:dyDescent="0.35">
      <c r="A8" s="2" t="s">
        <v>40</v>
      </c>
      <c r="B8" s="1">
        <v>273</v>
      </c>
      <c r="C8" s="1">
        <v>25</v>
      </c>
      <c r="D8" s="1">
        <v>15</v>
      </c>
      <c r="E8" s="1">
        <v>21</v>
      </c>
      <c r="F8" s="1">
        <v>30</v>
      </c>
      <c r="G8" s="1">
        <v>26</v>
      </c>
      <c r="H8" s="1">
        <v>14</v>
      </c>
      <c r="I8" s="1">
        <v>20</v>
      </c>
      <c r="J8" s="1">
        <v>21</v>
      </c>
      <c r="K8" s="1">
        <v>25</v>
      </c>
      <c r="L8" s="1">
        <v>26</v>
      </c>
      <c r="M8" s="1">
        <v>20</v>
      </c>
      <c r="N8" s="1">
        <v>7</v>
      </c>
      <c r="O8" s="1">
        <v>9</v>
      </c>
      <c r="P8" s="1">
        <v>6</v>
      </c>
      <c r="Q8" s="1">
        <v>2</v>
      </c>
      <c r="R8" s="1">
        <v>6</v>
      </c>
      <c r="S8" s="3">
        <v>31.4</v>
      </c>
    </row>
    <row r="9" spans="1:19" x14ac:dyDescent="0.35">
      <c r="A9" s="2" t="s">
        <v>41</v>
      </c>
      <c r="B9" s="1">
        <v>134</v>
      </c>
      <c r="C9" s="1">
        <v>12</v>
      </c>
      <c r="D9" s="1">
        <v>4</v>
      </c>
      <c r="E9" s="1">
        <v>4</v>
      </c>
      <c r="F9" s="1">
        <v>4</v>
      </c>
      <c r="G9" s="1">
        <v>14</v>
      </c>
      <c r="H9" s="1">
        <v>15</v>
      </c>
      <c r="I9" s="1">
        <v>14</v>
      </c>
      <c r="J9" s="1">
        <v>6</v>
      </c>
      <c r="K9" s="1">
        <v>10</v>
      </c>
      <c r="L9" s="1">
        <v>14</v>
      </c>
      <c r="M9" s="1">
        <v>13</v>
      </c>
      <c r="N9" s="1">
        <v>10</v>
      </c>
      <c r="O9" s="1">
        <v>5</v>
      </c>
      <c r="P9" s="1">
        <v>1</v>
      </c>
      <c r="Q9" s="1">
        <v>5</v>
      </c>
      <c r="R9" s="1">
        <v>3</v>
      </c>
      <c r="S9" s="3">
        <v>35</v>
      </c>
    </row>
    <row r="10" spans="1:19" x14ac:dyDescent="0.35">
      <c r="A10" s="2" t="s">
        <v>28</v>
      </c>
      <c r="B10" s="1">
        <v>223</v>
      </c>
      <c r="C10" s="1">
        <v>16</v>
      </c>
      <c r="D10" s="1">
        <v>18</v>
      </c>
      <c r="E10" s="1">
        <v>16</v>
      </c>
      <c r="F10" s="1">
        <v>6</v>
      </c>
      <c r="G10" s="1">
        <v>22</v>
      </c>
      <c r="H10" s="1">
        <v>26</v>
      </c>
      <c r="I10" s="1">
        <v>22</v>
      </c>
      <c r="J10" s="1">
        <v>27</v>
      </c>
      <c r="K10" s="1">
        <v>18</v>
      </c>
      <c r="L10" s="1">
        <v>11</v>
      </c>
      <c r="M10" s="1">
        <v>11</v>
      </c>
      <c r="N10" s="1">
        <v>9</v>
      </c>
      <c r="O10" s="1">
        <v>9</v>
      </c>
      <c r="P10" s="1">
        <v>6</v>
      </c>
      <c r="Q10" s="1">
        <v>4</v>
      </c>
      <c r="R10" s="1">
        <v>2</v>
      </c>
      <c r="S10" s="3">
        <v>31.7</v>
      </c>
    </row>
    <row r="11" spans="1:19" x14ac:dyDescent="0.35">
      <c r="A11" s="2" t="s">
        <v>17</v>
      </c>
    </row>
    <row r="12" spans="1:19" x14ac:dyDescent="0.35">
      <c r="A12" s="2" t="s">
        <v>0</v>
      </c>
      <c r="B12" s="1">
        <v>41645</v>
      </c>
      <c r="C12" s="1">
        <v>6085</v>
      </c>
      <c r="D12" s="1">
        <v>5871</v>
      </c>
      <c r="E12" s="1">
        <v>5429</v>
      </c>
      <c r="F12" s="1">
        <v>4444</v>
      </c>
      <c r="G12" s="1">
        <v>3396</v>
      </c>
      <c r="H12" s="1">
        <v>2613</v>
      </c>
      <c r="I12" s="1">
        <v>3131</v>
      </c>
      <c r="J12" s="1">
        <v>2701</v>
      </c>
      <c r="K12" s="1">
        <v>2150</v>
      </c>
      <c r="L12" s="1">
        <v>1659</v>
      </c>
      <c r="M12" s="1">
        <v>1361</v>
      </c>
      <c r="N12" s="1">
        <v>961</v>
      </c>
      <c r="O12" s="1">
        <v>730</v>
      </c>
      <c r="P12" s="1">
        <v>488</v>
      </c>
      <c r="Q12" s="1">
        <v>341</v>
      </c>
      <c r="R12" s="1">
        <v>285</v>
      </c>
      <c r="S12" s="3">
        <v>18.899999999999999</v>
      </c>
    </row>
    <row r="13" spans="1:19" x14ac:dyDescent="0.35">
      <c r="A13" s="2" t="s">
        <v>37</v>
      </c>
      <c r="B13" s="1">
        <v>40811</v>
      </c>
      <c r="C13" s="1">
        <v>5976</v>
      </c>
      <c r="D13" s="1">
        <v>5784</v>
      </c>
      <c r="E13" s="1">
        <v>5349</v>
      </c>
      <c r="F13" s="1">
        <v>4366</v>
      </c>
      <c r="G13" s="1">
        <v>3320</v>
      </c>
      <c r="H13" s="1">
        <v>2552</v>
      </c>
      <c r="I13" s="1">
        <v>3066</v>
      </c>
      <c r="J13" s="1">
        <v>2645</v>
      </c>
      <c r="K13" s="1">
        <v>2097</v>
      </c>
      <c r="L13" s="1">
        <v>1610</v>
      </c>
      <c r="M13" s="1">
        <v>1322</v>
      </c>
      <c r="N13" s="1">
        <v>931</v>
      </c>
      <c r="O13" s="1">
        <v>714</v>
      </c>
      <c r="P13" s="1">
        <v>472</v>
      </c>
      <c r="Q13" s="1">
        <v>331</v>
      </c>
      <c r="R13" s="1">
        <v>276</v>
      </c>
      <c r="S13" s="3">
        <v>18.8</v>
      </c>
    </row>
    <row r="14" spans="1:19" x14ac:dyDescent="0.35">
      <c r="A14" s="2" t="s">
        <v>38</v>
      </c>
      <c r="B14" s="1">
        <v>310</v>
      </c>
      <c r="C14" s="1">
        <v>54</v>
      </c>
      <c r="D14" s="1">
        <v>42</v>
      </c>
      <c r="E14" s="1">
        <v>40</v>
      </c>
      <c r="F14" s="1">
        <v>37</v>
      </c>
      <c r="G14" s="1">
        <v>28</v>
      </c>
      <c r="H14" s="1">
        <v>23</v>
      </c>
      <c r="I14" s="1">
        <v>20</v>
      </c>
      <c r="J14" s="1">
        <v>17</v>
      </c>
      <c r="K14" s="1">
        <v>13</v>
      </c>
      <c r="L14" s="1">
        <v>13</v>
      </c>
      <c r="M14" s="1">
        <v>9</v>
      </c>
      <c r="N14" s="1">
        <v>7</v>
      </c>
      <c r="O14" s="1">
        <v>3</v>
      </c>
      <c r="P14" s="1">
        <v>3</v>
      </c>
      <c r="Q14" s="1">
        <v>0</v>
      </c>
      <c r="R14" s="1">
        <v>1</v>
      </c>
      <c r="S14" s="3">
        <v>17.600000000000001</v>
      </c>
    </row>
    <row r="15" spans="1:19" x14ac:dyDescent="0.35">
      <c r="A15" s="2" t="s">
        <v>39</v>
      </c>
      <c r="B15" s="1">
        <v>186</v>
      </c>
      <c r="C15" s="1">
        <v>27</v>
      </c>
      <c r="D15" s="1">
        <v>21</v>
      </c>
      <c r="E15" s="1">
        <v>17</v>
      </c>
      <c r="F15" s="1">
        <v>22</v>
      </c>
      <c r="G15" s="1">
        <v>19</v>
      </c>
      <c r="H15" s="1">
        <v>14</v>
      </c>
      <c r="I15" s="1">
        <v>13</v>
      </c>
      <c r="J15" s="1">
        <v>8</v>
      </c>
      <c r="K15" s="1">
        <v>10</v>
      </c>
      <c r="L15" s="1">
        <v>8</v>
      </c>
      <c r="M15" s="1">
        <v>8</v>
      </c>
      <c r="N15" s="1">
        <v>8</v>
      </c>
      <c r="O15" s="1">
        <v>1</v>
      </c>
      <c r="P15" s="1">
        <v>5</v>
      </c>
      <c r="Q15" s="1">
        <v>2</v>
      </c>
      <c r="R15" s="1">
        <v>3</v>
      </c>
      <c r="S15" s="3">
        <v>21.6</v>
      </c>
    </row>
    <row r="16" spans="1:19" x14ac:dyDescent="0.35">
      <c r="A16" s="2" t="s">
        <v>40</v>
      </c>
      <c r="B16" s="1">
        <v>135</v>
      </c>
      <c r="C16" s="1">
        <v>11</v>
      </c>
      <c r="D16" s="1">
        <v>11</v>
      </c>
      <c r="E16" s="1">
        <v>12</v>
      </c>
      <c r="F16" s="1">
        <v>15</v>
      </c>
      <c r="G16" s="1">
        <v>9</v>
      </c>
      <c r="H16" s="1">
        <v>7</v>
      </c>
      <c r="I16" s="1">
        <v>8</v>
      </c>
      <c r="J16" s="1">
        <v>12</v>
      </c>
      <c r="K16" s="1">
        <v>14</v>
      </c>
      <c r="L16" s="1">
        <v>13</v>
      </c>
      <c r="M16" s="1">
        <v>10</v>
      </c>
      <c r="N16" s="1">
        <v>2</v>
      </c>
      <c r="O16" s="1">
        <v>4</v>
      </c>
      <c r="P16" s="1">
        <v>4</v>
      </c>
      <c r="Q16" s="1">
        <v>1</v>
      </c>
      <c r="R16" s="1">
        <v>2</v>
      </c>
      <c r="S16" s="3">
        <v>31.6</v>
      </c>
    </row>
    <row r="17" spans="1:19" x14ac:dyDescent="0.35">
      <c r="A17" s="2" t="s">
        <v>41</v>
      </c>
      <c r="B17" s="1">
        <v>77</v>
      </c>
      <c r="C17" s="1">
        <v>8</v>
      </c>
      <c r="D17" s="1">
        <v>2</v>
      </c>
      <c r="E17" s="1">
        <v>2</v>
      </c>
      <c r="F17" s="1">
        <v>2</v>
      </c>
      <c r="G17" s="1">
        <v>7</v>
      </c>
      <c r="H17" s="1">
        <v>8</v>
      </c>
      <c r="I17" s="1">
        <v>10</v>
      </c>
      <c r="J17" s="1">
        <v>5</v>
      </c>
      <c r="K17" s="1">
        <v>5</v>
      </c>
      <c r="L17" s="1">
        <v>9</v>
      </c>
      <c r="M17" s="1">
        <v>7</v>
      </c>
      <c r="N17" s="1">
        <v>7</v>
      </c>
      <c r="O17" s="1">
        <v>1</v>
      </c>
      <c r="P17" s="1">
        <v>0</v>
      </c>
      <c r="Q17" s="1">
        <v>3</v>
      </c>
      <c r="R17" s="1">
        <v>1</v>
      </c>
      <c r="S17" s="3">
        <v>34.799999999999997</v>
      </c>
    </row>
    <row r="18" spans="1:19" x14ac:dyDescent="0.35">
      <c r="A18" s="2" t="s">
        <v>28</v>
      </c>
      <c r="B18" s="1">
        <v>122</v>
      </c>
      <c r="C18" s="1">
        <v>8</v>
      </c>
      <c r="D18" s="1">
        <v>11</v>
      </c>
      <c r="E18" s="1">
        <v>8</v>
      </c>
      <c r="F18" s="1">
        <v>2</v>
      </c>
      <c r="G18" s="1">
        <v>13</v>
      </c>
      <c r="H18" s="1">
        <v>9</v>
      </c>
      <c r="I18" s="1">
        <v>14</v>
      </c>
      <c r="J18" s="1">
        <v>14</v>
      </c>
      <c r="K18" s="1">
        <v>10</v>
      </c>
      <c r="L18" s="1">
        <v>6</v>
      </c>
      <c r="M18" s="1">
        <v>5</v>
      </c>
      <c r="N18" s="1">
        <v>6</v>
      </c>
      <c r="O18" s="1">
        <v>7</v>
      </c>
      <c r="P18" s="1">
        <v>4</v>
      </c>
      <c r="Q18" s="1">
        <v>4</v>
      </c>
      <c r="R18" s="1">
        <v>1</v>
      </c>
      <c r="S18" s="3">
        <v>33.6</v>
      </c>
    </row>
    <row r="19" spans="1:19" x14ac:dyDescent="0.35">
      <c r="A19" s="2" t="s">
        <v>18</v>
      </c>
    </row>
    <row r="20" spans="1:19" x14ac:dyDescent="0.35">
      <c r="A20" s="2" t="s">
        <v>0</v>
      </c>
      <c r="B20" s="1">
        <v>42848</v>
      </c>
      <c r="C20" s="1">
        <v>5895</v>
      </c>
      <c r="D20" s="1">
        <v>5398</v>
      </c>
      <c r="E20" s="1">
        <v>5093</v>
      </c>
      <c r="F20" s="1">
        <v>4485</v>
      </c>
      <c r="G20" s="1">
        <v>3395</v>
      </c>
      <c r="H20" s="1">
        <v>2964</v>
      </c>
      <c r="I20" s="1">
        <v>3476</v>
      </c>
      <c r="J20" s="1">
        <v>2890</v>
      </c>
      <c r="K20" s="1">
        <v>2393</v>
      </c>
      <c r="L20" s="1">
        <v>1735</v>
      </c>
      <c r="M20" s="1">
        <v>1442</v>
      </c>
      <c r="N20" s="1">
        <v>1083</v>
      </c>
      <c r="O20" s="1">
        <v>908</v>
      </c>
      <c r="P20" s="1">
        <v>679</v>
      </c>
      <c r="Q20" s="1">
        <v>489</v>
      </c>
      <c r="R20" s="1">
        <v>523</v>
      </c>
      <c r="S20" s="3">
        <v>20.8</v>
      </c>
    </row>
    <row r="21" spans="1:19" x14ac:dyDescent="0.35">
      <c r="A21" s="2" t="s">
        <v>37</v>
      </c>
      <c r="B21" s="1">
        <v>42072</v>
      </c>
      <c r="C21" s="1">
        <v>5791</v>
      </c>
      <c r="D21" s="1">
        <v>5317</v>
      </c>
      <c r="E21" s="1">
        <v>5011</v>
      </c>
      <c r="F21" s="1">
        <v>4404</v>
      </c>
      <c r="G21" s="1">
        <v>3332</v>
      </c>
      <c r="H21" s="1">
        <v>2901</v>
      </c>
      <c r="I21" s="1">
        <v>3422</v>
      </c>
      <c r="J21" s="1">
        <v>2841</v>
      </c>
      <c r="K21" s="1">
        <v>2337</v>
      </c>
      <c r="L21" s="1">
        <v>1687</v>
      </c>
      <c r="M21" s="1">
        <v>1407</v>
      </c>
      <c r="N21" s="1">
        <v>1067</v>
      </c>
      <c r="O21" s="1">
        <v>889</v>
      </c>
      <c r="P21" s="1">
        <v>671</v>
      </c>
      <c r="Q21" s="1">
        <v>481</v>
      </c>
      <c r="R21" s="1">
        <v>514</v>
      </c>
      <c r="S21" s="3">
        <v>20.8</v>
      </c>
    </row>
    <row r="22" spans="1:19" x14ac:dyDescent="0.35">
      <c r="A22" s="2" t="s">
        <v>38</v>
      </c>
      <c r="B22" s="1">
        <v>287</v>
      </c>
      <c r="C22" s="1">
        <v>45</v>
      </c>
      <c r="D22" s="1">
        <v>47</v>
      </c>
      <c r="E22" s="1">
        <v>38</v>
      </c>
      <c r="F22" s="1">
        <v>36</v>
      </c>
      <c r="G22" s="1">
        <v>16</v>
      </c>
      <c r="H22" s="1">
        <v>23</v>
      </c>
      <c r="I22" s="1">
        <v>20</v>
      </c>
      <c r="J22" s="1">
        <v>12</v>
      </c>
      <c r="K22" s="1">
        <v>16</v>
      </c>
      <c r="L22" s="1">
        <v>13</v>
      </c>
      <c r="M22" s="1">
        <v>8</v>
      </c>
      <c r="N22" s="1">
        <v>1</v>
      </c>
      <c r="O22" s="1">
        <v>7</v>
      </c>
      <c r="P22" s="1">
        <v>2</v>
      </c>
      <c r="Q22" s="1">
        <v>2</v>
      </c>
      <c r="R22" s="1">
        <v>1</v>
      </c>
      <c r="S22" s="3">
        <v>16.899999999999999</v>
      </c>
    </row>
    <row r="23" spans="1:19" x14ac:dyDescent="0.35">
      <c r="A23" s="2" t="s">
        <v>39</v>
      </c>
      <c r="B23" s="1">
        <v>189</v>
      </c>
      <c r="C23" s="1">
        <v>33</v>
      </c>
      <c r="D23" s="1">
        <v>20</v>
      </c>
      <c r="E23" s="1">
        <v>23</v>
      </c>
      <c r="F23" s="1">
        <v>24</v>
      </c>
      <c r="G23" s="1">
        <v>14</v>
      </c>
      <c r="H23" s="1">
        <v>9</v>
      </c>
      <c r="I23" s="1">
        <v>10</v>
      </c>
      <c r="J23" s="1">
        <v>14</v>
      </c>
      <c r="K23" s="1">
        <v>15</v>
      </c>
      <c r="L23" s="1">
        <v>12</v>
      </c>
      <c r="M23" s="1">
        <v>5</v>
      </c>
      <c r="N23" s="1">
        <v>4</v>
      </c>
      <c r="O23" s="1">
        <v>1</v>
      </c>
      <c r="P23" s="1">
        <v>1</v>
      </c>
      <c r="Q23" s="1">
        <v>3</v>
      </c>
      <c r="R23" s="1">
        <v>1</v>
      </c>
      <c r="S23" s="3">
        <v>18.899999999999999</v>
      </c>
    </row>
    <row r="24" spans="1:19" x14ac:dyDescent="0.35">
      <c r="A24" s="2" t="s">
        <v>40</v>
      </c>
      <c r="B24" s="1">
        <v>138</v>
      </c>
      <c r="C24" s="1">
        <v>14</v>
      </c>
      <c r="D24" s="1">
        <v>4</v>
      </c>
      <c r="E24" s="1">
        <v>9</v>
      </c>
      <c r="F24" s="1">
        <v>15</v>
      </c>
      <c r="G24" s="1">
        <v>17</v>
      </c>
      <c r="H24" s="1">
        <v>7</v>
      </c>
      <c r="I24" s="1">
        <v>12</v>
      </c>
      <c r="J24" s="1">
        <v>9</v>
      </c>
      <c r="K24" s="1">
        <v>11</v>
      </c>
      <c r="L24" s="1">
        <v>13</v>
      </c>
      <c r="M24" s="1">
        <v>10</v>
      </c>
      <c r="N24" s="1">
        <v>5</v>
      </c>
      <c r="O24" s="1">
        <v>5</v>
      </c>
      <c r="P24" s="1">
        <v>2</v>
      </c>
      <c r="Q24" s="1">
        <v>1</v>
      </c>
      <c r="R24" s="1">
        <v>4</v>
      </c>
      <c r="S24" s="3">
        <v>31.3</v>
      </c>
    </row>
    <row r="25" spans="1:19" x14ac:dyDescent="0.35">
      <c r="A25" s="2" t="s">
        <v>41</v>
      </c>
      <c r="B25" s="1">
        <v>57</v>
      </c>
      <c r="C25" s="1">
        <v>4</v>
      </c>
      <c r="D25" s="1">
        <v>2</v>
      </c>
      <c r="E25" s="1">
        <v>2</v>
      </c>
      <c r="F25" s="1">
        <v>2</v>
      </c>
      <c r="G25" s="1">
        <v>7</v>
      </c>
      <c r="H25" s="1">
        <v>7</v>
      </c>
      <c r="I25" s="1">
        <v>4</v>
      </c>
      <c r="J25" s="1">
        <v>1</v>
      </c>
      <c r="K25" s="1">
        <v>5</v>
      </c>
      <c r="L25" s="1">
        <v>5</v>
      </c>
      <c r="M25" s="1">
        <v>6</v>
      </c>
      <c r="N25" s="1">
        <v>3</v>
      </c>
      <c r="O25" s="1">
        <v>4</v>
      </c>
      <c r="P25" s="1">
        <v>1</v>
      </c>
      <c r="Q25" s="1">
        <v>2</v>
      </c>
      <c r="R25" s="1">
        <v>2</v>
      </c>
      <c r="S25" s="3">
        <v>37.5</v>
      </c>
    </row>
    <row r="26" spans="1:19" x14ac:dyDescent="0.35">
      <c r="A26" s="2" t="s">
        <v>28</v>
      </c>
      <c r="B26" s="1">
        <v>101</v>
      </c>
      <c r="C26" s="1">
        <v>8</v>
      </c>
      <c r="D26" s="1">
        <v>7</v>
      </c>
      <c r="E26" s="1">
        <v>8</v>
      </c>
      <c r="F26" s="1">
        <v>4</v>
      </c>
      <c r="G26" s="1">
        <v>9</v>
      </c>
      <c r="H26" s="1">
        <v>17</v>
      </c>
      <c r="I26" s="1">
        <v>8</v>
      </c>
      <c r="J26" s="1">
        <v>13</v>
      </c>
      <c r="K26" s="1">
        <v>8</v>
      </c>
      <c r="L26" s="1">
        <v>5</v>
      </c>
      <c r="M26" s="1">
        <v>6</v>
      </c>
      <c r="N26" s="1">
        <v>3</v>
      </c>
      <c r="O26" s="1">
        <v>2</v>
      </c>
      <c r="P26" s="1">
        <v>2</v>
      </c>
      <c r="Q26" s="1">
        <v>0</v>
      </c>
      <c r="R26" s="1">
        <v>1</v>
      </c>
      <c r="S26" s="3">
        <v>29.3</v>
      </c>
    </row>
    <row r="27" spans="1:19" x14ac:dyDescent="0.35">
      <c r="A27" s="2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7AD7-046E-4A19-8670-189C49C19E81}">
  <dimension ref="A1:S24"/>
  <sheetViews>
    <sheetView view="pageBreakPreview" zoomScale="125" zoomScaleNormal="100" zoomScaleSheetLayoutView="125" workbookViewId="0">
      <selection activeCell="A2" sqref="A2:M23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42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16</v>
      </c>
    </row>
    <row r="4" spans="1:19" x14ac:dyDescent="0.35">
      <c r="A4" s="2" t="s">
        <v>0</v>
      </c>
      <c r="B4" s="1">
        <v>84493</v>
      </c>
      <c r="C4" s="1">
        <v>11980</v>
      </c>
      <c r="D4" s="1">
        <v>11269</v>
      </c>
      <c r="E4" s="1">
        <v>10522</v>
      </c>
      <c r="F4" s="1">
        <v>8929</v>
      </c>
      <c r="G4" s="1">
        <v>6791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43</v>
      </c>
      <c r="B5" s="1">
        <v>49241</v>
      </c>
      <c r="C5" s="1">
        <v>11980</v>
      </c>
      <c r="D5" s="1">
        <v>11269</v>
      </c>
      <c r="E5" s="1">
        <v>10505</v>
      </c>
      <c r="F5" s="1">
        <v>8151</v>
      </c>
      <c r="G5" s="1">
        <v>3509</v>
      </c>
      <c r="H5" s="1">
        <v>1306</v>
      </c>
      <c r="I5" s="1">
        <v>858</v>
      </c>
      <c r="J5" s="1">
        <v>536</v>
      </c>
      <c r="K5" s="1">
        <v>374</v>
      </c>
      <c r="L5" s="1">
        <v>212</v>
      </c>
      <c r="M5" s="1">
        <v>177</v>
      </c>
      <c r="N5" s="1">
        <v>118</v>
      </c>
      <c r="O5" s="1">
        <v>87</v>
      </c>
      <c r="P5" s="1">
        <v>57</v>
      </c>
      <c r="Q5" s="1">
        <v>50</v>
      </c>
      <c r="R5" s="1">
        <v>52</v>
      </c>
      <c r="S5" s="3">
        <v>10.7</v>
      </c>
    </row>
    <row r="6" spans="1:19" x14ac:dyDescent="0.35">
      <c r="A6" s="2" t="s">
        <v>44</v>
      </c>
      <c r="B6" s="1">
        <v>30310</v>
      </c>
      <c r="C6" s="1">
        <v>0</v>
      </c>
      <c r="D6" s="1">
        <v>0</v>
      </c>
      <c r="E6" s="1">
        <v>15</v>
      </c>
      <c r="F6" s="1">
        <v>672</v>
      </c>
      <c r="G6" s="1">
        <v>2975</v>
      </c>
      <c r="H6" s="1">
        <v>3949</v>
      </c>
      <c r="I6" s="1">
        <v>5307</v>
      </c>
      <c r="J6" s="1">
        <v>4685</v>
      </c>
      <c r="K6" s="1">
        <v>3789</v>
      </c>
      <c r="L6" s="1">
        <v>2773</v>
      </c>
      <c r="M6" s="1">
        <v>2193</v>
      </c>
      <c r="N6" s="1">
        <v>1491</v>
      </c>
      <c r="O6" s="1">
        <v>1062</v>
      </c>
      <c r="P6" s="1">
        <v>683</v>
      </c>
      <c r="Q6" s="1">
        <v>433</v>
      </c>
      <c r="R6" s="1">
        <v>283</v>
      </c>
      <c r="S6" s="3">
        <v>37.4</v>
      </c>
    </row>
    <row r="7" spans="1:19" x14ac:dyDescent="0.35">
      <c r="A7" s="2" t="s">
        <v>45</v>
      </c>
      <c r="B7" s="1">
        <v>3390</v>
      </c>
      <c r="C7" s="1">
        <v>0</v>
      </c>
      <c r="D7" s="1">
        <v>0</v>
      </c>
      <c r="E7" s="1">
        <v>2</v>
      </c>
      <c r="F7" s="1">
        <v>39</v>
      </c>
      <c r="G7" s="1">
        <v>127</v>
      </c>
      <c r="H7" s="1">
        <v>124</v>
      </c>
      <c r="I7" s="1">
        <v>197</v>
      </c>
      <c r="J7" s="1">
        <v>184</v>
      </c>
      <c r="K7" s="1">
        <v>220</v>
      </c>
      <c r="L7" s="1">
        <v>270</v>
      </c>
      <c r="M7" s="1">
        <v>336</v>
      </c>
      <c r="N7" s="1">
        <v>352</v>
      </c>
      <c r="O7" s="1">
        <v>427</v>
      </c>
      <c r="P7" s="1">
        <v>374</v>
      </c>
      <c r="Q7" s="1">
        <v>310</v>
      </c>
      <c r="R7" s="1">
        <v>428</v>
      </c>
      <c r="S7" s="3">
        <v>57.8</v>
      </c>
    </row>
    <row r="8" spans="1:19" x14ac:dyDescent="0.35">
      <c r="A8" s="2" t="s">
        <v>46</v>
      </c>
      <c r="B8" s="1">
        <v>1237</v>
      </c>
      <c r="C8" s="1">
        <v>0</v>
      </c>
      <c r="D8" s="1">
        <v>0</v>
      </c>
      <c r="E8" s="1">
        <v>0</v>
      </c>
      <c r="F8" s="1">
        <v>54</v>
      </c>
      <c r="G8" s="1">
        <v>149</v>
      </c>
      <c r="H8" s="1">
        <v>142</v>
      </c>
      <c r="I8" s="1">
        <v>191</v>
      </c>
      <c r="J8" s="1">
        <v>143</v>
      </c>
      <c r="K8" s="1">
        <v>124</v>
      </c>
      <c r="L8" s="1">
        <v>113</v>
      </c>
      <c r="M8" s="1">
        <v>74</v>
      </c>
      <c r="N8" s="1">
        <v>68</v>
      </c>
      <c r="O8" s="1">
        <v>55</v>
      </c>
      <c r="P8" s="1">
        <v>45</v>
      </c>
      <c r="Q8" s="1">
        <v>37</v>
      </c>
      <c r="R8" s="1">
        <v>42</v>
      </c>
      <c r="S8" s="3">
        <v>37.9</v>
      </c>
    </row>
    <row r="9" spans="1:19" x14ac:dyDescent="0.35">
      <c r="A9" s="2" t="s">
        <v>47</v>
      </c>
      <c r="B9" s="1">
        <v>302</v>
      </c>
      <c r="C9" s="1">
        <v>0</v>
      </c>
      <c r="D9" s="1">
        <v>0</v>
      </c>
      <c r="E9" s="1">
        <v>0</v>
      </c>
      <c r="F9" s="1">
        <v>8</v>
      </c>
      <c r="G9" s="1">
        <v>29</v>
      </c>
      <c r="H9" s="1">
        <v>55</v>
      </c>
      <c r="I9" s="1">
        <v>54</v>
      </c>
      <c r="J9" s="1">
        <v>42</v>
      </c>
      <c r="K9" s="1">
        <v>36</v>
      </c>
      <c r="L9" s="1">
        <v>25</v>
      </c>
      <c r="M9" s="1">
        <v>23</v>
      </c>
      <c r="N9" s="1">
        <v>14</v>
      </c>
      <c r="O9" s="1">
        <v>7</v>
      </c>
      <c r="P9" s="1">
        <v>8</v>
      </c>
      <c r="Q9" s="1">
        <v>0</v>
      </c>
      <c r="R9" s="1">
        <v>1</v>
      </c>
      <c r="S9" s="3">
        <v>35.6</v>
      </c>
    </row>
    <row r="10" spans="1:19" x14ac:dyDescent="0.35">
      <c r="A10" s="2" t="s">
        <v>17</v>
      </c>
    </row>
    <row r="11" spans="1:19" x14ac:dyDescent="0.35">
      <c r="A11" s="2" t="s">
        <v>0</v>
      </c>
      <c r="B11" s="1">
        <v>41645</v>
      </c>
      <c r="C11" s="1">
        <v>6085</v>
      </c>
      <c r="D11" s="1">
        <v>5871</v>
      </c>
      <c r="E11" s="1">
        <v>5429</v>
      </c>
      <c r="F11" s="1">
        <v>4444</v>
      </c>
      <c r="G11" s="1">
        <v>3396</v>
      </c>
      <c r="H11" s="1">
        <v>2613</v>
      </c>
      <c r="I11" s="1">
        <v>3131</v>
      </c>
      <c r="J11" s="1">
        <v>2701</v>
      </c>
      <c r="K11" s="1">
        <v>2150</v>
      </c>
      <c r="L11" s="1">
        <v>1659</v>
      </c>
      <c r="M11" s="1">
        <v>1361</v>
      </c>
      <c r="N11" s="1">
        <v>961</v>
      </c>
      <c r="O11" s="1">
        <v>730</v>
      </c>
      <c r="P11" s="1">
        <v>488</v>
      </c>
      <c r="Q11" s="1">
        <v>341</v>
      </c>
      <c r="R11" s="1">
        <v>285</v>
      </c>
      <c r="S11" s="3">
        <v>18.899999999999999</v>
      </c>
    </row>
    <row r="12" spans="1:19" x14ac:dyDescent="0.35">
      <c r="A12" s="2" t="s">
        <v>43</v>
      </c>
      <c r="B12" s="1">
        <v>26107</v>
      </c>
      <c r="C12" s="1">
        <v>6085</v>
      </c>
      <c r="D12" s="1">
        <v>5871</v>
      </c>
      <c r="E12" s="1">
        <v>5422</v>
      </c>
      <c r="F12" s="1">
        <v>4259</v>
      </c>
      <c r="G12" s="1">
        <v>2165</v>
      </c>
      <c r="H12" s="1">
        <v>821</v>
      </c>
      <c r="I12" s="1">
        <v>526</v>
      </c>
      <c r="J12" s="1">
        <v>328</v>
      </c>
      <c r="K12" s="1">
        <v>210</v>
      </c>
      <c r="L12" s="1">
        <v>124</v>
      </c>
      <c r="M12" s="1">
        <v>108</v>
      </c>
      <c r="N12" s="1">
        <v>66</v>
      </c>
      <c r="O12" s="1">
        <v>45</v>
      </c>
      <c r="P12" s="1">
        <v>35</v>
      </c>
      <c r="Q12" s="1">
        <v>21</v>
      </c>
      <c r="R12" s="1">
        <v>21</v>
      </c>
      <c r="S12" s="3">
        <v>11</v>
      </c>
    </row>
    <row r="13" spans="1:19" x14ac:dyDescent="0.35">
      <c r="A13" s="2" t="s">
        <v>44</v>
      </c>
      <c r="B13" s="1">
        <v>14552</v>
      </c>
      <c r="C13" s="1">
        <v>0</v>
      </c>
      <c r="D13" s="1">
        <v>0</v>
      </c>
      <c r="E13" s="1">
        <v>7</v>
      </c>
      <c r="F13" s="1">
        <v>164</v>
      </c>
      <c r="G13" s="1">
        <v>1183</v>
      </c>
      <c r="H13" s="1">
        <v>1724</v>
      </c>
      <c r="I13" s="1">
        <v>2502</v>
      </c>
      <c r="J13" s="1">
        <v>2284</v>
      </c>
      <c r="K13" s="1">
        <v>1867</v>
      </c>
      <c r="L13" s="1">
        <v>1444</v>
      </c>
      <c r="M13" s="1">
        <v>1177</v>
      </c>
      <c r="N13" s="1">
        <v>812</v>
      </c>
      <c r="O13" s="1">
        <v>593</v>
      </c>
      <c r="P13" s="1">
        <v>375</v>
      </c>
      <c r="Q13" s="1">
        <v>255</v>
      </c>
      <c r="R13" s="1">
        <v>165</v>
      </c>
      <c r="S13" s="3">
        <v>38.700000000000003</v>
      </c>
    </row>
    <row r="14" spans="1:19" x14ac:dyDescent="0.35">
      <c r="A14" s="2" t="s">
        <v>45</v>
      </c>
      <c r="B14" s="1">
        <v>554</v>
      </c>
      <c r="C14" s="1">
        <v>0</v>
      </c>
      <c r="D14" s="1">
        <v>0</v>
      </c>
      <c r="E14" s="1">
        <v>0</v>
      </c>
      <c r="F14" s="1">
        <v>4</v>
      </c>
      <c r="G14" s="1">
        <v>19</v>
      </c>
      <c r="H14" s="1">
        <v>23</v>
      </c>
      <c r="I14" s="1">
        <v>34</v>
      </c>
      <c r="J14" s="1">
        <v>27</v>
      </c>
      <c r="K14" s="1">
        <v>35</v>
      </c>
      <c r="L14" s="1">
        <v>42</v>
      </c>
      <c r="M14" s="1">
        <v>42</v>
      </c>
      <c r="N14" s="1">
        <v>56</v>
      </c>
      <c r="O14" s="1">
        <v>73</v>
      </c>
      <c r="P14" s="1">
        <v>62</v>
      </c>
      <c r="Q14" s="1">
        <v>53</v>
      </c>
      <c r="R14" s="1">
        <v>84</v>
      </c>
      <c r="S14" s="3">
        <v>59.6</v>
      </c>
    </row>
    <row r="15" spans="1:19" x14ac:dyDescent="0.35">
      <c r="A15" s="2" t="s">
        <v>46</v>
      </c>
      <c r="B15" s="1">
        <v>346</v>
      </c>
      <c r="C15" s="1">
        <v>0</v>
      </c>
      <c r="D15" s="1">
        <v>0</v>
      </c>
      <c r="E15" s="1">
        <v>0</v>
      </c>
      <c r="F15" s="1">
        <v>15</v>
      </c>
      <c r="G15" s="1">
        <v>25</v>
      </c>
      <c r="H15" s="1">
        <v>33</v>
      </c>
      <c r="I15" s="1">
        <v>56</v>
      </c>
      <c r="J15" s="1">
        <v>52</v>
      </c>
      <c r="K15" s="1">
        <v>27</v>
      </c>
      <c r="L15" s="1">
        <v>40</v>
      </c>
      <c r="M15" s="1">
        <v>26</v>
      </c>
      <c r="N15" s="1">
        <v>19</v>
      </c>
      <c r="O15" s="1">
        <v>16</v>
      </c>
      <c r="P15" s="1">
        <v>13</v>
      </c>
      <c r="Q15" s="1">
        <v>12</v>
      </c>
      <c r="R15" s="1">
        <v>12</v>
      </c>
      <c r="S15" s="3">
        <v>39.200000000000003</v>
      </c>
    </row>
    <row r="16" spans="1:19" x14ac:dyDescent="0.35">
      <c r="A16" s="2" t="s">
        <v>47</v>
      </c>
      <c r="B16" s="1">
        <v>80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11</v>
      </c>
      <c r="I16" s="1">
        <v>13</v>
      </c>
      <c r="J16" s="1">
        <v>10</v>
      </c>
      <c r="K16" s="1">
        <v>11</v>
      </c>
      <c r="L16" s="1">
        <v>9</v>
      </c>
      <c r="M16" s="1">
        <v>8</v>
      </c>
      <c r="N16" s="1">
        <v>7</v>
      </c>
      <c r="O16" s="1">
        <v>3</v>
      </c>
      <c r="P16" s="1">
        <v>3</v>
      </c>
      <c r="Q16" s="1">
        <v>0</v>
      </c>
      <c r="R16" s="1">
        <v>1</v>
      </c>
      <c r="S16" s="3">
        <v>40.9</v>
      </c>
    </row>
    <row r="17" spans="1:19" x14ac:dyDescent="0.35">
      <c r="A17" s="2" t="s">
        <v>18</v>
      </c>
    </row>
    <row r="18" spans="1:19" x14ac:dyDescent="0.35">
      <c r="A18" s="2" t="s">
        <v>0</v>
      </c>
      <c r="B18" s="1">
        <v>42848</v>
      </c>
      <c r="C18" s="1">
        <v>5895</v>
      </c>
      <c r="D18" s="1">
        <v>5398</v>
      </c>
      <c r="E18" s="1">
        <v>5093</v>
      </c>
      <c r="F18" s="1">
        <v>4485</v>
      </c>
      <c r="G18" s="1">
        <v>3395</v>
      </c>
      <c r="H18" s="1">
        <v>2964</v>
      </c>
      <c r="I18" s="1">
        <v>3476</v>
      </c>
      <c r="J18" s="1">
        <v>2890</v>
      </c>
      <c r="K18" s="1">
        <v>2393</v>
      </c>
      <c r="L18" s="1">
        <v>1735</v>
      </c>
      <c r="M18" s="1">
        <v>1442</v>
      </c>
      <c r="N18" s="1">
        <v>1083</v>
      </c>
      <c r="O18" s="1">
        <v>908</v>
      </c>
      <c r="P18" s="1">
        <v>679</v>
      </c>
      <c r="Q18" s="1">
        <v>489</v>
      </c>
      <c r="R18" s="1">
        <v>523</v>
      </c>
      <c r="S18" s="3">
        <v>20.8</v>
      </c>
    </row>
    <row r="19" spans="1:19" x14ac:dyDescent="0.35">
      <c r="A19" s="2" t="s">
        <v>43</v>
      </c>
      <c r="B19" s="1">
        <v>23134</v>
      </c>
      <c r="C19" s="1">
        <v>5895</v>
      </c>
      <c r="D19" s="1">
        <v>5398</v>
      </c>
      <c r="E19" s="1">
        <v>5083</v>
      </c>
      <c r="F19" s="1">
        <v>3892</v>
      </c>
      <c r="G19" s="1">
        <v>1344</v>
      </c>
      <c r="H19" s="1">
        <v>485</v>
      </c>
      <c r="I19" s="1">
        <v>332</v>
      </c>
      <c r="J19" s="1">
        <v>208</v>
      </c>
      <c r="K19" s="1">
        <v>164</v>
      </c>
      <c r="L19" s="1">
        <v>88</v>
      </c>
      <c r="M19" s="1">
        <v>69</v>
      </c>
      <c r="N19" s="1">
        <v>52</v>
      </c>
      <c r="O19" s="1">
        <v>42</v>
      </c>
      <c r="P19" s="1">
        <v>22</v>
      </c>
      <c r="Q19" s="1">
        <v>29</v>
      </c>
      <c r="R19" s="1">
        <v>31</v>
      </c>
      <c r="S19" s="3">
        <v>10.3</v>
      </c>
    </row>
    <row r="20" spans="1:19" x14ac:dyDescent="0.35">
      <c r="A20" s="2" t="s">
        <v>44</v>
      </c>
      <c r="B20" s="1">
        <v>15758</v>
      </c>
      <c r="C20" s="1">
        <v>0</v>
      </c>
      <c r="D20" s="1">
        <v>0</v>
      </c>
      <c r="E20" s="1">
        <v>8</v>
      </c>
      <c r="F20" s="1">
        <v>508</v>
      </c>
      <c r="G20" s="1">
        <v>1792</v>
      </c>
      <c r="H20" s="1">
        <v>2225</v>
      </c>
      <c r="I20" s="1">
        <v>2805</v>
      </c>
      <c r="J20" s="1">
        <v>2401</v>
      </c>
      <c r="K20" s="1">
        <v>1922</v>
      </c>
      <c r="L20" s="1">
        <v>1329</v>
      </c>
      <c r="M20" s="1">
        <v>1016</v>
      </c>
      <c r="N20" s="1">
        <v>679</v>
      </c>
      <c r="O20" s="1">
        <v>469</v>
      </c>
      <c r="P20" s="1">
        <v>308</v>
      </c>
      <c r="Q20" s="1">
        <v>178</v>
      </c>
      <c r="R20" s="1">
        <v>118</v>
      </c>
      <c r="S20" s="3">
        <v>36.1</v>
      </c>
    </row>
    <row r="21" spans="1:19" x14ac:dyDescent="0.35">
      <c r="A21" s="2" t="s">
        <v>45</v>
      </c>
      <c r="B21" s="1">
        <v>2836</v>
      </c>
      <c r="C21" s="1">
        <v>0</v>
      </c>
      <c r="D21" s="1">
        <v>0</v>
      </c>
      <c r="E21" s="1">
        <v>2</v>
      </c>
      <c r="F21" s="1">
        <v>35</v>
      </c>
      <c r="G21" s="1">
        <v>108</v>
      </c>
      <c r="H21" s="1">
        <v>101</v>
      </c>
      <c r="I21" s="1">
        <v>163</v>
      </c>
      <c r="J21" s="1">
        <v>157</v>
      </c>
      <c r="K21" s="1">
        <v>185</v>
      </c>
      <c r="L21" s="1">
        <v>228</v>
      </c>
      <c r="M21" s="1">
        <v>294</v>
      </c>
      <c r="N21" s="1">
        <v>296</v>
      </c>
      <c r="O21" s="1">
        <v>354</v>
      </c>
      <c r="P21" s="1">
        <v>312</v>
      </c>
      <c r="Q21" s="1">
        <v>257</v>
      </c>
      <c r="R21" s="1">
        <v>344</v>
      </c>
      <c r="S21" s="3">
        <v>57.4</v>
      </c>
    </row>
    <row r="22" spans="1:19" x14ac:dyDescent="0.35">
      <c r="A22" s="2" t="s">
        <v>46</v>
      </c>
      <c r="B22" s="1">
        <v>891</v>
      </c>
      <c r="C22" s="1">
        <v>0</v>
      </c>
      <c r="D22" s="1">
        <v>0</v>
      </c>
      <c r="E22" s="1">
        <v>0</v>
      </c>
      <c r="F22" s="1">
        <v>39</v>
      </c>
      <c r="G22" s="1">
        <v>124</v>
      </c>
      <c r="H22" s="1">
        <v>109</v>
      </c>
      <c r="I22" s="1">
        <v>135</v>
      </c>
      <c r="J22" s="1">
        <v>91</v>
      </c>
      <c r="K22" s="1">
        <v>97</v>
      </c>
      <c r="L22" s="1">
        <v>73</v>
      </c>
      <c r="M22" s="1">
        <v>48</v>
      </c>
      <c r="N22" s="1">
        <v>49</v>
      </c>
      <c r="O22" s="1">
        <v>39</v>
      </c>
      <c r="P22" s="1">
        <v>32</v>
      </c>
      <c r="Q22" s="1">
        <v>25</v>
      </c>
      <c r="R22" s="1">
        <v>30</v>
      </c>
      <c r="S22" s="3">
        <v>37.1</v>
      </c>
    </row>
    <row r="23" spans="1:19" x14ac:dyDescent="0.35">
      <c r="A23" s="2" t="s">
        <v>47</v>
      </c>
      <c r="B23" s="1">
        <v>222</v>
      </c>
      <c r="C23" s="1">
        <v>0</v>
      </c>
      <c r="D23" s="1">
        <v>0</v>
      </c>
      <c r="E23" s="1">
        <v>0</v>
      </c>
      <c r="F23" s="1">
        <v>8</v>
      </c>
      <c r="G23" s="1">
        <v>25</v>
      </c>
      <c r="H23" s="1">
        <v>44</v>
      </c>
      <c r="I23" s="1">
        <v>41</v>
      </c>
      <c r="J23" s="1">
        <v>32</v>
      </c>
      <c r="K23" s="1">
        <v>25</v>
      </c>
      <c r="L23" s="1">
        <v>16</v>
      </c>
      <c r="M23" s="1">
        <v>15</v>
      </c>
      <c r="N23" s="1">
        <v>7</v>
      </c>
      <c r="O23" s="1">
        <v>4</v>
      </c>
      <c r="P23" s="1">
        <v>5</v>
      </c>
      <c r="Q23" s="1">
        <v>0</v>
      </c>
      <c r="R23" s="1">
        <v>0</v>
      </c>
      <c r="S23" s="3">
        <v>34.1</v>
      </c>
    </row>
    <row r="24" spans="1:19" x14ac:dyDescent="0.35">
      <c r="A24" s="2" t="s">
        <v>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A26F-E3EB-421F-B30B-D6B3F5237242}">
  <dimension ref="A1:M13"/>
  <sheetViews>
    <sheetView tabSelected="1" view="pageBreakPreview" zoomScale="60" zoomScaleNormal="100" workbookViewId="0">
      <selection activeCell="O36" sqref="O33:O36"/>
    </sheetView>
  </sheetViews>
  <sheetFormatPr defaultRowHeight="10.5" x14ac:dyDescent="0.4"/>
  <cols>
    <col min="1" max="13" width="5.7890625" style="7" customWidth="1"/>
    <col min="14" max="16384" width="8.83984375" style="7"/>
  </cols>
  <sheetData>
    <row r="1" spans="1:13" ht="10.8" thickBot="1" x14ac:dyDescent="0.45">
      <c r="A1" s="7" t="s">
        <v>174</v>
      </c>
    </row>
    <row r="2" spans="1:13" ht="10.8" thickBot="1" x14ac:dyDescent="0.45">
      <c r="A2" s="9"/>
      <c r="B2" s="30" t="s">
        <v>0</v>
      </c>
      <c r="C2" s="30"/>
      <c r="D2" s="30"/>
      <c r="E2" s="30" t="s">
        <v>172</v>
      </c>
      <c r="F2" s="30"/>
      <c r="G2" s="30"/>
      <c r="H2" s="23"/>
      <c r="I2" s="15"/>
      <c r="J2" s="24"/>
      <c r="K2" s="30" t="s">
        <v>173</v>
      </c>
      <c r="L2" s="30"/>
      <c r="M2" s="31"/>
    </row>
    <row r="3" spans="1:13" ht="10.8" thickBot="1" x14ac:dyDescent="0.45">
      <c r="A3" s="9"/>
      <c r="B3" s="25" t="s">
        <v>0</v>
      </c>
      <c r="C3" s="25" t="s">
        <v>171</v>
      </c>
      <c r="D3" s="25" t="s">
        <v>164</v>
      </c>
      <c r="E3" s="25" t="s">
        <v>0</v>
      </c>
      <c r="F3" s="25" t="s">
        <v>171</v>
      </c>
      <c r="G3" s="25" t="s">
        <v>164</v>
      </c>
      <c r="H3" s="26"/>
      <c r="I3" s="27"/>
      <c r="J3" s="28"/>
      <c r="K3" s="25" t="s">
        <v>0</v>
      </c>
      <c r="L3" s="25" t="s">
        <v>171</v>
      </c>
      <c r="M3" s="29" t="s">
        <v>164</v>
      </c>
    </row>
    <row r="4" spans="1:13" x14ac:dyDescent="0.4">
      <c r="A4" s="7" t="s">
        <v>2</v>
      </c>
      <c r="B4" s="8">
        <v>8929</v>
      </c>
      <c r="C4" s="8">
        <v>4444</v>
      </c>
      <c r="D4" s="8">
        <v>4485</v>
      </c>
      <c r="E4" s="8">
        <v>8151</v>
      </c>
      <c r="F4" s="8">
        <v>4259</v>
      </c>
      <c r="G4" s="8">
        <v>3892</v>
      </c>
      <c r="H4" s="19">
        <f t="shared" ref="H4:J11" si="0">E4/B4*100</f>
        <v>91.286818232724826</v>
      </c>
      <c r="I4" s="19">
        <f t="shared" si="0"/>
        <v>95.837083708370841</v>
      </c>
      <c r="J4" s="19">
        <f t="shared" si="0"/>
        <v>86.778149386845044</v>
      </c>
      <c r="K4" s="20">
        <f>H12+1500</f>
        <v>2517.1379061652997</v>
      </c>
      <c r="L4" s="20">
        <f t="shared" ref="L4:M4" si="1">I12+1500</f>
        <v>2685.9679949733481</v>
      </c>
      <c r="M4" s="20">
        <f t="shared" si="1"/>
        <v>2357.0130480666021</v>
      </c>
    </row>
    <row r="5" spans="1:13" x14ac:dyDescent="0.4">
      <c r="A5" s="7" t="s">
        <v>3</v>
      </c>
      <c r="B5" s="8">
        <v>6791</v>
      </c>
      <c r="C5" s="8">
        <v>3396</v>
      </c>
      <c r="D5" s="8">
        <v>3395</v>
      </c>
      <c r="E5" s="8">
        <v>3509</v>
      </c>
      <c r="F5" s="8">
        <v>2165</v>
      </c>
      <c r="G5" s="8">
        <v>1344</v>
      </c>
      <c r="H5" s="19">
        <f t="shared" si="0"/>
        <v>51.671329701074953</v>
      </c>
      <c r="I5" s="19">
        <f t="shared" si="0"/>
        <v>63.751472320376912</v>
      </c>
      <c r="J5" s="19">
        <f t="shared" si="0"/>
        <v>39.587628865979383</v>
      </c>
      <c r="K5" s="21"/>
      <c r="L5" s="21"/>
      <c r="M5" s="21"/>
    </row>
    <row r="6" spans="1:13" x14ac:dyDescent="0.4">
      <c r="A6" s="7" t="s">
        <v>4</v>
      </c>
      <c r="B6" s="8">
        <v>5577</v>
      </c>
      <c r="C6" s="8">
        <v>2613</v>
      </c>
      <c r="D6" s="8">
        <v>2964</v>
      </c>
      <c r="E6" s="8">
        <v>1306</v>
      </c>
      <c r="F6" s="8">
        <v>821</v>
      </c>
      <c r="G6" s="8">
        <v>485</v>
      </c>
      <c r="H6" s="19">
        <f t="shared" si="0"/>
        <v>23.41760803299265</v>
      </c>
      <c r="I6" s="19">
        <f t="shared" si="0"/>
        <v>31.419823957137389</v>
      </c>
      <c r="J6" s="19">
        <f t="shared" si="0"/>
        <v>16.363022941970311</v>
      </c>
      <c r="K6" s="20">
        <f>(H10+H11)/2</f>
        <v>6.2804899456365781</v>
      </c>
      <c r="L6" s="20">
        <f t="shared" ref="L6:M6" si="2">(I10+I11)/2</f>
        <v>7.7048619092350901</v>
      </c>
      <c r="M6" s="20">
        <f t="shared" si="2"/>
        <v>4.9285334569741828</v>
      </c>
    </row>
    <row r="7" spans="1:13" x14ac:dyDescent="0.4">
      <c r="A7" s="7" t="s">
        <v>5</v>
      </c>
      <c r="B7" s="8">
        <v>6607</v>
      </c>
      <c r="C7" s="8">
        <v>3131</v>
      </c>
      <c r="D7" s="8">
        <v>3476</v>
      </c>
      <c r="E7" s="8">
        <v>858</v>
      </c>
      <c r="F7" s="8">
        <v>526</v>
      </c>
      <c r="G7" s="8">
        <v>332</v>
      </c>
      <c r="H7" s="19">
        <f t="shared" si="0"/>
        <v>12.986226729226576</v>
      </c>
      <c r="I7" s="19">
        <f t="shared" si="0"/>
        <v>16.799744490578089</v>
      </c>
      <c r="J7" s="19">
        <f t="shared" si="0"/>
        <v>9.5512082853855009</v>
      </c>
      <c r="K7" s="20"/>
      <c r="L7" s="20"/>
      <c r="M7" s="20"/>
    </row>
    <row r="8" spans="1:13" x14ac:dyDescent="0.4">
      <c r="A8" s="7" t="s">
        <v>6</v>
      </c>
      <c r="B8" s="8">
        <v>5591</v>
      </c>
      <c r="C8" s="8">
        <v>2701</v>
      </c>
      <c r="D8" s="8">
        <v>2890</v>
      </c>
      <c r="E8" s="8">
        <v>536</v>
      </c>
      <c r="F8" s="8">
        <v>328</v>
      </c>
      <c r="G8" s="8">
        <v>208</v>
      </c>
      <c r="H8" s="19">
        <f t="shared" si="0"/>
        <v>9.5868359864067241</v>
      </c>
      <c r="I8" s="19">
        <f t="shared" si="0"/>
        <v>12.143650499814882</v>
      </c>
      <c r="J8" s="19">
        <f t="shared" si="0"/>
        <v>7.1972318339100356</v>
      </c>
      <c r="K8" s="20">
        <f>K6*50</f>
        <v>314.02449728182893</v>
      </c>
      <c r="L8" s="20">
        <f t="shared" ref="L8:M8" si="3">L6*50</f>
        <v>385.24309546175448</v>
      </c>
      <c r="M8" s="20">
        <f t="shared" si="3"/>
        <v>246.42667284870913</v>
      </c>
    </row>
    <row r="9" spans="1:13" x14ac:dyDescent="0.4">
      <c r="A9" s="7" t="s">
        <v>7</v>
      </c>
      <c r="B9" s="8">
        <v>4543</v>
      </c>
      <c r="C9" s="8">
        <v>2150</v>
      </c>
      <c r="D9" s="8">
        <v>2393</v>
      </c>
      <c r="E9" s="8">
        <v>374</v>
      </c>
      <c r="F9" s="8">
        <v>210</v>
      </c>
      <c r="G9" s="8">
        <v>164</v>
      </c>
      <c r="H9" s="19">
        <f t="shared" si="0"/>
        <v>8.2324455205811145</v>
      </c>
      <c r="I9" s="19">
        <f t="shared" si="0"/>
        <v>9.7674418604651159</v>
      </c>
      <c r="J9" s="19">
        <f t="shared" si="0"/>
        <v>6.8533221897200169</v>
      </c>
      <c r="K9" s="20"/>
      <c r="L9" s="20"/>
      <c r="M9" s="20"/>
    </row>
    <row r="10" spans="1:13" x14ac:dyDescent="0.4">
      <c r="A10" s="7" t="s">
        <v>8</v>
      </c>
      <c r="B10" s="8">
        <v>3394</v>
      </c>
      <c r="C10" s="8">
        <v>1659</v>
      </c>
      <c r="D10" s="8">
        <v>1735</v>
      </c>
      <c r="E10" s="8">
        <v>212</v>
      </c>
      <c r="F10" s="8">
        <v>124</v>
      </c>
      <c r="G10" s="8">
        <v>88</v>
      </c>
      <c r="H10" s="19">
        <f t="shared" si="0"/>
        <v>6.2463170300530351</v>
      </c>
      <c r="I10" s="19">
        <f t="shared" si="0"/>
        <v>7.4743821579264607</v>
      </c>
      <c r="J10" s="19">
        <f t="shared" si="0"/>
        <v>5.0720461095100866</v>
      </c>
      <c r="K10" s="20">
        <f>K4-K8</f>
        <v>2203.1134088834706</v>
      </c>
      <c r="L10" s="20">
        <f t="shared" ref="L10:M10" si="4">L4-L8</f>
        <v>2300.7248995115938</v>
      </c>
      <c r="M10" s="20">
        <f t="shared" si="4"/>
        <v>2110.586375217893</v>
      </c>
    </row>
    <row r="11" spans="1:13" x14ac:dyDescent="0.4">
      <c r="A11" s="7" t="s">
        <v>9</v>
      </c>
      <c r="B11" s="8">
        <v>2803</v>
      </c>
      <c r="C11" s="8">
        <v>1361</v>
      </c>
      <c r="D11" s="8">
        <v>1442</v>
      </c>
      <c r="E11" s="8">
        <v>177</v>
      </c>
      <c r="F11" s="8">
        <v>108</v>
      </c>
      <c r="G11" s="8">
        <v>69</v>
      </c>
      <c r="H11" s="19">
        <f t="shared" si="0"/>
        <v>6.3146628612201212</v>
      </c>
      <c r="I11" s="19">
        <f t="shared" si="0"/>
        <v>7.9353416605437186</v>
      </c>
      <c r="J11" s="19">
        <f t="shared" si="0"/>
        <v>4.7850208044382798</v>
      </c>
      <c r="K11" s="20">
        <f>100-K6</f>
        <v>93.719510054363425</v>
      </c>
      <c r="L11" s="20">
        <f t="shared" ref="L11:M11" si="5">100-L6</f>
        <v>92.295138090764908</v>
      </c>
      <c r="M11" s="20">
        <f t="shared" si="5"/>
        <v>95.071466543025821</v>
      </c>
    </row>
    <row r="12" spans="1:13" ht="10.8" thickBot="1" x14ac:dyDescent="0.45">
      <c r="H12" s="19">
        <f>SUM(H4:H10)*5</f>
        <v>1017.1379061652995</v>
      </c>
      <c r="I12" s="19">
        <f>SUM(I4:I10)*5</f>
        <v>1185.9679949733484</v>
      </c>
      <c r="J12" s="19">
        <f>SUM(J4:J10)*5</f>
        <v>857.01304806660187</v>
      </c>
      <c r="K12" s="22">
        <f>K10/K11</f>
        <v>23.507521620690518</v>
      </c>
      <c r="L12" s="22">
        <f t="shared" ref="L12:M12" si="6">L10/L11</f>
        <v>24.927910040602729</v>
      </c>
      <c r="M12" s="22">
        <f t="shared" si="6"/>
        <v>22.199998085258525</v>
      </c>
    </row>
    <row r="13" spans="1:13" x14ac:dyDescent="0.4">
      <c r="A13" s="15" t="s">
        <v>19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C317F-0EA4-4F69-8E05-3E8F1583EA12}">
  <dimension ref="A1:S36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48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16</v>
      </c>
    </row>
    <row r="4" spans="1:19" x14ac:dyDescent="0.35">
      <c r="A4" s="2" t="s">
        <v>0</v>
      </c>
      <c r="B4" s="1">
        <v>84491</v>
      </c>
      <c r="C4" s="1">
        <v>11980</v>
      </c>
      <c r="D4" s="1">
        <v>11269</v>
      </c>
      <c r="E4" s="1">
        <v>10520</v>
      </c>
      <c r="F4" s="1">
        <v>8929</v>
      </c>
      <c r="G4" s="1">
        <v>6791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49</v>
      </c>
      <c r="B5" s="1">
        <v>31220</v>
      </c>
      <c r="C5" s="1">
        <v>3979</v>
      </c>
      <c r="D5" s="1">
        <v>3881</v>
      </c>
      <c r="E5" s="1">
        <v>3692</v>
      </c>
      <c r="F5" s="1">
        <v>3183</v>
      </c>
      <c r="G5" s="1">
        <v>2417</v>
      </c>
      <c r="H5" s="1">
        <v>1970</v>
      </c>
      <c r="I5" s="1">
        <v>2596</v>
      </c>
      <c r="J5" s="1">
        <v>2302</v>
      </c>
      <c r="K5" s="1">
        <v>1794</v>
      </c>
      <c r="L5" s="1">
        <v>1390</v>
      </c>
      <c r="M5" s="1">
        <v>1183</v>
      </c>
      <c r="N5" s="1">
        <v>893</v>
      </c>
      <c r="O5" s="1">
        <v>711</v>
      </c>
      <c r="P5" s="1">
        <v>490</v>
      </c>
      <c r="Q5" s="1">
        <v>372</v>
      </c>
      <c r="R5" s="1">
        <v>367</v>
      </c>
      <c r="S5" s="3">
        <v>21.8</v>
      </c>
    </row>
    <row r="6" spans="1:19" x14ac:dyDescent="0.35">
      <c r="A6" s="2" t="s">
        <v>50</v>
      </c>
      <c r="B6" s="1">
        <v>46108</v>
      </c>
      <c r="C6" s="1">
        <v>7016</v>
      </c>
      <c r="D6" s="1">
        <v>6412</v>
      </c>
      <c r="E6" s="1">
        <v>5920</v>
      </c>
      <c r="F6" s="1">
        <v>4989</v>
      </c>
      <c r="G6" s="1">
        <v>3814</v>
      </c>
      <c r="H6" s="1">
        <v>3151</v>
      </c>
      <c r="I6" s="1">
        <v>3421</v>
      </c>
      <c r="J6" s="1">
        <v>2782</v>
      </c>
      <c r="K6" s="1">
        <v>2384</v>
      </c>
      <c r="L6" s="1">
        <v>1711</v>
      </c>
      <c r="M6" s="1">
        <v>1381</v>
      </c>
      <c r="N6" s="1">
        <v>959</v>
      </c>
      <c r="O6" s="1">
        <v>785</v>
      </c>
      <c r="P6" s="1">
        <v>586</v>
      </c>
      <c r="Q6" s="1">
        <v>405</v>
      </c>
      <c r="R6" s="1">
        <v>392</v>
      </c>
      <c r="S6" s="3">
        <v>18.7</v>
      </c>
    </row>
    <row r="7" spans="1:19" x14ac:dyDescent="0.35">
      <c r="A7" s="2" t="s">
        <v>51</v>
      </c>
      <c r="B7" s="1">
        <v>1401</v>
      </c>
      <c r="C7" s="1">
        <v>202</v>
      </c>
      <c r="D7" s="1">
        <v>206</v>
      </c>
      <c r="E7" s="1">
        <v>181</v>
      </c>
      <c r="F7" s="1">
        <v>130</v>
      </c>
      <c r="G7" s="1">
        <v>108</v>
      </c>
      <c r="H7" s="1">
        <v>104</v>
      </c>
      <c r="I7" s="1">
        <v>117</v>
      </c>
      <c r="J7" s="1">
        <v>95</v>
      </c>
      <c r="K7" s="1">
        <v>67</v>
      </c>
      <c r="L7" s="1">
        <v>60</v>
      </c>
      <c r="M7" s="1">
        <v>46</v>
      </c>
      <c r="N7" s="1">
        <v>41</v>
      </c>
      <c r="O7" s="1">
        <v>20</v>
      </c>
      <c r="P7" s="1">
        <v>16</v>
      </c>
      <c r="Q7" s="1">
        <v>4</v>
      </c>
      <c r="R7" s="1">
        <v>4</v>
      </c>
      <c r="S7" s="3">
        <v>19.3</v>
      </c>
    </row>
    <row r="8" spans="1:19" x14ac:dyDescent="0.35">
      <c r="A8" s="2" t="s">
        <v>52</v>
      </c>
      <c r="B8" s="1">
        <v>2052</v>
      </c>
      <c r="C8" s="1">
        <v>284</v>
      </c>
      <c r="D8" s="1">
        <v>261</v>
      </c>
      <c r="E8" s="1">
        <v>250</v>
      </c>
      <c r="F8" s="1">
        <v>156</v>
      </c>
      <c r="G8" s="1">
        <v>162</v>
      </c>
      <c r="H8" s="1">
        <v>130</v>
      </c>
      <c r="I8" s="1">
        <v>168</v>
      </c>
      <c r="J8" s="1">
        <v>150</v>
      </c>
      <c r="K8" s="1">
        <v>119</v>
      </c>
      <c r="L8" s="1">
        <v>98</v>
      </c>
      <c r="M8" s="1">
        <v>81</v>
      </c>
      <c r="N8" s="1">
        <v>60</v>
      </c>
      <c r="O8" s="1">
        <v>48</v>
      </c>
      <c r="P8" s="1">
        <v>36</v>
      </c>
      <c r="Q8" s="1">
        <v>26</v>
      </c>
      <c r="R8" s="1">
        <v>23</v>
      </c>
      <c r="S8" s="3">
        <v>22.3</v>
      </c>
    </row>
    <row r="9" spans="1:19" x14ac:dyDescent="0.35">
      <c r="A9" s="2" t="s">
        <v>53</v>
      </c>
      <c r="B9" s="1">
        <v>522</v>
      </c>
      <c r="C9" s="1">
        <v>83</v>
      </c>
      <c r="D9" s="1">
        <v>91</v>
      </c>
      <c r="E9" s="1">
        <v>54</v>
      </c>
      <c r="F9" s="1">
        <v>46</v>
      </c>
      <c r="G9" s="1">
        <v>29</v>
      </c>
      <c r="H9" s="1">
        <v>16</v>
      </c>
      <c r="I9" s="1">
        <v>48</v>
      </c>
      <c r="J9" s="1">
        <v>41</v>
      </c>
      <c r="K9" s="1">
        <v>29</v>
      </c>
      <c r="L9" s="1">
        <v>22</v>
      </c>
      <c r="M9" s="1">
        <v>15</v>
      </c>
      <c r="N9" s="1">
        <v>13</v>
      </c>
      <c r="O9" s="1">
        <v>16</v>
      </c>
      <c r="P9" s="1">
        <v>9</v>
      </c>
      <c r="Q9" s="1">
        <v>4</v>
      </c>
      <c r="R9" s="1">
        <v>6</v>
      </c>
      <c r="S9" s="3">
        <v>18.600000000000001</v>
      </c>
    </row>
    <row r="10" spans="1:19" x14ac:dyDescent="0.35">
      <c r="A10" s="2" t="s">
        <v>54</v>
      </c>
      <c r="B10" s="1">
        <v>2307</v>
      </c>
      <c r="C10" s="1">
        <v>310</v>
      </c>
      <c r="D10" s="1">
        <v>309</v>
      </c>
      <c r="E10" s="1">
        <v>313</v>
      </c>
      <c r="F10" s="1">
        <v>340</v>
      </c>
      <c r="G10" s="1">
        <v>194</v>
      </c>
      <c r="H10" s="1">
        <v>139</v>
      </c>
      <c r="I10" s="1">
        <v>178</v>
      </c>
      <c r="J10" s="1">
        <v>155</v>
      </c>
      <c r="K10" s="1">
        <v>102</v>
      </c>
      <c r="L10" s="1">
        <v>72</v>
      </c>
      <c r="M10" s="1">
        <v>63</v>
      </c>
      <c r="N10" s="1">
        <v>52</v>
      </c>
      <c r="O10" s="1">
        <v>36</v>
      </c>
      <c r="P10" s="1">
        <v>22</v>
      </c>
      <c r="Q10" s="1">
        <v>14</v>
      </c>
      <c r="R10" s="1">
        <v>8</v>
      </c>
      <c r="S10" s="3">
        <v>18.3</v>
      </c>
    </row>
    <row r="11" spans="1:19" x14ac:dyDescent="0.35">
      <c r="A11" s="2" t="s">
        <v>28</v>
      </c>
      <c r="B11" s="1">
        <v>792</v>
      </c>
      <c r="C11" s="1">
        <v>99</v>
      </c>
      <c r="D11" s="1">
        <v>104</v>
      </c>
      <c r="E11" s="1">
        <v>103</v>
      </c>
      <c r="F11" s="1">
        <v>78</v>
      </c>
      <c r="G11" s="1">
        <v>58</v>
      </c>
      <c r="H11" s="1">
        <v>57</v>
      </c>
      <c r="I11" s="1">
        <v>65</v>
      </c>
      <c r="J11" s="1">
        <v>57</v>
      </c>
      <c r="K11" s="1">
        <v>43</v>
      </c>
      <c r="L11" s="1">
        <v>33</v>
      </c>
      <c r="M11" s="1">
        <v>32</v>
      </c>
      <c r="N11" s="1">
        <v>23</v>
      </c>
      <c r="O11" s="1">
        <v>21</v>
      </c>
      <c r="P11" s="1">
        <v>8</v>
      </c>
      <c r="Q11" s="1">
        <v>4</v>
      </c>
      <c r="R11" s="1">
        <v>7</v>
      </c>
      <c r="S11" s="3">
        <v>21</v>
      </c>
    </row>
    <row r="12" spans="1:19" x14ac:dyDescent="0.35">
      <c r="A12" s="2" t="s">
        <v>55</v>
      </c>
      <c r="B12" s="1">
        <v>64</v>
      </c>
      <c r="C12" s="1">
        <v>5</v>
      </c>
      <c r="D12" s="1">
        <v>2</v>
      </c>
      <c r="E12" s="1">
        <v>4</v>
      </c>
      <c r="F12" s="1">
        <v>4</v>
      </c>
      <c r="G12" s="1">
        <v>6</v>
      </c>
      <c r="H12" s="1">
        <v>10</v>
      </c>
      <c r="I12" s="1">
        <v>11</v>
      </c>
      <c r="J12" s="1">
        <v>5</v>
      </c>
      <c r="K12" s="1">
        <v>4</v>
      </c>
      <c r="L12" s="1">
        <v>8</v>
      </c>
      <c r="M12" s="1">
        <v>2</v>
      </c>
      <c r="N12" s="1">
        <v>1</v>
      </c>
      <c r="O12" s="1">
        <v>0</v>
      </c>
      <c r="P12" s="1">
        <v>0</v>
      </c>
      <c r="Q12" s="1">
        <v>1</v>
      </c>
      <c r="R12" s="1">
        <v>1</v>
      </c>
      <c r="S12" s="3">
        <v>30.5</v>
      </c>
    </row>
    <row r="13" spans="1:19" x14ac:dyDescent="0.35">
      <c r="A13" s="2" t="s">
        <v>56</v>
      </c>
      <c r="B13" s="1">
        <v>25</v>
      </c>
      <c r="C13" s="1">
        <v>2</v>
      </c>
      <c r="D13" s="1">
        <v>3</v>
      </c>
      <c r="E13" s="1">
        <v>3</v>
      </c>
      <c r="F13" s="1">
        <v>3</v>
      </c>
      <c r="G13" s="1">
        <v>3</v>
      </c>
      <c r="H13" s="1">
        <v>0</v>
      </c>
      <c r="I13" s="1">
        <v>3</v>
      </c>
      <c r="J13" s="1">
        <v>4</v>
      </c>
      <c r="K13" s="1">
        <v>1</v>
      </c>
      <c r="L13" s="1">
        <v>0</v>
      </c>
      <c r="M13" s="1">
        <v>0</v>
      </c>
      <c r="N13" s="1">
        <v>2</v>
      </c>
      <c r="O13" s="1">
        <v>1</v>
      </c>
      <c r="P13" s="1">
        <v>0</v>
      </c>
      <c r="Q13" s="1">
        <v>0</v>
      </c>
      <c r="R13" s="1">
        <v>0</v>
      </c>
      <c r="S13" s="3">
        <v>22.5</v>
      </c>
    </row>
    <row r="14" spans="1:19" x14ac:dyDescent="0.35">
      <c r="A14" s="2" t="s">
        <v>17</v>
      </c>
    </row>
    <row r="15" spans="1:19" x14ac:dyDescent="0.35">
      <c r="A15" s="2" t="s">
        <v>0</v>
      </c>
      <c r="B15" s="1">
        <v>41645</v>
      </c>
      <c r="C15" s="1">
        <v>6085</v>
      </c>
      <c r="D15" s="1">
        <v>5871</v>
      </c>
      <c r="E15" s="1">
        <v>5429</v>
      </c>
      <c r="F15" s="1">
        <v>4444</v>
      </c>
      <c r="G15" s="1">
        <v>3396</v>
      </c>
      <c r="H15" s="1">
        <v>2613</v>
      </c>
      <c r="I15" s="1">
        <v>3131</v>
      </c>
      <c r="J15" s="1">
        <v>2701</v>
      </c>
      <c r="K15" s="1">
        <v>2150</v>
      </c>
      <c r="L15" s="1">
        <v>1659</v>
      </c>
      <c r="M15" s="1">
        <v>1361</v>
      </c>
      <c r="N15" s="1">
        <v>961</v>
      </c>
      <c r="O15" s="1">
        <v>730</v>
      </c>
      <c r="P15" s="1">
        <v>488</v>
      </c>
      <c r="Q15" s="1">
        <v>341</v>
      </c>
      <c r="R15" s="1">
        <v>285</v>
      </c>
      <c r="S15" s="3">
        <v>18.899999999999999</v>
      </c>
    </row>
    <row r="16" spans="1:19" x14ac:dyDescent="0.35">
      <c r="A16" s="2" t="s">
        <v>49</v>
      </c>
      <c r="B16" s="1">
        <v>15358</v>
      </c>
      <c r="C16" s="1">
        <v>2058</v>
      </c>
      <c r="D16" s="1">
        <v>2086</v>
      </c>
      <c r="E16" s="1">
        <v>1912</v>
      </c>
      <c r="F16" s="1">
        <v>1573</v>
      </c>
      <c r="G16" s="1">
        <v>1192</v>
      </c>
      <c r="H16" s="1">
        <v>930</v>
      </c>
      <c r="I16" s="1">
        <v>1209</v>
      </c>
      <c r="J16" s="1">
        <v>1108</v>
      </c>
      <c r="K16" s="1">
        <v>871</v>
      </c>
      <c r="L16" s="1">
        <v>633</v>
      </c>
      <c r="M16" s="1">
        <v>561</v>
      </c>
      <c r="N16" s="1">
        <v>416</v>
      </c>
      <c r="O16" s="1">
        <v>332</v>
      </c>
      <c r="P16" s="1">
        <v>203</v>
      </c>
      <c r="Q16" s="1">
        <v>154</v>
      </c>
      <c r="R16" s="1">
        <v>120</v>
      </c>
      <c r="S16" s="3">
        <v>20.2</v>
      </c>
    </row>
    <row r="17" spans="1:19" x14ac:dyDescent="0.35">
      <c r="A17" s="2" t="s">
        <v>50</v>
      </c>
      <c r="B17" s="1">
        <v>22717</v>
      </c>
      <c r="C17" s="1">
        <v>3534</v>
      </c>
      <c r="D17" s="1">
        <v>3292</v>
      </c>
      <c r="E17" s="1">
        <v>3043</v>
      </c>
      <c r="F17" s="1">
        <v>2491</v>
      </c>
      <c r="G17" s="1">
        <v>1946</v>
      </c>
      <c r="H17" s="1">
        <v>1474</v>
      </c>
      <c r="I17" s="1">
        <v>1637</v>
      </c>
      <c r="J17" s="1">
        <v>1343</v>
      </c>
      <c r="K17" s="1">
        <v>1096</v>
      </c>
      <c r="L17" s="1">
        <v>870</v>
      </c>
      <c r="M17" s="1">
        <v>674</v>
      </c>
      <c r="N17" s="1">
        <v>451</v>
      </c>
      <c r="O17" s="1">
        <v>321</v>
      </c>
      <c r="P17" s="1">
        <v>239</v>
      </c>
      <c r="Q17" s="1">
        <v>161</v>
      </c>
      <c r="R17" s="1">
        <v>145</v>
      </c>
      <c r="S17" s="3">
        <v>18</v>
      </c>
    </row>
    <row r="18" spans="1:19" x14ac:dyDescent="0.35">
      <c r="A18" s="2" t="s">
        <v>51</v>
      </c>
      <c r="B18" s="1">
        <v>691</v>
      </c>
      <c r="C18" s="1">
        <v>109</v>
      </c>
      <c r="D18" s="1">
        <v>106</v>
      </c>
      <c r="E18" s="1">
        <v>93</v>
      </c>
      <c r="F18" s="1">
        <v>55</v>
      </c>
      <c r="G18" s="1">
        <v>46</v>
      </c>
      <c r="H18" s="1">
        <v>52</v>
      </c>
      <c r="I18" s="1">
        <v>55</v>
      </c>
      <c r="J18" s="1">
        <v>45</v>
      </c>
      <c r="K18" s="1">
        <v>33</v>
      </c>
      <c r="L18" s="1">
        <v>29</v>
      </c>
      <c r="M18" s="1">
        <v>24</v>
      </c>
      <c r="N18" s="1">
        <v>21</v>
      </c>
      <c r="O18" s="1">
        <v>12</v>
      </c>
      <c r="P18" s="1">
        <v>9</v>
      </c>
      <c r="Q18" s="1">
        <v>2</v>
      </c>
      <c r="R18" s="1">
        <v>0</v>
      </c>
      <c r="S18" s="3">
        <v>18.399999999999999</v>
      </c>
    </row>
    <row r="19" spans="1:19" x14ac:dyDescent="0.35">
      <c r="A19" s="2" t="s">
        <v>52</v>
      </c>
      <c r="B19" s="1">
        <v>1061</v>
      </c>
      <c r="C19" s="1">
        <v>140</v>
      </c>
      <c r="D19" s="1">
        <v>143</v>
      </c>
      <c r="E19" s="1">
        <v>129</v>
      </c>
      <c r="F19" s="1">
        <v>78</v>
      </c>
      <c r="G19" s="1">
        <v>79</v>
      </c>
      <c r="H19" s="1">
        <v>63</v>
      </c>
      <c r="I19" s="1">
        <v>91</v>
      </c>
      <c r="J19" s="1">
        <v>72</v>
      </c>
      <c r="K19" s="1">
        <v>64</v>
      </c>
      <c r="L19" s="1">
        <v>54</v>
      </c>
      <c r="M19" s="1">
        <v>45</v>
      </c>
      <c r="N19" s="1">
        <v>33</v>
      </c>
      <c r="O19" s="1">
        <v>29</v>
      </c>
      <c r="P19" s="1">
        <v>18</v>
      </c>
      <c r="Q19" s="1">
        <v>10</v>
      </c>
      <c r="R19" s="1">
        <v>13</v>
      </c>
      <c r="S19" s="3">
        <v>22.6</v>
      </c>
    </row>
    <row r="20" spans="1:19" x14ac:dyDescent="0.35">
      <c r="A20" s="2" t="s">
        <v>53</v>
      </c>
      <c r="B20" s="1">
        <v>250</v>
      </c>
      <c r="C20" s="1">
        <v>39</v>
      </c>
      <c r="D20" s="1">
        <v>40</v>
      </c>
      <c r="E20" s="1">
        <v>32</v>
      </c>
      <c r="F20" s="1">
        <v>27</v>
      </c>
      <c r="G20" s="1">
        <v>10</v>
      </c>
      <c r="H20" s="1">
        <v>6</v>
      </c>
      <c r="I20" s="1">
        <v>24</v>
      </c>
      <c r="J20" s="1">
        <v>22</v>
      </c>
      <c r="K20" s="1">
        <v>11</v>
      </c>
      <c r="L20" s="1">
        <v>11</v>
      </c>
      <c r="M20" s="1">
        <v>8</v>
      </c>
      <c r="N20" s="1">
        <v>5</v>
      </c>
      <c r="O20" s="1">
        <v>7</v>
      </c>
      <c r="P20" s="1">
        <v>5</v>
      </c>
      <c r="Q20" s="1">
        <v>1</v>
      </c>
      <c r="R20" s="1">
        <v>2</v>
      </c>
      <c r="S20" s="3">
        <v>17.600000000000001</v>
      </c>
    </row>
    <row r="21" spans="1:19" x14ac:dyDescent="0.35">
      <c r="A21" s="2" t="s">
        <v>54</v>
      </c>
      <c r="B21" s="1">
        <v>1102</v>
      </c>
      <c r="C21" s="1">
        <v>159</v>
      </c>
      <c r="D21" s="1">
        <v>145</v>
      </c>
      <c r="E21" s="1">
        <v>152</v>
      </c>
      <c r="F21" s="1">
        <v>170</v>
      </c>
      <c r="G21" s="1">
        <v>88</v>
      </c>
      <c r="H21" s="1">
        <v>62</v>
      </c>
      <c r="I21" s="1">
        <v>76</v>
      </c>
      <c r="J21" s="1">
        <v>74</v>
      </c>
      <c r="K21" s="1">
        <v>46</v>
      </c>
      <c r="L21" s="1">
        <v>37</v>
      </c>
      <c r="M21" s="1">
        <v>30</v>
      </c>
      <c r="N21" s="1">
        <v>21</v>
      </c>
      <c r="O21" s="1">
        <v>18</v>
      </c>
      <c r="P21" s="1">
        <v>11</v>
      </c>
      <c r="Q21" s="1">
        <v>10</v>
      </c>
      <c r="R21" s="1">
        <v>3</v>
      </c>
      <c r="S21" s="3">
        <v>17.8</v>
      </c>
    </row>
    <row r="22" spans="1:19" x14ac:dyDescent="0.35">
      <c r="A22" s="2" t="s">
        <v>28</v>
      </c>
      <c r="B22" s="1">
        <v>406</v>
      </c>
      <c r="C22" s="1">
        <v>44</v>
      </c>
      <c r="D22" s="1">
        <v>56</v>
      </c>
      <c r="E22" s="1">
        <v>64</v>
      </c>
      <c r="F22" s="1">
        <v>46</v>
      </c>
      <c r="G22" s="1">
        <v>31</v>
      </c>
      <c r="H22" s="1">
        <v>17</v>
      </c>
      <c r="I22" s="1">
        <v>29</v>
      </c>
      <c r="J22" s="1">
        <v>31</v>
      </c>
      <c r="K22" s="1">
        <v>24</v>
      </c>
      <c r="L22" s="1">
        <v>19</v>
      </c>
      <c r="M22" s="1">
        <v>17</v>
      </c>
      <c r="N22" s="1">
        <v>11</v>
      </c>
      <c r="O22" s="1">
        <v>10</v>
      </c>
      <c r="P22" s="1">
        <v>3</v>
      </c>
      <c r="Q22" s="1">
        <v>2</v>
      </c>
      <c r="R22" s="1">
        <v>2</v>
      </c>
      <c r="S22" s="3">
        <v>19.2</v>
      </c>
    </row>
    <row r="23" spans="1:19" x14ac:dyDescent="0.35">
      <c r="A23" s="2" t="s">
        <v>55</v>
      </c>
      <c r="B23" s="1">
        <v>45</v>
      </c>
      <c r="C23" s="1">
        <v>1</v>
      </c>
      <c r="D23" s="1">
        <v>1</v>
      </c>
      <c r="E23" s="1">
        <v>3</v>
      </c>
      <c r="F23" s="1">
        <v>2</v>
      </c>
      <c r="G23" s="1">
        <v>3</v>
      </c>
      <c r="H23" s="1">
        <v>9</v>
      </c>
      <c r="I23" s="1">
        <v>8</v>
      </c>
      <c r="J23" s="1">
        <v>4</v>
      </c>
      <c r="K23" s="1">
        <v>4</v>
      </c>
      <c r="L23" s="1">
        <v>6</v>
      </c>
      <c r="M23" s="1">
        <v>2</v>
      </c>
      <c r="N23" s="1">
        <v>1</v>
      </c>
      <c r="O23" s="1">
        <v>0</v>
      </c>
      <c r="P23" s="1">
        <v>0</v>
      </c>
      <c r="Q23" s="1">
        <v>1</v>
      </c>
      <c r="R23" s="1">
        <v>0</v>
      </c>
      <c r="S23" s="3">
        <v>32.200000000000003</v>
      </c>
    </row>
    <row r="24" spans="1:19" x14ac:dyDescent="0.35">
      <c r="A24" s="2" t="s">
        <v>56</v>
      </c>
      <c r="B24" s="1">
        <v>15</v>
      </c>
      <c r="C24" s="1">
        <v>1</v>
      </c>
      <c r="D24" s="1">
        <v>2</v>
      </c>
      <c r="E24" s="1">
        <v>1</v>
      </c>
      <c r="F24" s="1">
        <v>2</v>
      </c>
      <c r="G24" s="1">
        <v>1</v>
      </c>
      <c r="H24" s="1">
        <v>0</v>
      </c>
      <c r="I24" s="1">
        <v>2</v>
      </c>
      <c r="J24" s="1">
        <v>2</v>
      </c>
      <c r="K24" s="1">
        <v>1</v>
      </c>
      <c r="L24" s="1">
        <v>0</v>
      </c>
      <c r="M24" s="1">
        <v>0</v>
      </c>
      <c r="N24" s="1">
        <v>2</v>
      </c>
      <c r="O24" s="1">
        <v>1</v>
      </c>
      <c r="P24" s="1">
        <v>0</v>
      </c>
      <c r="Q24" s="1">
        <v>0</v>
      </c>
      <c r="R24" s="1">
        <v>0</v>
      </c>
      <c r="S24" s="3">
        <v>31.3</v>
      </c>
    </row>
    <row r="25" spans="1:19" x14ac:dyDescent="0.35">
      <c r="A25" s="2" t="s">
        <v>18</v>
      </c>
    </row>
    <row r="26" spans="1:19" x14ac:dyDescent="0.35">
      <c r="A26" s="2" t="s">
        <v>0</v>
      </c>
      <c r="B26" s="1">
        <v>42846</v>
      </c>
      <c r="C26" s="1">
        <v>5895</v>
      </c>
      <c r="D26" s="1">
        <v>5398</v>
      </c>
      <c r="E26" s="1">
        <v>5091</v>
      </c>
      <c r="F26" s="1">
        <v>4485</v>
      </c>
      <c r="G26" s="1">
        <v>3395</v>
      </c>
      <c r="H26" s="1">
        <v>2964</v>
      </c>
      <c r="I26" s="1">
        <v>3476</v>
      </c>
      <c r="J26" s="1">
        <v>2890</v>
      </c>
      <c r="K26" s="1">
        <v>2393</v>
      </c>
      <c r="L26" s="1">
        <v>1735</v>
      </c>
      <c r="M26" s="1">
        <v>1442</v>
      </c>
      <c r="N26" s="1">
        <v>1083</v>
      </c>
      <c r="O26" s="1">
        <v>908</v>
      </c>
      <c r="P26" s="1">
        <v>679</v>
      </c>
      <c r="Q26" s="1">
        <v>489</v>
      </c>
      <c r="R26" s="1">
        <v>523</v>
      </c>
      <c r="S26" s="3">
        <v>20.8</v>
      </c>
    </row>
    <row r="27" spans="1:19" x14ac:dyDescent="0.35">
      <c r="A27" s="2" t="s">
        <v>49</v>
      </c>
      <c r="B27" s="1">
        <v>15862</v>
      </c>
      <c r="C27" s="1">
        <v>1921</v>
      </c>
      <c r="D27" s="1">
        <v>1795</v>
      </c>
      <c r="E27" s="1">
        <v>1780</v>
      </c>
      <c r="F27" s="1">
        <v>1610</v>
      </c>
      <c r="G27" s="1">
        <v>1225</v>
      </c>
      <c r="H27" s="1">
        <v>1040</v>
      </c>
      <c r="I27" s="1">
        <v>1387</v>
      </c>
      <c r="J27" s="1">
        <v>1194</v>
      </c>
      <c r="K27" s="1">
        <v>923</v>
      </c>
      <c r="L27" s="1">
        <v>757</v>
      </c>
      <c r="M27" s="1">
        <v>622</v>
      </c>
      <c r="N27" s="1">
        <v>477</v>
      </c>
      <c r="O27" s="1">
        <v>379</v>
      </c>
      <c r="P27" s="1">
        <v>287</v>
      </c>
      <c r="Q27" s="1">
        <v>218</v>
      </c>
      <c r="R27" s="1">
        <v>247</v>
      </c>
      <c r="S27" s="3">
        <v>23.4</v>
      </c>
    </row>
    <row r="28" spans="1:19" x14ac:dyDescent="0.35">
      <c r="A28" s="2" t="s">
        <v>50</v>
      </c>
      <c r="B28" s="1">
        <v>23391</v>
      </c>
      <c r="C28" s="1">
        <v>3482</v>
      </c>
      <c r="D28" s="1">
        <v>3120</v>
      </c>
      <c r="E28" s="1">
        <v>2877</v>
      </c>
      <c r="F28" s="1">
        <v>2498</v>
      </c>
      <c r="G28" s="1">
        <v>1868</v>
      </c>
      <c r="H28" s="1">
        <v>1677</v>
      </c>
      <c r="I28" s="1">
        <v>1784</v>
      </c>
      <c r="J28" s="1">
        <v>1439</v>
      </c>
      <c r="K28" s="1">
        <v>1288</v>
      </c>
      <c r="L28" s="1">
        <v>841</v>
      </c>
      <c r="M28" s="1">
        <v>707</v>
      </c>
      <c r="N28" s="1">
        <v>508</v>
      </c>
      <c r="O28" s="1">
        <v>464</v>
      </c>
      <c r="P28" s="1">
        <v>347</v>
      </c>
      <c r="Q28" s="1">
        <v>244</v>
      </c>
      <c r="R28" s="1">
        <v>247</v>
      </c>
      <c r="S28" s="3">
        <v>19.399999999999999</v>
      </c>
    </row>
    <row r="29" spans="1:19" x14ac:dyDescent="0.35">
      <c r="A29" s="2" t="s">
        <v>51</v>
      </c>
      <c r="B29" s="1">
        <v>710</v>
      </c>
      <c r="C29" s="1">
        <v>93</v>
      </c>
      <c r="D29" s="1">
        <v>100</v>
      </c>
      <c r="E29" s="1">
        <v>88</v>
      </c>
      <c r="F29" s="1">
        <v>75</v>
      </c>
      <c r="G29" s="1">
        <v>62</v>
      </c>
      <c r="H29" s="1">
        <v>52</v>
      </c>
      <c r="I29" s="1">
        <v>62</v>
      </c>
      <c r="J29" s="1">
        <v>50</v>
      </c>
      <c r="K29" s="1">
        <v>34</v>
      </c>
      <c r="L29" s="1">
        <v>31</v>
      </c>
      <c r="M29" s="1">
        <v>22</v>
      </c>
      <c r="N29" s="1">
        <v>20</v>
      </c>
      <c r="O29" s="1">
        <v>8</v>
      </c>
      <c r="P29" s="1">
        <v>7</v>
      </c>
      <c r="Q29" s="1">
        <v>2</v>
      </c>
      <c r="R29" s="1">
        <v>4</v>
      </c>
      <c r="S29" s="3">
        <v>19.899999999999999</v>
      </c>
    </row>
    <row r="30" spans="1:19" x14ac:dyDescent="0.35">
      <c r="A30" s="2" t="s">
        <v>52</v>
      </c>
      <c r="B30" s="1">
        <v>991</v>
      </c>
      <c r="C30" s="1">
        <v>144</v>
      </c>
      <c r="D30" s="1">
        <v>118</v>
      </c>
      <c r="E30" s="1">
        <v>121</v>
      </c>
      <c r="F30" s="1">
        <v>78</v>
      </c>
      <c r="G30" s="1">
        <v>83</v>
      </c>
      <c r="H30" s="1">
        <v>67</v>
      </c>
      <c r="I30" s="1">
        <v>77</v>
      </c>
      <c r="J30" s="1">
        <v>78</v>
      </c>
      <c r="K30" s="1">
        <v>55</v>
      </c>
      <c r="L30" s="1">
        <v>44</v>
      </c>
      <c r="M30" s="1">
        <v>36</v>
      </c>
      <c r="N30" s="1">
        <v>27</v>
      </c>
      <c r="O30" s="1">
        <v>19</v>
      </c>
      <c r="P30" s="1">
        <v>18</v>
      </c>
      <c r="Q30" s="1">
        <v>16</v>
      </c>
      <c r="R30" s="1">
        <v>10</v>
      </c>
      <c r="S30" s="3">
        <v>22.1</v>
      </c>
    </row>
    <row r="31" spans="1:19" x14ac:dyDescent="0.35">
      <c r="A31" s="2" t="s">
        <v>53</v>
      </c>
      <c r="B31" s="1">
        <v>272</v>
      </c>
      <c r="C31" s="1">
        <v>44</v>
      </c>
      <c r="D31" s="1">
        <v>51</v>
      </c>
      <c r="E31" s="1">
        <v>22</v>
      </c>
      <c r="F31" s="1">
        <v>19</v>
      </c>
      <c r="G31" s="1">
        <v>19</v>
      </c>
      <c r="H31" s="1">
        <v>10</v>
      </c>
      <c r="I31" s="1">
        <v>24</v>
      </c>
      <c r="J31" s="1">
        <v>19</v>
      </c>
      <c r="K31" s="1">
        <v>18</v>
      </c>
      <c r="L31" s="1">
        <v>11</v>
      </c>
      <c r="M31" s="1">
        <v>7</v>
      </c>
      <c r="N31" s="1">
        <v>8</v>
      </c>
      <c r="O31" s="1">
        <v>9</v>
      </c>
      <c r="P31" s="1">
        <v>4</v>
      </c>
      <c r="Q31" s="1">
        <v>3</v>
      </c>
      <c r="R31" s="1">
        <v>4</v>
      </c>
      <c r="S31" s="3">
        <v>20</v>
      </c>
    </row>
    <row r="32" spans="1:19" x14ac:dyDescent="0.35">
      <c r="A32" s="2" t="s">
        <v>54</v>
      </c>
      <c r="B32" s="1">
        <v>1205</v>
      </c>
      <c r="C32" s="1">
        <v>151</v>
      </c>
      <c r="D32" s="1">
        <v>164</v>
      </c>
      <c r="E32" s="1">
        <v>161</v>
      </c>
      <c r="F32" s="1">
        <v>170</v>
      </c>
      <c r="G32" s="1">
        <v>106</v>
      </c>
      <c r="H32" s="1">
        <v>77</v>
      </c>
      <c r="I32" s="1">
        <v>102</v>
      </c>
      <c r="J32" s="1">
        <v>81</v>
      </c>
      <c r="K32" s="1">
        <v>56</v>
      </c>
      <c r="L32" s="1">
        <v>35</v>
      </c>
      <c r="M32" s="1">
        <v>33</v>
      </c>
      <c r="N32" s="1">
        <v>31</v>
      </c>
      <c r="O32" s="1">
        <v>18</v>
      </c>
      <c r="P32" s="1">
        <v>11</v>
      </c>
      <c r="Q32" s="1">
        <v>4</v>
      </c>
      <c r="R32" s="1">
        <v>5</v>
      </c>
      <c r="S32" s="3">
        <v>18.7</v>
      </c>
    </row>
    <row r="33" spans="1:19" x14ac:dyDescent="0.35">
      <c r="A33" s="2" t="s">
        <v>28</v>
      </c>
      <c r="B33" s="1">
        <v>386</v>
      </c>
      <c r="C33" s="1">
        <v>55</v>
      </c>
      <c r="D33" s="1">
        <v>48</v>
      </c>
      <c r="E33" s="1">
        <v>39</v>
      </c>
      <c r="F33" s="1">
        <v>32</v>
      </c>
      <c r="G33" s="1">
        <v>27</v>
      </c>
      <c r="H33" s="1">
        <v>40</v>
      </c>
      <c r="I33" s="1">
        <v>36</v>
      </c>
      <c r="J33" s="1">
        <v>26</v>
      </c>
      <c r="K33" s="1">
        <v>19</v>
      </c>
      <c r="L33" s="1">
        <v>14</v>
      </c>
      <c r="M33" s="1">
        <v>15</v>
      </c>
      <c r="N33" s="1">
        <v>12</v>
      </c>
      <c r="O33" s="1">
        <v>11</v>
      </c>
      <c r="P33" s="1">
        <v>5</v>
      </c>
      <c r="Q33" s="1">
        <v>2</v>
      </c>
      <c r="R33" s="1">
        <v>5</v>
      </c>
      <c r="S33" s="3">
        <v>23.5</v>
      </c>
    </row>
    <row r="34" spans="1:19" x14ac:dyDescent="0.35">
      <c r="A34" s="2" t="s">
        <v>55</v>
      </c>
      <c r="B34" s="1">
        <v>19</v>
      </c>
      <c r="C34" s="1">
        <v>4</v>
      </c>
      <c r="D34" s="1">
        <v>1</v>
      </c>
      <c r="E34" s="1">
        <v>1</v>
      </c>
      <c r="F34" s="1">
        <v>2</v>
      </c>
      <c r="G34" s="1">
        <v>3</v>
      </c>
      <c r="H34" s="1">
        <v>1</v>
      </c>
      <c r="I34" s="1">
        <v>3</v>
      </c>
      <c r="J34" s="1">
        <v>1</v>
      </c>
      <c r="K34" s="1">
        <v>0</v>
      </c>
      <c r="L34" s="1">
        <v>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3">
        <v>22.5</v>
      </c>
    </row>
    <row r="35" spans="1:19" x14ac:dyDescent="0.35">
      <c r="A35" s="2" t="s">
        <v>56</v>
      </c>
      <c r="B35" s="1">
        <v>10</v>
      </c>
      <c r="C35" s="1">
        <v>1</v>
      </c>
      <c r="D35" s="1">
        <v>1</v>
      </c>
      <c r="E35" s="1">
        <v>2</v>
      </c>
      <c r="F35" s="1">
        <v>1</v>
      </c>
      <c r="G35" s="1">
        <v>2</v>
      </c>
      <c r="H35" s="1">
        <v>0</v>
      </c>
      <c r="I35" s="1">
        <v>1</v>
      </c>
      <c r="J35" s="1">
        <v>2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20</v>
      </c>
    </row>
    <row r="36" spans="1:19" x14ac:dyDescent="0.35">
      <c r="A36" s="2" t="s">
        <v>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D1DD-3FD8-4ED2-A864-C752CA5D1651}">
  <dimension ref="A1:S81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57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16</v>
      </c>
    </row>
    <row r="4" spans="1:19" x14ac:dyDescent="0.35">
      <c r="A4" s="2" t="s">
        <v>0</v>
      </c>
      <c r="B4" s="1">
        <v>84493</v>
      </c>
      <c r="C4" s="1">
        <v>11980</v>
      </c>
      <c r="D4" s="1">
        <v>11269</v>
      </c>
      <c r="E4" s="1">
        <v>10522</v>
      </c>
      <c r="F4" s="1">
        <v>8929</v>
      </c>
      <c r="G4" s="1">
        <v>6791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58</v>
      </c>
      <c r="B5" s="1">
        <v>249</v>
      </c>
      <c r="C5" s="1">
        <v>40</v>
      </c>
      <c r="D5" s="1">
        <v>41</v>
      </c>
      <c r="E5" s="1">
        <v>43</v>
      </c>
      <c r="F5" s="1">
        <v>24</v>
      </c>
      <c r="G5" s="1">
        <v>20</v>
      </c>
      <c r="H5" s="1">
        <v>11</v>
      </c>
      <c r="I5" s="1">
        <v>13</v>
      </c>
      <c r="J5" s="1">
        <v>12</v>
      </c>
      <c r="K5" s="1">
        <v>20</v>
      </c>
      <c r="L5" s="1">
        <v>8</v>
      </c>
      <c r="M5" s="1">
        <v>3</v>
      </c>
      <c r="N5" s="1">
        <v>5</v>
      </c>
      <c r="O5" s="1">
        <v>3</v>
      </c>
      <c r="P5" s="1">
        <v>5</v>
      </c>
      <c r="Q5" s="1">
        <v>1</v>
      </c>
      <c r="R5" s="1">
        <v>0</v>
      </c>
      <c r="S5" s="3">
        <v>15.1</v>
      </c>
    </row>
    <row r="6" spans="1:19" x14ac:dyDescent="0.35">
      <c r="A6" s="2" t="s">
        <v>59</v>
      </c>
      <c r="B6" s="1">
        <v>3255</v>
      </c>
      <c r="C6" s="1">
        <v>448</v>
      </c>
      <c r="D6" s="1">
        <v>445</v>
      </c>
      <c r="E6" s="1">
        <v>445</v>
      </c>
      <c r="F6" s="1">
        <v>367</v>
      </c>
      <c r="G6" s="1">
        <v>269</v>
      </c>
      <c r="H6" s="1">
        <v>199</v>
      </c>
      <c r="I6" s="1">
        <v>238</v>
      </c>
      <c r="J6" s="1">
        <v>198</v>
      </c>
      <c r="K6" s="1">
        <v>196</v>
      </c>
      <c r="L6" s="1">
        <v>125</v>
      </c>
      <c r="M6" s="1">
        <v>104</v>
      </c>
      <c r="N6" s="1">
        <v>61</v>
      </c>
      <c r="O6" s="1">
        <v>58</v>
      </c>
      <c r="P6" s="1">
        <v>49</v>
      </c>
      <c r="Q6" s="1">
        <v>22</v>
      </c>
      <c r="R6" s="1">
        <v>31</v>
      </c>
      <c r="S6" s="3">
        <v>18.899999999999999</v>
      </c>
    </row>
    <row r="7" spans="1:19" x14ac:dyDescent="0.35">
      <c r="A7" s="2" t="s">
        <v>60</v>
      </c>
      <c r="B7" s="1">
        <v>6898</v>
      </c>
      <c r="C7" s="1">
        <v>945</v>
      </c>
      <c r="D7" s="1">
        <v>995</v>
      </c>
      <c r="E7" s="1">
        <v>968</v>
      </c>
      <c r="F7" s="1">
        <v>751</v>
      </c>
      <c r="G7" s="1">
        <v>578</v>
      </c>
      <c r="H7" s="1">
        <v>447</v>
      </c>
      <c r="I7" s="1">
        <v>517</v>
      </c>
      <c r="J7" s="1">
        <v>410</v>
      </c>
      <c r="K7" s="1">
        <v>370</v>
      </c>
      <c r="L7" s="1">
        <v>276</v>
      </c>
      <c r="M7" s="1">
        <v>190</v>
      </c>
      <c r="N7" s="1">
        <v>145</v>
      </c>
      <c r="O7" s="1">
        <v>109</v>
      </c>
      <c r="P7" s="1">
        <v>87</v>
      </c>
      <c r="Q7" s="1">
        <v>56</v>
      </c>
      <c r="R7" s="1">
        <v>54</v>
      </c>
      <c r="S7" s="3">
        <v>18.600000000000001</v>
      </c>
    </row>
    <row r="8" spans="1:19" x14ac:dyDescent="0.35">
      <c r="A8" s="2" t="s">
        <v>61</v>
      </c>
      <c r="B8" s="1">
        <v>5740</v>
      </c>
      <c r="C8" s="1">
        <v>850</v>
      </c>
      <c r="D8" s="1">
        <v>781</v>
      </c>
      <c r="E8" s="1">
        <v>746</v>
      </c>
      <c r="F8" s="1">
        <v>593</v>
      </c>
      <c r="G8" s="1">
        <v>469</v>
      </c>
      <c r="H8" s="1">
        <v>404</v>
      </c>
      <c r="I8" s="1">
        <v>400</v>
      </c>
      <c r="J8" s="1">
        <v>374</v>
      </c>
      <c r="K8" s="1">
        <v>288</v>
      </c>
      <c r="L8" s="1">
        <v>205</v>
      </c>
      <c r="M8" s="1">
        <v>170</v>
      </c>
      <c r="N8" s="1">
        <v>136</v>
      </c>
      <c r="O8" s="1">
        <v>127</v>
      </c>
      <c r="P8" s="1">
        <v>67</v>
      </c>
      <c r="Q8" s="1">
        <v>65</v>
      </c>
      <c r="R8" s="1">
        <v>65</v>
      </c>
      <c r="S8" s="3">
        <v>19.2</v>
      </c>
    </row>
    <row r="9" spans="1:19" x14ac:dyDescent="0.35">
      <c r="A9" s="2" t="s">
        <v>62</v>
      </c>
      <c r="B9" s="1">
        <v>7929</v>
      </c>
      <c r="C9" s="1">
        <v>1115</v>
      </c>
      <c r="D9" s="1">
        <v>1050</v>
      </c>
      <c r="E9" s="1">
        <v>1027</v>
      </c>
      <c r="F9" s="1">
        <v>914</v>
      </c>
      <c r="G9" s="1">
        <v>670</v>
      </c>
      <c r="H9" s="1">
        <v>525</v>
      </c>
      <c r="I9" s="1">
        <v>596</v>
      </c>
      <c r="J9" s="1">
        <v>460</v>
      </c>
      <c r="K9" s="1">
        <v>439</v>
      </c>
      <c r="L9" s="1">
        <v>300</v>
      </c>
      <c r="M9" s="1">
        <v>276</v>
      </c>
      <c r="N9" s="1">
        <v>166</v>
      </c>
      <c r="O9" s="1">
        <v>137</v>
      </c>
      <c r="P9" s="1">
        <v>99</v>
      </c>
      <c r="Q9" s="1">
        <v>72</v>
      </c>
      <c r="R9" s="1">
        <v>83</v>
      </c>
      <c r="S9" s="3">
        <v>19.2</v>
      </c>
    </row>
    <row r="10" spans="1:19" x14ac:dyDescent="0.35">
      <c r="A10" s="2" t="s">
        <v>63</v>
      </c>
      <c r="B10" s="1">
        <v>2870</v>
      </c>
      <c r="C10" s="1">
        <v>486</v>
      </c>
      <c r="D10" s="1">
        <v>434</v>
      </c>
      <c r="E10" s="1">
        <v>355</v>
      </c>
      <c r="F10" s="1">
        <v>313</v>
      </c>
      <c r="G10" s="1">
        <v>235</v>
      </c>
      <c r="H10" s="1">
        <v>188</v>
      </c>
      <c r="I10" s="1">
        <v>195</v>
      </c>
      <c r="J10" s="1">
        <v>169</v>
      </c>
      <c r="K10" s="1">
        <v>148</v>
      </c>
      <c r="L10" s="1">
        <v>97</v>
      </c>
      <c r="M10" s="1">
        <v>101</v>
      </c>
      <c r="N10" s="1">
        <v>52</v>
      </c>
      <c r="O10" s="1">
        <v>29</v>
      </c>
      <c r="P10" s="1">
        <v>26</v>
      </c>
      <c r="Q10" s="1">
        <v>28</v>
      </c>
      <c r="R10" s="1">
        <v>14</v>
      </c>
      <c r="S10" s="3">
        <v>17.600000000000001</v>
      </c>
    </row>
    <row r="11" spans="1:19" x14ac:dyDescent="0.35">
      <c r="A11" s="2" t="s">
        <v>64</v>
      </c>
      <c r="B11" s="1">
        <v>7968</v>
      </c>
      <c r="C11" s="1">
        <v>1309</v>
      </c>
      <c r="D11" s="1">
        <v>1143</v>
      </c>
      <c r="E11" s="1">
        <v>1016</v>
      </c>
      <c r="F11" s="1">
        <v>928</v>
      </c>
      <c r="G11" s="1">
        <v>677</v>
      </c>
      <c r="H11" s="1">
        <v>544</v>
      </c>
      <c r="I11" s="1">
        <v>547</v>
      </c>
      <c r="J11" s="1">
        <v>459</v>
      </c>
      <c r="K11" s="1">
        <v>381</v>
      </c>
      <c r="L11" s="1">
        <v>288</v>
      </c>
      <c r="M11" s="1">
        <v>240</v>
      </c>
      <c r="N11" s="1">
        <v>158</v>
      </c>
      <c r="O11" s="1">
        <v>117</v>
      </c>
      <c r="P11" s="1">
        <v>71</v>
      </c>
      <c r="Q11" s="1">
        <v>45</v>
      </c>
      <c r="R11" s="1">
        <v>45</v>
      </c>
      <c r="S11" s="3">
        <v>17.8</v>
      </c>
    </row>
    <row r="12" spans="1:19" x14ac:dyDescent="0.35">
      <c r="A12" s="2" t="s">
        <v>65</v>
      </c>
      <c r="B12" s="1">
        <v>4723</v>
      </c>
      <c r="C12" s="1">
        <v>629</v>
      </c>
      <c r="D12" s="1">
        <v>603</v>
      </c>
      <c r="E12" s="1">
        <v>541</v>
      </c>
      <c r="F12" s="1">
        <v>513</v>
      </c>
      <c r="G12" s="1">
        <v>414</v>
      </c>
      <c r="H12" s="1">
        <v>317</v>
      </c>
      <c r="I12" s="1">
        <v>372</v>
      </c>
      <c r="J12" s="1">
        <v>327</v>
      </c>
      <c r="K12" s="1">
        <v>246</v>
      </c>
      <c r="L12" s="1">
        <v>203</v>
      </c>
      <c r="M12" s="1">
        <v>150</v>
      </c>
      <c r="N12" s="1">
        <v>125</v>
      </c>
      <c r="O12" s="1">
        <v>123</v>
      </c>
      <c r="P12" s="1">
        <v>58</v>
      </c>
      <c r="Q12" s="1">
        <v>55</v>
      </c>
      <c r="R12" s="1">
        <v>47</v>
      </c>
      <c r="S12" s="3">
        <v>20.9</v>
      </c>
    </row>
    <row r="13" spans="1:19" x14ac:dyDescent="0.35">
      <c r="A13" s="2" t="s">
        <v>66</v>
      </c>
      <c r="B13" s="1">
        <v>4011</v>
      </c>
      <c r="C13" s="1">
        <v>618</v>
      </c>
      <c r="D13" s="1">
        <v>570</v>
      </c>
      <c r="E13" s="1">
        <v>541</v>
      </c>
      <c r="F13" s="1">
        <v>426</v>
      </c>
      <c r="G13" s="1">
        <v>332</v>
      </c>
      <c r="H13" s="1">
        <v>257</v>
      </c>
      <c r="I13" s="1">
        <v>314</v>
      </c>
      <c r="J13" s="1">
        <v>248</v>
      </c>
      <c r="K13" s="1">
        <v>201</v>
      </c>
      <c r="L13" s="1">
        <v>152</v>
      </c>
      <c r="M13" s="1">
        <v>125</v>
      </c>
      <c r="N13" s="1">
        <v>77</v>
      </c>
      <c r="O13" s="1">
        <v>52</v>
      </c>
      <c r="P13" s="1">
        <v>48</v>
      </c>
      <c r="Q13" s="1">
        <v>29</v>
      </c>
      <c r="R13" s="1">
        <v>21</v>
      </c>
      <c r="S13" s="3">
        <v>18.2</v>
      </c>
    </row>
    <row r="14" spans="1:19" x14ac:dyDescent="0.35">
      <c r="A14" s="2" t="s">
        <v>67</v>
      </c>
      <c r="B14" s="1">
        <v>1528</v>
      </c>
      <c r="C14" s="1">
        <v>220</v>
      </c>
      <c r="D14" s="1">
        <v>224</v>
      </c>
      <c r="E14" s="1">
        <v>228</v>
      </c>
      <c r="F14" s="1">
        <v>160</v>
      </c>
      <c r="G14" s="1">
        <v>123</v>
      </c>
      <c r="H14" s="1">
        <v>96</v>
      </c>
      <c r="I14" s="1">
        <v>133</v>
      </c>
      <c r="J14" s="1">
        <v>94</v>
      </c>
      <c r="K14" s="1">
        <v>84</v>
      </c>
      <c r="L14" s="1">
        <v>53</v>
      </c>
      <c r="M14" s="1">
        <v>37</v>
      </c>
      <c r="N14" s="1">
        <v>29</v>
      </c>
      <c r="O14" s="1">
        <v>17</v>
      </c>
      <c r="P14" s="1">
        <v>16</v>
      </c>
      <c r="Q14" s="1">
        <v>11</v>
      </c>
      <c r="R14" s="1">
        <v>3</v>
      </c>
      <c r="S14" s="3">
        <v>17.899999999999999</v>
      </c>
    </row>
    <row r="15" spans="1:19" x14ac:dyDescent="0.35">
      <c r="A15" s="2" t="s">
        <v>68</v>
      </c>
      <c r="B15" s="1">
        <v>1376</v>
      </c>
      <c r="C15" s="1">
        <v>191</v>
      </c>
      <c r="D15" s="1">
        <v>211</v>
      </c>
      <c r="E15" s="1">
        <v>170</v>
      </c>
      <c r="F15" s="1">
        <v>148</v>
      </c>
      <c r="G15" s="1">
        <v>123</v>
      </c>
      <c r="H15" s="1">
        <v>89</v>
      </c>
      <c r="I15" s="1">
        <v>126</v>
      </c>
      <c r="J15" s="1">
        <v>85</v>
      </c>
      <c r="K15" s="1">
        <v>66</v>
      </c>
      <c r="L15" s="1">
        <v>48</v>
      </c>
      <c r="M15" s="1">
        <v>43</v>
      </c>
      <c r="N15" s="1">
        <v>27</v>
      </c>
      <c r="O15" s="1">
        <v>20</v>
      </c>
      <c r="P15" s="1">
        <v>9</v>
      </c>
      <c r="Q15" s="1">
        <v>8</v>
      </c>
      <c r="R15" s="1">
        <v>12</v>
      </c>
      <c r="S15" s="3">
        <v>18.899999999999999</v>
      </c>
    </row>
    <row r="16" spans="1:19" x14ac:dyDescent="0.35">
      <c r="A16" s="2" t="s">
        <v>69</v>
      </c>
      <c r="B16" s="1">
        <v>6318</v>
      </c>
      <c r="C16" s="1">
        <v>896</v>
      </c>
      <c r="D16" s="1">
        <v>854</v>
      </c>
      <c r="E16" s="1">
        <v>780</v>
      </c>
      <c r="F16" s="1">
        <v>669</v>
      </c>
      <c r="G16" s="1">
        <v>512</v>
      </c>
      <c r="H16" s="1">
        <v>426</v>
      </c>
      <c r="I16" s="1">
        <v>508</v>
      </c>
      <c r="J16" s="1">
        <v>425</v>
      </c>
      <c r="K16" s="1">
        <v>280</v>
      </c>
      <c r="L16" s="1">
        <v>241</v>
      </c>
      <c r="M16" s="1">
        <v>231</v>
      </c>
      <c r="N16" s="1">
        <v>172</v>
      </c>
      <c r="O16" s="1">
        <v>120</v>
      </c>
      <c r="P16" s="1">
        <v>95</v>
      </c>
      <c r="Q16" s="1">
        <v>54</v>
      </c>
      <c r="R16" s="1">
        <v>55</v>
      </c>
      <c r="S16" s="3">
        <v>19.7</v>
      </c>
    </row>
    <row r="17" spans="1:19" x14ac:dyDescent="0.35">
      <c r="A17" s="2" t="s">
        <v>70</v>
      </c>
      <c r="B17" s="1">
        <v>7323</v>
      </c>
      <c r="C17" s="1">
        <v>1023</v>
      </c>
      <c r="D17" s="1">
        <v>975</v>
      </c>
      <c r="E17" s="1">
        <v>878</v>
      </c>
      <c r="F17" s="1">
        <v>715</v>
      </c>
      <c r="G17" s="1">
        <v>543</v>
      </c>
      <c r="H17" s="1">
        <v>467</v>
      </c>
      <c r="I17" s="1">
        <v>627</v>
      </c>
      <c r="J17" s="1">
        <v>506</v>
      </c>
      <c r="K17" s="1">
        <v>391</v>
      </c>
      <c r="L17" s="1">
        <v>346</v>
      </c>
      <c r="M17" s="1">
        <v>226</v>
      </c>
      <c r="N17" s="1">
        <v>213</v>
      </c>
      <c r="O17" s="1">
        <v>160</v>
      </c>
      <c r="P17" s="1">
        <v>107</v>
      </c>
      <c r="Q17" s="1">
        <v>64</v>
      </c>
      <c r="R17" s="1">
        <v>82</v>
      </c>
      <c r="S17" s="3">
        <v>20.6</v>
      </c>
    </row>
    <row r="18" spans="1:19" x14ac:dyDescent="0.35">
      <c r="A18" s="2" t="s">
        <v>71</v>
      </c>
      <c r="B18" s="1">
        <v>2594</v>
      </c>
      <c r="C18" s="1">
        <v>345</v>
      </c>
      <c r="D18" s="1">
        <v>367</v>
      </c>
      <c r="E18" s="1">
        <v>316</v>
      </c>
      <c r="F18" s="1">
        <v>272</v>
      </c>
      <c r="G18" s="1">
        <v>202</v>
      </c>
      <c r="H18" s="1">
        <v>169</v>
      </c>
      <c r="I18" s="1">
        <v>181</v>
      </c>
      <c r="J18" s="1">
        <v>176</v>
      </c>
      <c r="K18" s="1">
        <v>136</v>
      </c>
      <c r="L18" s="1">
        <v>103</v>
      </c>
      <c r="M18" s="1">
        <v>88</v>
      </c>
      <c r="N18" s="1">
        <v>76</v>
      </c>
      <c r="O18" s="1">
        <v>51</v>
      </c>
      <c r="P18" s="1">
        <v>59</v>
      </c>
      <c r="Q18" s="1">
        <v>24</v>
      </c>
      <c r="R18" s="1">
        <v>29</v>
      </c>
      <c r="S18" s="3">
        <v>19.899999999999999</v>
      </c>
    </row>
    <row r="19" spans="1:19" x14ac:dyDescent="0.35">
      <c r="A19" s="2" t="s">
        <v>72</v>
      </c>
      <c r="B19" s="1">
        <v>4998</v>
      </c>
      <c r="C19" s="1">
        <v>638</v>
      </c>
      <c r="D19" s="1">
        <v>540</v>
      </c>
      <c r="E19" s="1">
        <v>572</v>
      </c>
      <c r="F19" s="1">
        <v>495</v>
      </c>
      <c r="G19" s="1">
        <v>398</v>
      </c>
      <c r="H19" s="1">
        <v>344</v>
      </c>
      <c r="I19" s="1">
        <v>456</v>
      </c>
      <c r="J19" s="1">
        <v>374</v>
      </c>
      <c r="K19" s="1">
        <v>309</v>
      </c>
      <c r="L19" s="1">
        <v>221</v>
      </c>
      <c r="M19" s="1">
        <v>175</v>
      </c>
      <c r="N19" s="1">
        <v>119</v>
      </c>
      <c r="O19" s="1">
        <v>131</v>
      </c>
      <c r="P19" s="1">
        <v>82</v>
      </c>
      <c r="Q19" s="1">
        <v>87</v>
      </c>
      <c r="R19" s="1">
        <v>57</v>
      </c>
      <c r="S19" s="3">
        <v>23.2</v>
      </c>
    </row>
    <row r="20" spans="1:19" x14ac:dyDescent="0.35">
      <c r="A20" s="2" t="s">
        <v>73</v>
      </c>
      <c r="B20" s="1">
        <v>4453</v>
      </c>
      <c r="C20" s="1">
        <v>608</v>
      </c>
      <c r="D20" s="1">
        <v>588</v>
      </c>
      <c r="E20" s="1">
        <v>537</v>
      </c>
      <c r="F20" s="1">
        <v>470</v>
      </c>
      <c r="G20" s="1">
        <v>344</v>
      </c>
      <c r="H20" s="1">
        <v>292</v>
      </c>
      <c r="I20" s="1">
        <v>355</v>
      </c>
      <c r="J20" s="1">
        <v>320</v>
      </c>
      <c r="K20" s="1">
        <v>247</v>
      </c>
      <c r="L20" s="1">
        <v>174</v>
      </c>
      <c r="M20" s="1">
        <v>151</v>
      </c>
      <c r="N20" s="1">
        <v>106</v>
      </c>
      <c r="O20" s="1">
        <v>92</v>
      </c>
      <c r="P20" s="1">
        <v>71</v>
      </c>
      <c r="Q20" s="1">
        <v>47</v>
      </c>
      <c r="R20" s="1">
        <v>51</v>
      </c>
      <c r="S20" s="3">
        <v>20.3</v>
      </c>
    </row>
    <row r="21" spans="1:19" x14ac:dyDescent="0.35">
      <c r="A21" s="2" t="s">
        <v>74</v>
      </c>
      <c r="B21" s="1">
        <v>4654</v>
      </c>
      <c r="C21" s="1">
        <v>635</v>
      </c>
      <c r="D21" s="1">
        <v>622</v>
      </c>
      <c r="E21" s="1">
        <v>533</v>
      </c>
      <c r="F21" s="1">
        <v>433</v>
      </c>
      <c r="G21" s="1">
        <v>315</v>
      </c>
      <c r="H21" s="1">
        <v>299</v>
      </c>
      <c r="I21" s="1">
        <v>416</v>
      </c>
      <c r="J21" s="1">
        <v>347</v>
      </c>
      <c r="K21" s="1">
        <v>255</v>
      </c>
      <c r="L21" s="1">
        <v>187</v>
      </c>
      <c r="M21" s="1">
        <v>174</v>
      </c>
      <c r="N21" s="1">
        <v>163</v>
      </c>
      <c r="O21" s="1">
        <v>97</v>
      </c>
      <c r="P21" s="1">
        <v>72</v>
      </c>
      <c r="Q21" s="1">
        <v>50</v>
      </c>
      <c r="R21" s="1">
        <v>56</v>
      </c>
      <c r="S21" s="3">
        <v>21.7</v>
      </c>
    </row>
    <row r="22" spans="1:19" x14ac:dyDescent="0.35">
      <c r="A22" s="2" t="s">
        <v>75</v>
      </c>
      <c r="B22" s="1">
        <v>2479</v>
      </c>
      <c r="C22" s="1">
        <v>342</v>
      </c>
      <c r="D22" s="1">
        <v>265</v>
      </c>
      <c r="E22" s="1">
        <v>280</v>
      </c>
      <c r="F22" s="1">
        <v>224</v>
      </c>
      <c r="G22" s="1">
        <v>186</v>
      </c>
      <c r="H22" s="1">
        <v>166</v>
      </c>
      <c r="I22" s="1">
        <v>220</v>
      </c>
      <c r="J22" s="1">
        <v>213</v>
      </c>
      <c r="K22" s="1">
        <v>155</v>
      </c>
      <c r="L22" s="1">
        <v>108</v>
      </c>
      <c r="M22" s="1">
        <v>99</v>
      </c>
      <c r="N22" s="1">
        <v>61</v>
      </c>
      <c r="O22" s="1">
        <v>56</v>
      </c>
      <c r="P22" s="1">
        <v>44</v>
      </c>
      <c r="Q22" s="1">
        <v>33</v>
      </c>
      <c r="R22" s="1">
        <v>27</v>
      </c>
      <c r="S22" s="3">
        <v>23.5</v>
      </c>
    </row>
    <row r="23" spans="1:19" x14ac:dyDescent="0.35">
      <c r="A23" s="2" t="s">
        <v>76</v>
      </c>
      <c r="B23" s="1">
        <v>3841</v>
      </c>
      <c r="C23" s="1">
        <v>470</v>
      </c>
      <c r="D23" s="1">
        <v>433</v>
      </c>
      <c r="E23" s="1">
        <v>420</v>
      </c>
      <c r="F23" s="1">
        <v>379</v>
      </c>
      <c r="G23" s="1">
        <v>282</v>
      </c>
      <c r="H23" s="1">
        <v>241</v>
      </c>
      <c r="I23" s="1">
        <v>306</v>
      </c>
      <c r="J23" s="1">
        <v>302</v>
      </c>
      <c r="K23" s="1">
        <v>245</v>
      </c>
      <c r="L23" s="1">
        <v>183</v>
      </c>
      <c r="M23" s="1">
        <v>153</v>
      </c>
      <c r="N23" s="1">
        <v>113</v>
      </c>
      <c r="O23" s="1">
        <v>102</v>
      </c>
      <c r="P23" s="1">
        <v>87</v>
      </c>
      <c r="Q23" s="1">
        <v>65</v>
      </c>
      <c r="R23" s="1">
        <v>60</v>
      </c>
      <c r="S23" s="3">
        <v>23.9</v>
      </c>
    </row>
    <row r="24" spans="1:19" x14ac:dyDescent="0.35">
      <c r="A24" s="2" t="s">
        <v>77</v>
      </c>
      <c r="B24" s="1">
        <v>113</v>
      </c>
      <c r="C24" s="1">
        <v>22</v>
      </c>
      <c r="D24" s="1">
        <v>19</v>
      </c>
      <c r="E24" s="1">
        <v>14</v>
      </c>
      <c r="F24" s="1">
        <v>21</v>
      </c>
      <c r="G24" s="1">
        <v>6</v>
      </c>
      <c r="H24" s="1">
        <v>7</v>
      </c>
      <c r="I24" s="1">
        <v>5</v>
      </c>
      <c r="J24" s="1">
        <v>7</v>
      </c>
      <c r="K24" s="1">
        <v>4</v>
      </c>
      <c r="L24" s="1">
        <v>3</v>
      </c>
      <c r="M24" s="1">
        <v>2</v>
      </c>
      <c r="N24" s="1">
        <v>0</v>
      </c>
      <c r="O24" s="1">
        <v>2</v>
      </c>
      <c r="P24" s="1">
        <v>0</v>
      </c>
      <c r="Q24" s="1">
        <v>0</v>
      </c>
      <c r="R24" s="1">
        <v>1</v>
      </c>
      <c r="S24" s="3">
        <v>15.4</v>
      </c>
    </row>
    <row r="25" spans="1:19" x14ac:dyDescent="0.35">
      <c r="A25" s="2" t="s">
        <v>78</v>
      </c>
      <c r="B25" s="1">
        <v>94</v>
      </c>
      <c r="C25" s="1">
        <v>20</v>
      </c>
      <c r="D25" s="1">
        <v>10</v>
      </c>
      <c r="E25" s="1">
        <v>12</v>
      </c>
      <c r="F25" s="1">
        <v>16</v>
      </c>
      <c r="G25" s="1">
        <v>8</v>
      </c>
      <c r="H25" s="1">
        <v>4</v>
      </c>
      <c r="I25" s="1">
        <v>4</v>
      </c>
      <c r="J25" s="1">
        <v>5</v>
      </c>
      <c r="K25" s="1">
        <v>3</v>
      </c>
      <c r="L25" s="1">
        <v>3</v>
      </c>
      <c r="M25" s="1">
        <v>0</v>
      </c>
      <c r="N25" s="1">
        <v>2</v>
      </c>
      <c r="O25" s="1">
        <v>4</v>
      </c>
      <c r="P25" s="1">
        <v>0</v>
      </c>
      <c r="Q25" s="1">
        <v>2</v>
      </c>
      <c r="R25" s="1">
        <v>1</v>
      </c>
      <c r="S25" s="3">
        <v>16.600000000000001</v>
      </c>
    </row>
    <row r="26" spans="1:19" x14ac:dyDescent="0.35">
      <c r="A26" s="2" t="s">
        <v>79</v>
      </c>
      <c r="B26" s="1">
        <v>37</v>
      </c>
      <c r="C26" s="1">
        <v>4</v>
      </c>
      <c r="D26" s="1">
        <v>3</v>
      </c>
      <c r="E26" s="1">
        <v>6</v>
      </c>
      <c r="F26" s="1">
        <v>16</v>
      </c>
      <c r="G26" s="1">
        <v>3</v>
      </c>
      <c r="H26" s="1">
        <v>1</v>
      </c>
      <c r="I26" s="1">
        <v>0</v>
      </c>
      <c r="J26" s="1">
        <v>1</v>
      </c>
      <c r="K26" s="1">
        <v>1</v>
      </c>
      <c r="L26" s="1">
        <v>0</v>
      </c>
      <c r="M26" s="1">
        <v>0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3">
        <v>16.7</v>
      </c>
    </row>
    <row r="27" spans="1:19" x14ac:dyDescent="0.35">
      <c r="A27" s="2" t="s">
        <v>80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0</v>
      </c>
    </row>
    <row r="28" spans="1:19" x14ac:dyDescent="0.35">
      <c r="A28" s="2" t="s">
        <v>81</v>
      </c>
      <c r="B28" s="1">
        <v>1042</v>
      </c>
      <c r="C28" s="1">
        <v>126</v>
      </c>
      <c r="D28" s="1">
        <v>96</v>
      </c>
      <c r="E28" s="1">
        <v>94</v>
      </c>
      <c r="F28" s="1">
        <v>82</v>
      </c>
      <c r="G28" s="1">
        <v>82</v>
      </c>
      <c r="H28" s="1">
        <v>84</v>
      </c>
      <c r="I28" s="1">
        <v>78</v>
      </c>
      <c r="J28" s="1">
        <v>79</v>
      </c>
      <c r="K28" s="1">
        <v>78</v>
      </c>
      <c r="L28" s="1">
        <v>70</v>
      </c>
      <c r="M28" s="1">
        <v>65</v>
      </c>
      <c r="N28" s="1">
        <v>36</v>
      </c>
      <c r="O28" s="1">
        <v>31</v>
      </c>
      <c r="P28" s="1">
        <v>15</v>
      </c>
      <c r="Q28" s="1">
        <v>12</v>
      </c>
      <c r="R28" s="1">
        <v>14</v>
      </c>
      <c r="S28" s="3">
        <v>27.4</v>
      </c>
    </row>
    <row r="29" spans="1:19" x14ac:dyDescent="0.35">
      <c r="A29" s="2" t="s">
        <v>17</v>
      </c>
    </row>
    <row r="30" spans="1:19" x14ac:dyDescent="0.35">
      <c r="A30" s="2" t="s">
        <v>0</v>
      </c>
      <c r="B30" s="1">
        <v>41645</v>
      </c>
      <c r="C30" s="1">
        <v>6085</v>
      </c>
      <c r="D30" s="1">
        <v>5871</v>
      </c>
      <c r="E30" s="1">
        <v>5429</v>
      </c>
      <c r="F30" s="1">
        <v>4444</v>
      </c>
      <c r="G30" s="1">
        <v>3396</v>
      </c>
      <c r="H30" s="1">
        <v>2613</v>
      </c>
      <c r="I30" s="1">
        <v>3131</v>
      </c>
      <c r="J30" s="1">
        <v>2701</v>
      </c>
      <c r="K30" s="1">
        <v>2150</v>
      </c>
      <c r="L30" s="1">
        <v>1659</v>
      </c>
      <c r="M30" s="1">
        <v>1361</v>
      </c>
      <c r="N30" s="1">
        <v>961</v>
      </c>
      <c r="O30" s="1">
        <v>730</v>
      </c>
      <c r="P30" s="1">
        <v>488</v>
      </c>
      <c r="Q30" s="1">
        <v>341</v>
      </c>
      <c r="R30" s="1">
        <v>285</v>
      </c>
      <c r="S30" s="3">
        <v>18.899999999999999</v>
      </c>
    </row>
    <row r="31" spans="1:19" x14ac:dyDescent="0.35">
      <c r="A31" s="2" t="s">
        <v>58</v>
      </c>
      <c r="B31" s="1">
        <v>135</v>
      </c>
      <c r="C31" s="1">
        <v>25</v>
      </c>
      <c r="D31" s="1">
        <v>20</v>
      </c>
      <c r="E31" s="1">
        <v>20</v>
      </c>
      <c r="F31" s="1">
        <v>14</v>
      </c>
      <c r="G31" s="1">
        <v>11</v>
      </c>
      <c r="H31" s="1">
        <v>3</v>
      </c>
      <c r="I31" s="1">
        <v>8</v>
      </c>
      <c r="J31" s="1">
        <v>6</v>
      </c>
      <c r="K31" s="1">
        <v>13</v>
      </c>
      <c r="L31" s="1">
        <v>7</v>
      </c>
      <c r="M31" s="1">
        <v>2</v>
      </c>
      <c r="N31" s="1">
        <v>3</v>
      </c>
      <c r="O31" s="1">
        <v>1</v>
      </c>
      <c r="P31" s="1">
        <v>1</v>
      </c>
      <c r="Q31" s="1">
        <v>1</v>
      </c>
      <c r="R31" s="1">
        <v>0</v>
      </c>
      <c r="S31" s="3">
        <v>15.9</v>
      </c>
    </row>
    <row r="32" spans="1:19" x14ac:dyDescent="0.35">
      <c r="A32" s="2" t="s">
        <v>59</v>
      </c>
      <c r="B32" s="1">
        <v>1557</v>
      </c>
      <c r="C32" s="1">
        <v>217</v>
      </c>
      <c r="D32" s="1">
        <v>214</v>
      </c>
      <c r="E32" s="1">
        <v>227</v>
      </c>
      <c r="F32" s="1">
        <v>189</v>
      </c>
      <c r="G32" s="1">
        <v>128</v>
      </c>
      <c r="H32" s="1">
        <v>84</v>
      </c>
      <c r="I32" s="1">
        <v>114</v>
      </c>
      <c r="J32" s="1">
        <v>90</v>
      </c>
      <c r="K32" s="1">
        <v>94</v>
      </c>
      <c r="L32" s="1">
        <v>57</v>
      </c>
      <c r="M32" s="1">
        <v>50</v>
      </c>
      <c r="N32" s="1">
        <v>29</v>
      </c>
      <c r="O32" s="1">
        <v>28</v>
      </c>
      <c r="P32" s="1">
        <v>20</v>
      </c>
      <c r="Q32" s="1">
        <v>8</v>
      </c>
      <c r="R32" s="1">
        <v>8</v>
      </c>
      <c r="S32" s="3">
        <v>18.2</v>
      </c>
    </row>
    <row r="33" spans="1:19" x14ac:dyDescent="0.35">
      <c r="A33" s="2" t="s">
        <v>60</v>
      </c>
      <c r="B33" s="1">
        <v>3401</v>
      </c>
      <c r="C33" s="1">
        <v>470</v>
      </c>
      <c r="D33" s="1">
        <v>514</v>
      </c>
      <c r="E33" s="1">
        <v>496</v>
      </c>
      <c r="F33" s="1">
        <v>368</v>
      </c>
      <c r="G33" s="1">
        <v>318</v>
      </c>
      <c r="H33" s="1">
        <v>193</v>
      </c>
      <c r="I33" s="1">
        <v>249</v>
      </c>
      <c r="J33" s="1">
        <v>208</v>
      </c>
      <c r="K33" s="1">
        <v>161</v>
      </c>
      <c r="L33" s="1">
        <v>135</v>
      </c>
      <c r="M33" s="1">
        <v>97</v>
      </c>
      <c r="N33" s="1">
        <v>67</v>
      </c>
      <c r="O33" s="1">
        <v>49</v>
      </c>
      <c r="P33" s="1">
        <v>36</v>
      </c>
      <c r="Q33" s="1">
        <v>23</v>
      </c>
      <c r="R33" s="1">
        <v>17</v>
      </c>
      <c r="S33" s="3">
        <v>18</v>
      </c>
    </row>
    <row r="34" spans="1:19" x14ac:dyDescent="0.35">
      <c r="A34" s="2" t="s">
        <v>61</v>
      </c>
      <c r="B34" s="1">
        <v>2794</v>
      </c>
      <c r="C34" s="1">
        <v>440</v>
      </c>
      <c r="D34" s="1">
        <v>390</v>
      </c>
      <c r="E34" s="1">
        <v>361</v>
      </c>
      <c r="F34" s="1">
        <v>296</v>
      </c>
      <c r="G34" s="1">
        <v>225</v>
      </c>
      <c r="H34" s="1">
        <v>183</v>
      </c>
      <c r="I34" s="1">
        <v>188</v>
      </c>
      <c r="J34" s="1">
        <v>187</v>
      </c>
      <c r="K34" s="1">
        <v>147</v>
      </c>
      <c r="L34" s="1">
        <v>95</v>
      </c>
      <c r="M34" s="1">
        <v>82</v>
      </c>
      <c r="N34" s="1">
        <v>63</v>
      </c>
      <c r="O34" s="1">
        <v>58</v>
      </c>
      <c r="P34" s="1">
        <v>27</v>
      </c>
      <c r="Q34" s="1">
        <v>24</v>
      </c>
      <c r="R34" s="1">
        <v>28</v>
      </c>
      <c r="S34" s="3">
        <v>18.5</v>
      </c>
    </row>
    <row r="35" spans="1:19" x14ac:dyDescent="0.35">
      <c r="A35" s="2" t="s">
        <v>62</v>
      </c>
      <c r="B35" s="1">
        <v>3914</v>
      </c>
      <c r="C35" s="1">
        <v>565</v>
      </c>
      <c r="D35" s="1">
        <v>545</v>
      </c>
      <c r="E35" s="1">
        <v>538</v>
      </c>
      <c r="F35" s="1">
        <v>439</v>
      </c>
      <c r="G35" s="1">
        <v>333</v>
      </c>
      <c r="H35" s="1">
        <v>249</v>
      </c>
      <c r="I35" s="1">
        <v>291</v>
      </c>
      <c r="J35" s="1">
        <v>223</v>
      </c>
      <c r="K35" s="1">
        <v>197</v>
      </c>
      <c r="L35" s="1">
        <v>150</v>
      </c>
      <c r="M35" s="1">
        <v>129</v>
      </c>
      <c r="N35" s="1">
        <v>78</v>
      </c>
      <c r="O35" s="1">
        <v>62</v>
      </c>
      <c r="P35" s="1">
        <v>44</v>
      </c>
      <c r="Q35" s="1">
        <v>34</v>
      </c>
      <c r="R35" s="1">
        <v>37</v>
      </c>
      <c r="S35" s="3">
        <v>18.5</v>
      </c>
    </row>
    <row r="36" spans="1:19" x14ac:dyDescent="0.35">
      <c r="A36" s="2" t="s">
        <v>63</v>
      </c>
      <c r="B36" s="1">
        <v>1399</v>
      </c>
      <c r="C36" s="1">
        <v>241</v>
      </c>
      <c r="D36" s="1">
        <v>232</v>
      </c>
      <c r="E36" s="1">
        <v>159</v>
      </c>
      <c r="F36" s="1">
        <v>146</v>
      </c>
      <c r="G36" s="1">
        <v>107</v>
      </c>
      <c r="H36" s="1">
        <v>102</v>
      </c>
      <c r="I36" s="1">
        <v>87</v>
      </c>
      <c r="J36" s="1">
        <v>83</v>
      </c>
      <c r="K36" s="1">
        <v>73</v>
      </c>
      <c r="L36" s="1">
        <v>56</v>
      </c>
      <c r="M36" s="1">
        <v>40</v>
      </c>
      <c r="N36" s="1">
        <v>27</v>
      </c>
      <c r="O36" s="1">
        <v>18</v>
      </c>
      <c r="P36" s="1">
        <v>10</v>
      </c>
      <c r="Q36" s="1">
        <v>12</v>
      </c>
      <c r="R36" s="1">
        <v>6</v>
      </c>
      <c r="S36" s="3">
        <v>17.3</v>
      </c>
    </row>
    <row r="37" spans="1:19" x14ac:dyDescent="0.35">
      <c r="A37" s="2" t="s">
        <v>64</v>
      </c>
      <c r="B37" s="1">
        <v>4036</v>
      </c>
      <c r="C37" s="1">
        <v>703</v>
      </c>
      <c r="D37" s="1">
        <v>595</v>
      </c>
      <c r="E37" s="1">
        <v>564</v>
      </c>
      <c r="F37" s="1">
        <v>497</v>
      </c>
      <c r="G37" s="1">
        <v>314</v>
      </c>
      <c r="H37" s="1">
        <v>253</v>
      </c>
      <c r="I37" s="1">
        <v>268</v>
      </c>
      <c r="J37" s="1">
        <v>216</v>
      </c>
      <c r="K37" s="1">
        <v>178</v>
      </c>
      <c r="L37" s="1">
        <v>144</v>
      </c>
      <c r="M37" s="1">
        <v>121</v>
      </c>
      <c r="N37" s="1">
        <v>79</v>
      </c>
      <c r="O37" s="1">
        <v>37</v>
      </c>
      <c r="P37" s="1">
        <v>35</v>
      </c>
      <c r="Q37" s="1">
        <v>15</v>
      </c>
      <c r="R37" s="1">
        <v>17</v>
      </c>
      <c r="S37" s="3">
        <v>16.600000000000001</v>
      </c>
    </row>
    <row r="38" spans="1:19" x14ac:dyDescent="0.35">
      <c r="A38" s="2" t="s">
        <v>65</v>
      </c>
      <c r="B38" s="1">
        <v>2324</v>
      </c>
      <c r="C38" s="1">
        <v>314</v>
      </c>
      <c r="D38" s="1">
        <v>302</v>
      </c>
      <c r="E38" s="1">
        <v>269</v>
      </c>
      <c r="F38" s="1">
        <v>247</v>
      </c>
      <c r="G38" s="1">
        <v>218</v>
      </c>
      <c r="H38" s="1">
        <v>141</v>
      </c>
      <c r="I38" s="1">
        <v>192</v>
      </c>
      <c r="J38" s="1">
        <v>157</v>
      </c>
      <c r="K38" s="1">
        <v>111</v>
      </c>
      <c r="L38" s="1">
        <v>109</v>
      </c>
      <c r="M38" s="1">
        <v>69</v>
      </c>
      <c r="N38" s="1">
        <v>68</v>
      </c>
      <c r="O38" s="1">
        <v>58</v>
      </c>
      <c r="P38" s="1">
        <v>24</v>
      </c>
      <c r="Q38" s="1">
        <v>23</v>
      </c>
      <c r="R38" s="1">
        <v>22</v>
      </c>
      <c r="S38" s="3">
        <v>20.7</v>
      </c>
    </row>
    <row r="39" spans="1:19" x14ac:dyDescent="0.35">
      <c r="A39" s="2" t="s">
        <v>66</v>
      </c>
      <c r="B39" s="1">
        <v>1961</v>
      </c>
      <c r="C39" s="1">
        <v>316</v>
      </c>
      <c r="D39" s="1">
        <v>292</v>
      </c>
      <c r="E39" s="1">
        <v>266</v>
      </c>
      <c r="F39" s="1">
        <v>217</v>
      </c>
      <c r="G39" s="1">
        <v>163</v>
      </c>
      <c r="H39" s="1">
        <v>122</v>
      </c>
      <c r="I39" s="1">
        <v>142</v>
      </c>
      <c r="J39" s="1">
        <v>113</v>
      </c>
      <c r="K39" s="1">
        <v>84</v>
      </c>
      <c r="L39" s="1">
        <v>75</v>
      </c>
      <c r="M39" s="1">
        <v>67</v>
      </c>
      <c r="N39" s="1">
        <v>39</v>
      </c>
      <c r="O39" s="1">
        <v>26</v>
      </c>
      <c r="P39" s="1">
        <v>23</v>
      </c>
      <c r="Q39" s="1">
        <v>12</v>
      </c>
      <c r="R39" s="1">
        <v>4</v>
      </c>
      <c r="S39" s="3">
        <v>17.5</v>
      </c>
    </row>
    <row r="40" spans="1:19" x14ac:dyDescent="0.35">
      <c r="A40" s="2" t="s">
        <v>67</v>
      </c>
      <c r="B40" s="1">
        <v>761</v>
      </c>
      <c r="C40" s="1">
        <v>109</v>
      </c>
      <c r="D40" s="1">
        <v>118</v>
      </c>
      <c r="E40" s="1">
        <v>124</v>
      </c>
      <c r="F40" s="1">
        <v>82</v>
      </c>
      <c r="G40" s="1">
        <v>61</v>
      </c>
      <c r="H40" s="1">
        <v>47</v>
      </c>
      <c r="I40" s="1">
        <v>57</v>
      </c>
      <c r="J40" s="1">
        <v>49</v>
      </c>
      <c r="K40" s="1">
        <v>47</v>
      </c>
      <c r="L40" s="1">
        <v>19</v>
      </c>
      <c r="M40" s="1">
        <v>16</v>
      </c>
      <c r="N40" s="1">
        <v>9</v>
      </c>
      <c r="O40" s="1">
        <v>8</v>
      </c>
      <c r="P40" s="1">
        <v>7</v>
      </c>
      <c r="Q40" s="1">
        <v>7</v>
      </c>
      <c r="R40" s="1">
        <v>1</v>
      </c>
      <c r="S40" s="3">
        <v>16.8</v>
      </c>
    </row>
    <row r="41" spans="1:19" x14ac:dyDescent="0.35">
      <c r="A41" s="2" t="s">
        <v>68</v>
      </c>
      <c r="B41" s="1">
        <v>680</v>
      </c>
      <c r="C41" s="1">
        <v>96</v>
      </c>
      <c r="D41" s="1">
        <v>112</v>
      </c>
      <c r="E41" s="1">
        <v>95</v>
      </c>
      <c r="F41" s="1">
        <v>64</v>
      </c>
      <c r="G41" s="1">
        <v>57</v>
      </c>
      <c r="H41" s="1">
        <v>43</v>
      </c>
      <c r="I41" s="1">
        <v>58</v>
      </c>
      <c r="J41" s="1">
        <v>43</v>
      </c>
      <c r="K41" s="1">
        <v>29</v>
      </c>
      <c r="L41" s="1">
        <v>26</v>
      </c>
      <c r="M41" s="1">
        <v>19</v>
      </c>
      <c r="N41" s="1">
        <v>12</v>
      </c>
      <c r="O41" s="1">
        <v>13</v>
      </c>
      <c r="P41" s="1">
        <v>6</v>
      </c>
      <c r="Q41" s="1">
        <v>3</v>
      </c>
      <c r="R41" s="1">
        <v>4</v>
      </c>
      <c r="S41" s="3">
        <v>17.899999999999999</v>
      </c>
    </row>
    <row r="42" spans="1:19" x14ac:dyDescent="0.35">
      <c r="A42" s="2" t="s">
        <v>69</v>
      </c>
      <c r="B42" s="1">
        <v>3090</v>
      </c>
      <c r="C42" s="1">
        <v>427</v>
      </c>
      <c r="D42" s="1">
        <v>458</v>
      </c>
      <c r="E42" s="1">
        <v>395</v>
      </c>
      <c r="F42" s="1">
        <v>327</v>
      </c>
      <c r="G42" s="1">
        <v>267</v>
      </c>
      <c r="H42" s="1">
        <v>212</v>
      </c>
      <c r="I42" s="1">
        <v>233</v>
      </c>
      <c r="J42" s="1">
        <v>213</v>
      </c>
      <c r="K42" s="1">
        <v>145</v>
      </c>
      <c r="L42" s="1">
        <v>109</v>
      </c>
      <c r="M42" s="1">
        <v>106</v>
      </c>
      <c r="N42" s="1">
        <v>77</v>
      </c>
      <c r="O42" s="1">
        <v>50</v>
      </c>
      <c r="P42" s="1">
        <v>40</v>
      </c>
      <c r="Q42" s="1">
        <v>21</v>
      </c>
      <c r="R42" s="1">
        <v>10</v>
      </c>
      <c r="S42" s="3">
        <v>19.100000000000001</v>
      </c>
    </row>
    <row r="43" spans="1:19" x14ac:dyDescent="0.35">
      <c r="A43" s="2" t="s">
        <v>70</v>
      </c>
      <c r="B43" s="1">
        <v>3609</v>
      </c>
      <c r="C43" s="1">
        <v>505</v>
      </c>
      <c r="D43" s="1">
        <v>505</v>
      </c>
      <c r="E43" s="1">
        <v>471</v>
      </c>
      <c r="F43" s="1">
        <v>370</v>
      </c>
      <c r="G43" s="1">
        <v>281</v>
      </c>
      <c r="H43" s="1">
        <v>222</v>
      </c>
      <c r="I43" s="1">
        <v>290</v>
      </c>
      <c r="J43" s="1">
        <v>236</v>
      </c>
      <c r="K43" s="1">
        <v>187</v>
      </c>
      <c r="L43" s="1">
        <v>175</v>
      </c>
      <c r="M43" s="1">
        <v>120</v>
      </c>
      <c r="N43" s="1">
        <v>89</v>
      </c>
      <c r="O43" s="1">
        <v>67</v>
      </c>
      <c r="P43" s="1">
        <v>37</v>
      </c>
      <c r="Q43" s="1">
        <v>24</v>
      </c>
      <c r="R43" s="1">
        <v>30</v>
      </c>
      <c r="S43" s="3">
        <v>19.399999999999999</v>
      </c>
    </row>
    <row r="44" spans="1:19" x14ac:dyDescent="0.35">
      <c r="A44" s="2" t="s">
        <v>71</v>
      </c>
      <c r="B44" s="1">
        <v>1318</v>
      </c>
      <c r="C44" s="1">
        <v>184</v>
      </c>
      <c r="D44" s="1">
        <v>196</v>
      </c>
      <c r="E44" s="1">
        <v>173</v>
      </c>
      <c r="F44" s="1">
        <v>133</v>
      </c>
      <c r="G44" s="1">
        <v>98</v>
      </c>
      <c r="H44" s="1">
        <v>81</v>
      </c>
      <c r="I44" s="1">
        <v>93</v>
      </c>
      <c r="J44" s="1">
        <v>91</v>
      </c>
      <c r="K44" s="1">
        <v>62</v>
      </c>
      <c r="L44" s="1">
        <v>55</v>
      </c>
      <c r="M44" s="1">
        <v>45</v>
      </c>
      <c r="N44" s="1">
        <v>41</v>
      </c>
      <c r="O44" s="1">
        <v>19</v>
      </c>
      <c r="P44" s="1">
        <v>25</v>
      </c>
      <c r="Q44" s="1">
        <v>13</v>
      </c>
      <c r="R44" s="1">
        <v>9</v>
      </c>
      <c r="S44" s="3">
        <v>19</v>
      </c>
    </row>
    <row r="45" spans="1:19" x14ac:dyDescent="0.35">
      <c r="A45" s="2" t="s">
        <v>72</v>
      </c>
      <c r="B45" s="1">
        <v>2486</v>
      </c>
      <c r="C45" s="1">
        <v>325</v>
      </c>
      <c r="D45" s="1">
        <v>287</v>
      </c>
      <c r="E45" s="1">
        <v>289</v>
      </c>
      <c r="F45" s="1">
        <v>242</v>
      </c>
      <c r="G45" s="1">
        <v>208</v>
      </c>
      <c r="H45" s="1">
        <v>158</v>
      </c>
      <c r="I45" s="1">
        <v>224</v>
      </c>
      <c r="J45" s="1">
        <v>191</v>
      </c>
      <c r="K45" s="1">
        <v>166</v>
      </c>
      <c r="L45" s="1">
        <v>103</v>
      </c>
      <c r="M45" s="1">
        <v>93</v>
      </c>
      <c r="N45" s="1">
        <v>52</v>
      </c>
      <c r="O45" s="1">
        <v>58</v>
      </c>
      <c r="P45" s="1">
        <v>31</v>
      </c>
      <c r="Q45" s="1">
        <v>38</v>
      </c>
      <c r="R45" s="1">
        <v>21</v>
      </c>
      <c r="S45" s="3">
        <v>22.4</v>
      </c>
    </row>
    <row r="46" spans="1:19" x14ac:dyDescent="0.35">
      <c r="A46" s="2" t="s">
        <v>73</v>
      </c>
      <c r="B46" s="1">
        <v>2222</v>
      </c>
      <c r="C46" s="1">
        <v>311</v>
      </c>
      <c r="D46" s="1">
        <v>314</v>
      </c>
      <c r="E46" s="1">
        <v>280</v>
      </c>
      <c r="F46" s="1">
        <v>245</v>
      </c>
      <c r="G46" s="1">
        <v>166</v>
      </c>
      <c r="H46" s="1">
        <v>133</v>
      </c>
      <c r="I46" s="1">
        <v>152</v>
      </c>
      <c r="J46" s="1">
        <v>154</v>
      </c>
      <c r="K46" s="1">
        <v>115</v>
      </c>
      <c r="L46" s="1">
        <v>90</v>
      </c>
      <c r="M46" s="1">
        <v>79</v>
      </c>
      <c r="N46" s="1">
        <v>58</v>
      </c>
      <c r="O46" s="1">
        <v>49</v>
      </c>
      <c r="P46" s="1">
        <v>32</v>
      </c>
      <c r="Q46" s="1">
        <v>23</v>
      </c>
      <c r="R46" s="1">
        <v>21</v>
      </c>
      <c r="S46" s="3">
        <v>19.2</v>
      </c>
    </row>
    <row r="47" spans="1:19" x14ac:dyDescent="0.35">
      <c r="A47" s="2" t="s">
        <v>74</v>
      </c>
      <c r="B47" s="1">
        <v>2274</v>
      </c>
      <c r="C47" s="1">
        <v>318</v>
      </c>
      <c r="D47" s="1">
        <v>341</v>
      </c>
      <c r="E47" s="1">
        <v>287</v>
      </c>
      <c r="F47" s="1">
        <v>209</v>
      </c>
      <c r="G47" s="1">
        <v>158</v>
      </c>
      <c r="H47" s="1">
        <v>148</v>
      </c>
      <c r="I47" s="1">
        <v>192</v>
      </c>
      <c r="J47" s="1">
        <v>166</v>
      </c>
      <c r="K47" s="1">
        <v>124</v>
      </c>
      <c r="L47" s="1">
        <v>84</v>
      </c>
      <c r="M47" s="1">
        <v>71</v>
      </c>
      <c r="N47" s="1">
        <v>73</v>
      </c>
      <c r="O47" s="1">
        <v>39</v>
      </c>
      <c r="P47" s="1">
        <v>32</v>
      </c>
      <c r="Q47" s="1">
        <v>15</v>
      </c>
      <c r="R47" s="1">
        <v>17</v>
      </c>
      <c r="S47" s="3">
        <v>19.600000000000001</v>
      </c>
    </row>
    <row r="48" spans="1:19" x14ac:dyDescent="0.35">
      <c r="A48" s="2" t="s">
        <v>75</v>
      </c>
      <c r="B48" s="1">
        <v>1183</v>
      </c>
      <c r="C48" s="1">
        <v>178</v>
      </c>
      <c r="D48" s="1">
        <v>149</v>
      </c>
      <c r="E48" s="1">
        <v>134</v>
      </c>
      <c r="F48" s="1">
        <v>112</v>
      </c>
      <c r="G48" s="1">
        <v>84</v>
      </c>
      <c r="H48" s="1">
        <v>77</v>
      </c>
      <c r="I48" s="1">
        <v>107</v>
      </c>
      <c r="J48" s="1">
        <v>93</v>
      </c>
      <c r="K48" s="1">
        <v>71</v>
      </c>
      <c r="L48" s="1">
        <v>48</v>
      </c>
      <c r="M48" s="1">
        <v>51</v>
      </c>
      <c r="N48" s="1">
        <v>25</v>
      </c>
      <c r="O48" s="1">
        <v>25</v>
      </c>
      <c r="P48" s="1">
        <v>12</v>
      </c>
      <c r="Q48" s="1">
        <v>12</v>
      </c>
      <c r="R48" s="1">
        <v>5</v>
      </c>
      <c r="S48" s="3">
        <v>21.1</v>
      </c>
    </row>
    <row r="49" spans="1:19" x14ac:dyDescent="0.35">
      <c r="A49" s="2" t="s">
        <v>76</v>
      </c>
      <c r="B49" s="1">
        <v>1847</v>
      </c>
      <c r="C49" s="1">
        <v>254</v>
      </c>
      <c r="D49" s="1">
        <v>218</v>
      </c>
      <c r="E49" s="1">
        <v>212</v>
      </c>
      <c r="F49" s="1">
        <v>186</v>
      </c>
      <c r="G49" s="1">
        <v>141</v>
      </c>
      <c r="H49" s="1">
        <v>122</v>
      </c>
      <c r="I49" s="1">
        <v>145</v>
      </c>
      <c r="J49" s="1">
        <v>132</v>
      </c>
      <c r="K49" s="1">
        <v>103</v>
      </c>
      <c r="L49" s="1">
        <v>82</v>
      </c>
      <c r="M49" s="1">
        <v>69</v>
      </c>
      <c r="N49" s="1">
        <v>49</v>
      </c>
      <c r="O49" s="1">
        <v>49</v>
      </c>
      <c r="P49" s="1">
        <v>37</v>
      </c>
      <c r="Q49" s="1">
        <v>26</v>
      </c>
      <c r="R49" s="1">
        <v>22</v>
      </c>
      <c r="S49" s="3">
        <v>21.9</v>
      </c>
    </row>
    <row r="50" spans="1:19" x14ac:dyDescent="0.35">
      <c r="A50" s="2" t="s">
        <v>77</v>
      </c>
      <c r="B50" s="1">
        <v>64</v>
      </c>
      <c r="C50" s="1">
        <v>12</v>
      </c>
      <c r="D50" s="1">
        <v>9</v>
      </c>
      <c r="E50" s="1">
        <v>11</v>
      </c>
      <c r="F50" s="1">
        <v>13</v>
      </c>
      <c r="G50" s="1">
        <v>5</v>
      </c>
      <c r="H50" s="1">
        <v>2</v>
      </c>
      <c r="I50" s="1">
        <v>3</v>
      </c>
      <c r="J50" s="1">
        <v>2</v>
      </c>
      <c r="K50" s="1">
        <v>2</v>
      </c>
      <c r="L50" s="1">
        <v>3</v>
      </c>
      <c r="M50" s="1">
        <v>1</v>
      </c>
      <c r="N50" s="1">
        <v>0</v>
      </c>
      <c r="O50" s="1">
        <v>1</v>
      </c>
      <c r="P50" s="1">
        <v>0</v>
      </c>
      <c r="Q50" s="1">
        <v>0</v>
      </c>
      <c r="R50" s="1">
        <v>0</v>
      </c>
      <c r="S50" s="3">
        <v>15</v>
      </c>
    </row>
    <row r="51" spans="1:19" x14ac:dyDescent="0.35">
      <c r="A51" s="2" t="s">
        <v>78</v>
      </c>
      <c r="B51" s="1">
        <v>48</v>
      </c>
      <c r="C51" s="1">
        <v>7</v>
      </c>
      <c r="D51" s="1">
        <v>6</v>
      </c>
      <c r="E51" s="1">
        <v>10</v>
      </c>
      <c r="F51" s="1">
        <v>7</v>
      </c>
      <c r="G51" s="1">
        <v>5</v>
      </c>
      <c r="H51" s="1">
        <v>1</v>
      </c>
      <c r="I51" s="1">
        <v>3</v>
      </c>
      <c r="J51" s="1">
        <v>1</v>
      </c>
      <c r="K51" s="1">
        <v>2</v>
      </c>
      <c r="L51" s="1">
        <v>1</v>
      </c>
      <c r="M51" s="1">
        <v>0</v>
      </c>
      <c r="N51" s="1">
        <v>1</v>
      </c>
      <c r="O51" s="1">
        <v>2</v>
      </c>
      <c r="P51" s="1">
        <v>0</v>
      </c>
      <c r="Q51" s="1">
        <v>2</v>
      </c>
      <c r="R51" s="1">
        <v>0</v>
      </c>
      <c r="S51" s="3">
        <v>15.7</v>
      </c>
    </row>
    <row r="52" spans="1:19" x14ac:dyDescent="0.35">
      <c r="A52" s="2" t="s">
        <v>79</v>
      </c>
      <c r="B52" s="1">
        <v>14</v>
      </c>
      <c r="C52" s="1">
        <v>1</v>
      </c>
      <c r="D52" s="1">
        <v>1</v>
      </c>
      <c r="E52" s="1">
        <v>2</v>
      </c>
      <c r="F52" s="1">
        <v>5</v>
      </c>
      <c r="G52" s="1">
        <v>3</v>
      </c>
      <c r="H52" s="1">
        <v>1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3">
        <v>18</v>
      </c>
    </row>
    <row r="53" spans="1:19" x14ac:dyDescent="0.35">
      <c r="A53" s="2" t="s">
        <v>80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0</v>
      </c>
    </row>
    <row r="54" spans="1:19" x14ac:dyDescent="0.35">
      <c r="A54" s="2" t="s">
        <v>81</v>
      </c>
      <c r="B54" s="1">
        <v>528</v>
      </c>
      <c r="C54" s="1">
        <v>67</v>
      </c>
      <c r="D54" s="1">
        <v>53</v>
      </c>
      <c r="E54" s="1">
        <v>46</v>
      </c>
      <c r="F54" s="1">
        <v>36</v>
      </c>
      <c r="G54" s="1">
        <v>45</v>
      </c>
      <c r="H54" s="1">
        <v>36</v>
      </c>
      <c r="I54" s="1">
        <v>35</v>
      </c>
      <c r="J54" s="1">
        <v>47</v>
      </c>
      <c r="K54" s="1">
        <v>39</v>
      </c>
      <c r="L54" s="1">
        <v>36</v>
      </c>
      <c r="M54" s="1">
        <v>34</v>
      </c>
      <c r="N54" s="1">
        <v>21</v>
      </c>
      <c r="O54" s="1">
        <v>13</v>
      </c>
      <c r="P54" s="1">
        <v>9</v>
      </c>
      <c r="Q54" s="1">
        <v>5</v>
      </c>
      <c r="R54" s="1">
        <v>6</v>
      </c>
      <c r="S54" s="3">
        <v>27.4</v>
      </c>
    </row>
    <row r="55" spans="1:19" x14ac:dyDescent="0.35">
      <c r="A55" s="2" t="s">
        <v>18</v>
      </c>
    </row>
    <row r="56" spans="1:19" x14ac:dyDescent="0.35">
      <c r="A56" s="2" t="s">
        <v>0</v>
      </c>
      <c r="B56" s="1">
        <v>42848</v>
      </c>
      <c r="C56" s="1">
        <v>5895</v>
      </c>
      <c r="D56" s="1">
        <v>5398</v>
      </c>
      <c r="E56" s="1">
        <v>5093</v>
      </c>
      <c r="F56" s="1">
        <v>4485</v>
      </c>
      <c r="G56" s="1">
        <v>3395</v>
      </c>
      <c r="H56" s="1">
        <v>2964</v>
      </c>
      <c r="I56" s="1">
        <v>3476</v>
      </c>
      <c r="J56" s="1">
        <v>2890</v>
      </c>
      <c r="K56" s="1">
        <v>2393</v>
      </c>
      <c r="L56" s="1">
        <v>1735</v>
      </c>
      <c r="M56" s="1">
        <v>1442</v>
      </c>
      <c r="N56" s="1">
        <v>1083</v>
      </c>
      <c r="O56" s="1">
        <v>908</v>
      </c>
      <c r="P56" s="1">
        <v>679</v>
      </c>
      <c r="Q56" s="1">
        <v>489</v>
      </c>
      <c r="R56" s="1">
        <v>523</v>
      </c>
      <c r="S56" s="3">
        <v>20.8</v>
      </c>
    </row>
    <row r="57" spans="1:19" x14ac:dyDescent="0.35">
      <c r="A57" s="2" t="s">
        <v>58</v>
      </c>
      <c r="B57" s="1">
        <v>114</v>
      </c>
      <c r="C57" s="1">
        <v>15</v>
      </c>
      <c r="D57" s="1">
        <v>21</v>
      </c>
      <c r="E57" s="1">
        <v>23</v>
      </c>
      <c r="F57" s="1">
        <v>10</v>
      </c>
      <c r="G57" s="1">
        <v>9</v>
      </c>
      <c r="H57" s="1">
        <v>8</v>
      </c>
      <c r="I57" s="1">
        <v>5</v>
      </c>
      <c r="J57" s="1">
        <v>6</v>
      </c>
      <c r="K57" s="1">
        <v>7</v>
      </c>
      <c r="L57" s="1">
        <v>1</v>
      </c>
      <c r="M57" s="1">
        <v>1</v>
      </c>
      <c r="N57" s="1">
        <v>2</v>
      </c>
      <c r="O57" s="1">
        <v>2</v>
      </c>
      <c r="P57" s="1">
        <v>4</v>
      </c>
      <c r="Q57" s="1">
        <v>0</v>
      </c>
      <c r="R57" s="1">
        <v>0</v>
      </c>
      <c r="S57" s="3">
        <v>14.6</v>
      </c>
    </row>
    <row r="58" spans="1:19" x14ac:dyDescent="0.35">
      <c r="A58" s="2" t="s">
        <v>59</v>
      </c>
      <c r="B58" s="1">
        <v>1698</v>
      </c>
      <c r="C58" s="1">
        <v>231</v>
      </c>
      <c r="D58" s="1">
        <v>231</v>
      </c>
      <c r="E58" s="1">
        <v>218</v>
      </c>
      <c r="F58" s="1">
        <v>178</v>
      </c>
      <c r="G58" s="1">
        <v>141</v>
      </c>
      <c r="H58" s="1">
        <v>115</v>
      </c>
      <c r="I58" s="1">
        <v>124</v>
      </c>
      <c r="J58" s="1">
        <v>108</v>
      </c>
      <c r="K58" s="1">
        <v>102</v>
      </c>
      <c r="L58" s="1">
        <v>68</v>
      </c>
      <c r="M58" s="1">
        <v>54</v>
      </c>
      <c r="N58" s="1">
        <v>32</v>
      </c>
      <c r="O58" s="1">
        <v>30</v>
      </c>
      <c r="P58" s="1">
        <v>29</v>
      </c>
      <c r="Q58" s="1">
        <v>14</v>
      </c>
      <c r="R58" s="1">
        <v>23</v>
      </c>
      <c r="S58" s="3">
        <v>19.7</v>
      </c>
    </row>
    <row r="59" spans="1:19" x14ac:dyDescent="0.35">
      <c r="A59" s="2" t="s">
        <v>60</v>
      </c>
      <c r="B59" s="1">
        <v>3497</v>
      </c>
      <c r="C59" s="1">
        <v>475</v>
      </c>
      <c r="D59" s="1">
        <v>481</v>
      </c>
      <c r="E59" s="1">
        <v>472</v>
      </c>
      <c r="F59" s="1">
        <v>383</v>
      </c>
      <c r="G59" s="1">
        <v>260</v>
      </c>
      <c r="H59" s="1">
        <v>254</v>
      </c>
      <c r="I59" s="1">
        <v>268</v>
      </c>
      <c r="J59" s="1">
        <v>202</v>
      </c>
      <c r="K59" s="1">
        <v>209</v>
      </c>
      <c r="L59" s="1">
        <v>141</v>
      </c>
      <c r="M59" s="1">
        <v>93</v>
      </c>
      <c r="N59" s="1">
        <v>78</v>
      </c>
      <c r="O59" s="1">
        <v>60</v>
      </c>
      <c r="P59" s="1">
        <v>51</v>
      </c>
      <c r="Q59" s="1">
        <v>33</v>
      </c>
      <c r="R59" s="1">
        <v>37</v>
      </c>
      <c r="S59" s="3">
        <v>19.2</v>
      </c>
    </row>
    <row r="60" spans="1:19" x14ac:dyDescent="0.35">
      <c r="A60" s="2" t="s">
        <v>61</v>
      </c>
      <c r="B60" s="1">
        <v>2946</v>
      </c>
      <c r="C60" s="1">
        <v>410</v>
      </c>
      <c r="D60" s="1">
        <v>391</v>
      </c>
      <c r="E60" s="1">
        <v>385</v>
      </c>
      <c r="F60" s="1">
        <v>297</v>
      </c>
      <c r="G60" s="1">
        <v>244</v>
      </c>
      <c r="H60" s="1">
        <v>221</v>
      </c>
      <c r="I60" s="1">
        <v>212</v>
      </c>
      <c r="J60" s="1">
        <v>187</v>
      </c>
      <c r="K60" s="1">
        <v>141</v>
      </c>
      <c r="L60" s="1">
        <v>110</v>
      </c>
      <c r="M60" s="1">
        <v>88</v>
      </c>
      <c r="N60" s="1">
        <v>73</v>
      </c>
      <c r="O60" s="1">
        <v>69</v>
      </c>
      <c r="P60" s="1">
        <v>40</v>
      </c>
      <c r="Q60" s="1">
        <v>41</v>
      </c>
      <c r="R60" s="1">
        <v>37</v>
      </c>
      <c r="S60" s="3">
        <v>19.8</v>
      </c>
    </row>
    <row r="61" spans="1:19" x14ac:dyDescent="0.35">
      <c r="A61" s="2" t="s">
        <v>62</v>
      </c>
      <c r="B61" s="1">
        <v>4015</v>
      </c>
      <c r="C61" s="1">
        <v>550</v>
      </c>
      <c r="D61" s="1">
        <v>505</v>
      </c>
      <c r="E61" s="1">
        <v>489</v>
      </c>
      <c r="F61" s="1">
        <v>475</v>
      </c>
      <c r="G61" s="1">
        <v>337</v>
      </c>
      <c r="H61" s="1">
        <v>276</v>
      </c>
      <c r="I61" s="1">
        <v>305</v>
      </c>
      <c r="J61" s="1">
        <v>237</v>
      </c>
      <c r="K61" s="1">
        <v>242</v>
      </c>
      <c r="L61" s="1">
        <v>150</v>
      </c>
      <c r="M61" s="1">
        <v>147</v>
      </c>
      <c r="N61" s="1">
        <v>88</v>
      </c>
      <c r="O61" s="1">
        <v>75</v>
      </c>
      <c r="P61" s="1">
        <v>55</v>
      </c>
      <c r="Q61" s="1">
        <v>38</v>
      </c>
      <c r="R61" s="1">
        <v>46</v>
      </c>
      <c r="S61" s="3">
        <v>19.899999999999999</v>
      </c>
    </row>
    <row r="62" spans="1:19" x14ac:dyDescent="0.35">
      <c r="A62" s="2" t="s">
        <v>63</v>
      </c>
      <c r="B62" s="1">
        <v>1471</v>
      </c>
      <c r="C62" s="1">
        <v>245</v>
      </c>
      <c r="D62" s="1">
        <v>202</v>
      </c>
      <c r="E62" s="1">
        <v>196</v>
      </c>
      <c r="F62" s="1">
        <v>167</v>
      </c>
      <c r="G62" s="1">
        <v>128</v>
      </c>
      <c r="H62" s="1">
        <v>86</v>
      </c>
      <c r="I62" s="1">
        <v>108</v>
      </c>
      <c r="J62" s="1">
        <v>86</v>
      </c>
      <c r="K62" s="1">
        <v>75</v>
      </c>
      <c r="L62" s="1">
        <v>41</v>
      </c>
      <c r="M62" s="1">
        <v>61</v>
      </c>
      <c r="N62" s="1">
        <v>25</v>
      </c>
      <c r="O62" s="1">
        <v>11</v>
      </c>
      <c r="P62" s="1">
        <v>16</v>
      </c>
      <c r="Q62" s="1">
        <v>16</v>
      </c>
      <c r="R62" s="1">
        <v>8</v>
      </c>
      <c r="S62" s="3">
        <v>17.8</v>
      </c>
    </row>
    <row r="63" spans="1:19" x14ac:dyDescent="0.35">
      <c r="A63" s="2" t="s">
        <v>64</v>
      </c>
      <c r="B63" s="1">
        <v>3932</v>
      </c>
      <c r="C63" s="1">
        <v>606</v>
      </c>
      <c r="D63" s="1">
        <v>548</v>
      </c>
      <c r="E63" s="1">
        <v>452</v>
      </c>
      <c r="F63" s="1">
        <v>431</v>
      </c>
      <c r="G63" s="1">
        <v>363</v>
      </c>
      <c r="H63" s="1">
        <v>291</v>
      </c>
      <c r="I63" s="1">
        <v>279</v>
      </c>
      <c r="J63" s="1">
        <v>243</v>
      </c>
      <c r="K63" s="1">
        <v>203</v>
      </c>
      <c r="L63" s="1">
        <v>144</v>
      </c>
      <c r="M63" s="1">
        <v>119</v>
      </c>
      <c r="N63" s="1">
        <v>79</v>
      </c>
      <c r="O63" s="1">
        <v>80</v>
      </c>
      <c r="P63" s="1">
        <v>36</v>
      </c>
      <c r="Q63" s="1">
        <v>30</v>
      </c>
      <c r="R63" s="1">
        <v>28</v>
      </c>
      <c r="S63" s="3">
        <v>19.2</v>
      </c>
    </row>
    <row r="64" spans="1:19" x14ac:dyDescent="0.35">
      <c r="A64" s="2" t="s">
        <v>65</v>
      </c>
      <c r="B64" s="1">
        <v>2399</v>
      </c>
      <c r="C64" s="1">
        <v>315</v>
      </c>
      <c r="D64" s="1">
        <v>301</v>
      </c>
      <c r="E64" s="1">
        <v>272</v>
      </c>
      <c r="F64" s="1">
        <v>266</v>
      </c>
      <c r="G64" s="1">
        <v>196</v>
      </c>
      <c r="H64" s="1">
        <v>176</v>
      </c>
      <c r="I64" s="1">
        <v>180</v>
      </c>
      <c r="J64" s="1">
        <v>170</v>
      </c>
      <c r="K64" s="1">
        <v>135</v>
      </c>
      <c r="L64" s="1">
        <v>94</v>
      </c>
      <c r="M64" s="1">
        <v>81</v>
      </c>
      <c r="N64" s="1">
        <v>57</v>
      </c>
      <c r="O64" s="1">
        <v>65</v>
      </c>
      <c r="P64" s="1">
        <v>34</v>
      </c>
      <c r="Q64" s="1">
        <v>32</v>
      </c>
      <c r="R64" s="1">
        <v>25</v>
      </c>
      <c r="S64" s="3">
        <v>21.2</v>
      </c>
    </row>
    <row r="65" spans="1:19" x14ac:dyDescent="0.35">
      <c r="A65" s="2" t="s">
        <v>66</v>
      </c>
      <c r="B65" s="1">
        <v>2050</v>
      </c>
      <c r="C65" s="1">
        <v>302</v>
      </c>
      <c r="D65" s="1">
        <v>278</v>
      </c>
      <c r="E65" s="1">
        <v>275</v>
      </c>
      <c r="F65" s="1">
        <v>209</v>
      </c>
      <c r="G65" s="1">
        <v>169</v>
      </c>
      <c r="H65" s="1">
        <v>135</v>
      </c>
      <c r="I65" s="1">
        <v>172</v>
      </c>
      <c r="J65" s="1">
        <v>135</v>
      </c>
      <c r="K65" s="1">
        <v>117</v>
      </c>
      <c r="L65" s="1">
        <v>77</v>
      </c>
      <c r="M65" s="1">
        <v>58</v>
      </c>
      <c r="N65" s="1">
        <v>38</v>
      </c>
      <c r="O65" s="1">
        <v>26</v>
      </c>
      <c r="P65" s="1">
        <v>25</v>
      </c>
      <c r="Q65" s="1">
        <v>17</v>
      </c>
      <c r="R65" s="1">
        <v>17</v>
      </c>
      <c r="S65" s="3">
        <v>19.100000000000001</v>
      </c>
    </row>
    <row r="66" spans="1:19" x14ac:dyDescent="0.35">
      <c r="A66" s="2" t="s">
        <v>67</v>
      </c>
      <c r="B66" s="1">
        <v>767</v>
      </c>
      <c r="C66" s="1">
        <v>111</v>
      </c>
      <c r="D66" s="1">
        <v>106</v>
      </c>
      <c r="E66" s="1">
        <v>104</v>
      </c>
      <c r="F66" s="1">
        <v>78</v>
      </c>
      <c r="G66" s="1">
        <v>62</v>
      </c>
      <c r="H66" s="1">
        <v>49</v>
      </c>
      <c r="I66" s="1">
        <v>76</v>
      </c>
      <c r="J66" s="1">
        <v>45</v>
      </c>
      <c r="K66" s="1">
        <v>37</v>
      </c>
      <c r="L66" s="1">
        <v>34</v>
      </c>
      <c r="M66" s="1">
        <v>21</v>
      </c>
      <c r="N66" s="1">
        <v>20</v>
      </c>
      <c r="O66" s="1">
        <v>9</v>
      </c>
      <c r="P66" s="1">
        <v>9</v>
      </c>
      <c r="Q66" s="1">
        <v>4</v>
      </c>
      <c r="R66" s="1">
        <v>2</v>
      </c>
      <c r="S66" s="3">
        <v>19</v>
      </c>
    </row>
    <row r="67" spans="1:19" x14ac:dyDescent="0.35">
      <c r="A67" s="2" t="s">
        <v>68</v>
      </c>
      <c r="B67" s="1">
        <v>696</v>
      </c>
      <c r="C67" s="1">
        <v>95</v>
      </c>
      <c r="D67" s="1">
        <v>99</v>
      </c>
      <c r="E67" s="1">
        <v>75</v>
      </c>
      <c r="F67" s="1">
        <v>84</v>
      </c>
      <c r="G67" s="1">
        <v>66</v>
      </c>
      <c r="H67" s="1">
        <v>46</v>
      </c>
      <c r="I67" s="1">
        <v>68</v>
      </c>
      <c r="J67" s="1">
        <v>42</v>
      </c>
      <c r="K67" s="1">
        <v>37</v>
      </c>
      <c r="L67" s="1">
        <v>22</v>
      </c>
      <c r="M67" s="1">
        <v>24</v>
      </c>
      <c r="N67" s="1">
        <v>15</v>
      </c>
      <c r="O67" s="1">
        <v>7</v>
      </c>
      <c r="P67" s="1">
        <v>3</v>
      </c>
      <c r="Q67" s="1">
        <v>5</v>
      </c>
      <c r="R67" s="1">
        <v>8</v>
      </c>
      <c r="S67" s="3">
        <v>19.7</v>
      </c>
    </row>
    <row r="68" spans="1:19" x14ac:dyDescent="0.35">
      <c r="A68" s="2" t="s">
        <v>69</v>
      </c>
      <c r="B68" s="1">
        <v>3228</v>
      </c>
      <c r="C68" s="1">
        <v>469</v>
      </c>
      <c r="D68" s="1">
        <v>396</v>
      </c>
      <c r="E68" s="1">
        <v>385</v>
      </c>
      <c r="F68" s="1">
        <v>342</v>
      </c>
      <c r="G68" s="1">
        <v>245</v>
      </c>
      <c r="H68" s="1">
        <v>214</v>
      </c>
      <c r="I68" s="1">
        <v>275</v>
      </c>
      <c r="J68" s="1">
        <v>212</v>
      </c>
      <c r="K68" s="1">
        <v>135</v>
      </c>
      <c r="L68" s="1">
        <v>132</v>
      </c>
      <c r="M68" s="1">
        <v>125</v>
      </c>
      <c r="N68" s="1">
        <v>95</v>
      </c>
      <c r="O68" s="1">
        <v>70</v>
      </c>
      <c r="P68" s="1">
        <v>55</v>
      </c>
      <c r="Q68" s="1">
        <v>33</v>
      </c>
      <c r="R68" s="1">
        <v>45</v>
      </c>
      <c r="S68" s="3">
        <v>20.399999999999999</v>
      </c>
    </row>
    <row r="69" spans="1:19" x14ac:dyDescent="0.35">
      <c r="A69" s="2" t="s">
        <v>70</v>
      </c>
      <c r="B69" s="1">
        <v>3714</v>
      </c>
      <c r="C69" s="1">
        <v>518</v>
      </c>
      <c r="D69" s="1">
        <v>470</v>
      </c>
      <c r="E69" s="1">
        <v>407</v>
      </c>
      <c r="F69" s="1">
        <v>345</v>
      </c>
      <c r="G69" s="1">
        <v>262</v>
      </c>
      <c r="H69" s="1">
        <v>245</v>
      </c>
      <c r="I69" s="1">
        <v>337</v>
      </c>
      <c r="J69" s="1">
        <v>270</v>
      </c>
      <c r="K69" s="1">
        <v>204</v>
      </c>
      <c r="L69" s="1">
        <v>171</v>
      </c>
      <c r="M69" s="1">
        <v>106</v>
      </c>
      <c r="N69" s="1">
        <v>124</v>
      </c>
      <c r="O69" s="1">
        <v>93</v>
      </c>
      <c r="P69" s="1">
        <v>70</v>
      </c>
      <c r="Q69" s="1">
        <v>40</v>
      </c>
      <c r="R69" s="1">
        <v>52</v>
      </c>
      <c r="S69" s="3">
        <v>22.2</v>
      </c>
    </row>
    <row r="70" spans="1:19" x14ac:dyDescent="0.35">
      <c r="A70" s="2" t="s">
        <v>71</v>
      </c>
      <c r="B70" s="1">
        <v>1276</v>
      </c>
      <c r="C70" s="1">
        <v>161</v>
      </c>
      <c r="D70" s="1">
        <v>171</v>
      </c>
      <c r="E70" s="1">
        <v>143</v>
      </c>
      <c r="F70" s="1">
        <v>139</v>
      </c>
      <c r="G70" s="1">
        <v>104</v>
      </c>
      <c r="H70" s="1">
        <v>88</v>
      </c>
      <c r="I70" s="1">
        <v>88</v>
      </c>
      <c r="J70" s="1">
        <v>85</v>
      </c>
      <c r="K70" s="1">
        <v>74</v>
      </c>
      <c r="L70" s="1">
        <v>48</v>
      </c>
      <c r="M70" s="1">
        <v>43</v>
      </c>
      <c r="N70" s="1">
        <v>35</v>
      </c>
      <c r="O70" s="1">
        <v>32</v>
      </c>
      <c r="P70" s="1">
        <v>34</v>
      </c>
      <c r="Q70" s="1">
        <v>11</v>
      </c>
      <c r="R70" s="1">
        <v>20</v>
      </c>
      <c r="S70" s="3">
        <v>21.2</v>
      </c>
    </row>
    <row r="71" spans="1:19" x14ac:dyDescent="0.35">
      <c r="A71" s="2" t="s">
        <v>72</v>
      </c>
      <c r="B71" s="1">
        <v>2512</v>
      </c>
      <c r="C71" s="1">
        <v>313</v>
      </c>
      <c r="D71" s="1">
        <v>253</v>
      </c>
      <c r="E71" s="1">
        <v>283</v>
      </c>
      <c r="F71" s="1">
        <v>253</v>
      </c>
      <c r="G71" s="1">
        <v>190</v>
      </c>
      <c r="H71" s="1">
        <v>186</v>
      </c>
      <c r="I71" s="1">
        <v>232</v>
      </c>
      <c r="J71" s="1">
        <v>183</v>
      </c>
      <c r="K71" s="1">
        <v>143</v>
      </c>
      <c r="L71" s="1">
        <v>118</v>
      </c>
      <c r="M71" s="1">
        <v>82</v>
      </c>
      <c r="N71" s="1">
        <v>67</v>
      </c>
      <c r="O71" s="1">
        <v>73</v>
      </c>
      <c r="P71" s="1">
        <v>51</v>
      </c>
      <c r="Q71" s="1">
        <v>49</v>
      </c>
      <c r="R71" s="1">
        <v>36</v>
      </c>
      <c r="S71" s="3">
        <v>24.1</v>
      </c>
    </row>
    <row r="72" spans="1:19" x14ac:dyDescent="0.35">
      <c r="A72" s="2" t="s">
        <v>73</v>
      </c>
      <c r="B72" s="1">
        <v>2231</v>
      </c>
      <c r="C72" s="1">
        <v>297</v>
      </c>
      <c r="D72" s="1">
        <v>274</v>
      </c>
      <c r="E72" s="1">
        <v>257</v>
      </c>
      <c r="F72" s="1">
        <v>225</v>
      </c>
      <c r="G72" s="1">
        <v>178</v>
      </c>
      <c r="H72" s="1">
        <v>159</v>
      </c>
      <c r="I72" s="1">
        <v>203</v>
      </c>
      <c r="J72" s="1">
        <v>166</v>
      </c>
      <c r="K72" s="1">
        <v>132</v>
      </c>
      <c r="L72" s="1">
        <v>84</v>
      </c>
      <c r="M72" s="1">
        <v>72</v>
      </c>
      <c r="N72" s="1">
        <v>48</v>
      </c>
      <c r="O72" s="1">
        <v>43</v>
      </c>
      <c r="P72" s="1">
        <v>39</v>
      </c>
      <c r="Q72" s="1">
        <v>24</v>
      </c>
      <c r="R72" s="1">
        <v>30</v>
      </c>
      <c r="S72" s="3">
        <v>21.8</v>
      </c>
    </row>
    <row r="73" spans="1:19" x14ac:dyDescent="0.35">
      <c r="A73" s="2" t="s">
        <v>74</v>
      </c>
      <c r="B73" s="1">
        <v>2380</v>
      </c>
      <c r="C73" s="1">
        <v>317</v>
      </c>
      <c r="D73" s="1">
        <v>281</v>
      </c>
      <c r="E73" s="1">
        <v>246</v>
      </c>
      <c r="F73" s="1">
        <v>224</v>
      </c>
      <c r="G73" s="1">
        <v>157</v>
      </c>
      <c r="H73" s="1">
        <v>151</v>
      </c>
      <c r="I73" s="1">
        <v>224</v>
      </c>
      <c r="J73" s="1">
        <v>181</v>
      </c>
      <c r="K73" s="1">
        <v>131</v>
      </c>
      <c r="L73" s="1">
        <v>103</v>
      </c>
      <c r="M73" s="1">
        <v>103</v>
      </c>
      <c r="N73" s="1">
        <v>90</v>
      </c>
      <c r="O73" s="1">
        <v>58</v>
      </c>
      <c r="P73" s="1">
        <v>40</v>
      </c>
      <c r="Q73" s="1">
        <v>35</v>
      </c>
      <c r="R73" s="1">
        <v>39</v>
      </c>
      <c r="S73" s="3">
        <v>23.9</v>
      </c>
    </row>
    <row r="74" spans="1:19" x14ac:dyDescent="0.35">
      <c r="A74" s="2" t="s">
        <v>75</v>
      </c>
      <c r="B74" s="1">
        <v>1296</v>
      </c>
      <c r="C74" s="1">
        <v>164</v>
      </c>
      <c r="D74" s="1">
        <v>116</v>
      </c>
      <c r="E74" s="1">
        <v>146</v>
      </c>
      <c r="F74" s="1">
        <v>112</v>
      </c>
      <c r="G74" s="1">
        <v>102</v>
      </c>
      <c r="H74" s="1">
        <v>89</v>
      </c>
      <c r="I74" s="1">
        <v>113</v>
      </c>
      <c r="J74" s="1">
        <v>120</v>
      </c>
      <c r="K74" s="1">
        <v>84</v>
      </c>
      <c r="L74" s="1">
        <v>60</v>
      </c>
      <c r="M74" s="1">
        <v>48</v>
      </c>
      <c r="N74" s="1">
        <v>36</v>
      </c>
      <c r="O74" s="1">
        <v>31</v>
      </c>
      <c r="P74" s="1">
        <v>32</v>
      </c>
      <c r="Q74" s="1">
        <v>21</v>
      </c>
      <c r="R74" s="1">
        <v>22</v>
      </c>
      <c r="S74" s="3">
        <v>25.4</v>
      </c>
    </row>
    <row r="75" spans="1:19" x14ac:dyDescent="0.35">
      <c r="A75" s="2" t="s">
        <v>76</v>
      </c>
      <c r="B75" s="1">
        <v>1994</v>
      </c>
      <c r="C75" s="1">
        <v>216</v>
      </c>
      <c r="D75" s="1">
        <v>215</v>
      </c>
      <c r="E75" s="1">
        <v>208</v>
      </c>
      <c r="F75" s="1">
        <v>193</v>
      </c>
      <c r="G75" s="1">
        <v>141</v>
      </c>
      <c r="H75" s="1">
        <v>119</v>
      </c>
      <c r="I75" s="1">
        <v>161</v>
      </c>
      <c r="J75" s="1">
        <v>170</v>
      </c>
      <c r="K75" s="1">
        <v>142</v>
      </c>
      <c r="L75" s="1">
        <v>101</v>
      </c>
      <c r="M75" s="1">
        <v>84</v>
      </c>
      <c r="N75" s="1">
        <v>64</v>
      </c>
      <c r="O75" s="1">
        <v>53</v>
      </c>
      <c r="P75" s="1">
        <v>50</v>
      </c>
      <c r="Q75" s="1">
        <v>39</v>
      </c>
      <c r="R75" s="1">
        <v>38</v>
      </c>
      <c r="S75" s="3">
        <v>26</v>
      </c>
    </row>
    <row r="76" spans="1:19" x14ac:dyDescent="0.35">
      <c r="A76" s="2" t="s">
        <v>77</v>
      </c>
      <c r="B76" s="1">
        <v>49</v>
      </c>
      <c r="C76" s="1">
        <v>10</v>
      </c>
      <c r="D76" s="1">
        <v>10</v>
      </c>
      <c r="E76" s="1">
        <v>3</v>
      </c>
      <c r="F76" s="1">
        <v>8</v>
      </c>
      <c r="G76" s="1">
        <v>1</v>
      </c>
      <c r="H76" s="1">
        <v>5</v>
      </c>
      <c r="I76" s="1">
        <v>2</v>
      </c>
      <c r="J76" s="1">
        <v>5</v>
      </c>
      <c r="K76" s="1">
        <v>2</v>
      </c>
      <c r="L76" s="1">
        <v>0</v>
      </c>
      <c r="M76" s="1">
        <v>1</v>
      </c>
      <c r="N76" s="1">
        <v>0</v>
      </c>
      <c r="O76" s="1">
        <v>1</v>
      </c>
      <c r="P76" s="1">
        <v>0</v>
      </c>
      <c r="Q76" s="1">
        <v>0</v>
      </c>
      <c r="R76" s="1">
        <v>1</v>
      </c>
      <c r="S76" s="3">
        <v>15.9</v>
      </c>
    </row>
    <row r="77" spans="1:19" x14ac:dyDescent="0.35">
      <c r="A77" s="2" t="s">
        <v>78</v>
      </c>
      <c r="B77" s="1">
        <v>46</v>
      </c>
      <c r="C77" s="1">
        <v>13</v>
      </c>
      <c r="D77" s="1">
        <v>4</v>
      </c>
      <c r="E77" s="1">
        <v>2</v>
      </c>
      <c r="F77" s="1">
        <v>9</v>
      </c>
      <c r="G77" s="1">
        <v>3</v>
      </c>
      <c r="H77" s="1">
        <v>3</v>
      </c>
      <c r="I77" s="1">
        <v>1</v>
      </c>
      <c r="J77" s="1">
        <v>4</v>
      </c>
      <c r="K77" s="1">
        <v>1</v>
      </c>
      <c r="L77" s="1">
        <v>2</v>
      </c>
      <c r="M77" s="1">
        <v>0</v>
      </c>
      <c r="N77" s="1">
        <v>1</v>
      </c>
      <c r="O77" s="1">
        <v>2</v>
      </c>
      <c r="P77" s="1">
        <v>0</v>
      </c>
      <c r="Q77" s="1">
        <v>0</v>
      </c>
      <c r="R77" s="1">
        <v>1</v>
      </c>
      <c r="S77" s="3">
        <v>17.2</v>
      </c>
    </row>
    <row r="78" spans="1:19" x14ac:dyDescent="0.35">
      <c r="A78" s="2" t="s">
        <v>79</v>
      </c>
      <c r="B78" s="1">
        <v>23</v>
      </c>
      <c r="C78" s="1">
        <v>3</v>
      </c>
      <c r="D78" s="1">
        <v>2</v>
      </c>
      <c r="E78" s="1">
        <v>4</v>
      </c>
      <c r="F78" s="1">
        <v>11</v>
      </c>
      <c r="G78" s="1">
        <v>0</v>
      </c>
      <c r="H78" s="1">
        <v>0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1</v>
      </c>
      <c r="O78" s="1">
        <v>0</v>
      </c>
      <c r="P78" s="1">
        <v>0</v>
      </c>
      <c r="Q78" s="1">
        <v>0</v>
      </c>
      <c r="R78" s="1">
        <v>0</v>
      </c>
      <c r="S78" s="3">
        <v>16.100000000000001</v>
      </c>
    </row>
    <row r="79" spans="1:19" x14ac:dyDescent="0.35">
      <c r="A79" s="2" t="s">
        <v>80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3">
        <v>0</v>
      </c>
    </row>
    <row r="80" spans="1:19" x14ac:dyDescent="0.35">
      <c r="A80" s="2" t="s">
        <v>81</v>
      </c>
      <c r="B80" s="1">
        <v>514</v>
      </c>
      <c r="C80" s="1">
        <v>59</v>
      </c>
      <c r="D80" s="1">
        <v>43</v>
      </c>
      <c r="E80" s="1">
        <v>48</v>
      </c>
      <c r="F80" s="1">
        <v>46</v>
      </c>
      <c r="G80" s="1">
        <v>37</v>
      </c>
      <c r="H80" s="1">
        <v>48</v>
      </c>
      <c r="I80" s="1">
        <v>43</v>
      </c>
      <c r="J80" s="1">
        <v>32</v>
      </c>
      <c r="K80" s="1">
        <v>39</v>
      </c>
      <c r="L80" s="1">
        <v>34</v>
      </c>
      <c r="M80" s="1">
        <v>31</v>
      </c>
      <c r="N80" s="1">
        <v>15</v>
      </c>
      <c r="O80" s="1">
        <v>18</v>
      </c>
      <c r="P80" s="1">
        <v>6</v>
      </c>
      <c r="Q80" s="1">
        <v>7</v>
      </c>
      <c r="R80" s="1">
        <v>8</v>
      </c>
      <c r="S80" s="3">
        <v>27.5</v>
      </c>
    </row>
    <row r="81" spans="1:1" x14ac:dyDescent="0.35">
      <c r="A81" s="2" t="s">
        <v>82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4DB9-F972-41F3-B0AC-0F17A3199E81}">
  <dimension ref="A1:S81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83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2" t="s">
        <v>16</v>
      </c>
    </row>
    <row r="4" spans="1:19" x14ac:dyDescent="0.35">
      <c r="A4" s="2" t="s">
        <v>0</v>
      </c>
      <c r="B4" s="1">
        <v>84491</v>
      </c>
      <c r="C4" s="1">
        <v>11980</v>
      </c>
      <c r="D4" s="1">
        <v>11269</v>
      </c>
      <c r="E4" s="1">
        <v>10521</v>
      </c>
      <c r="F4" s="1">
        <v>8929</v>
      </c>
      <c r="G4" s="1">
        <v>6790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58</v>
      </c>
      <c r="B5" s="1">
        <v>1368</v>
      </c>
      <c r="C5" s="1">
        <v>34</v>
      </c>
      <c r="D5" s="1">
        <v>39</v>
      </c>
      <c r="E5" s="1">
        <v>45</v>
      </c>
      <c r="F5" s="1">
        <v>40</v>
      </c>
      <c r="G5" s="1">
        <v>135</v>
      </c>
      <c r="H5" s="1">
        <v>154</v>
      </c>
      <c r="I5" s="1">
        <v>192</v>
      </c>
      <c r="J5" s="1">
        <v>235</v>
      </c>
      <c r="K5" s="1">
        <v>227</v>
      </c>
      <c r="L5" s="1">
        <v>113</v>
      </c>
      <c r="M5" s="1">
        <v>48</v>
      </c>
      <c r="N5" s="1">
        <v>28</v>
      </c>
      <c r="O5" s="1">
        <v>23</v>
      </c>
      <c r="P5" s="1">
        <v>27</v>
      </c>
      <c r="Q5" s="1">
        <v>15</v>
      </c>
      <c r="R5" s="1">
        <v>13</v>
      </c>
      <c r="S5" s="3">
        <v>36</v>
      </c>
    </row>
    <row r="6" spans="1:19" x14ac:dyDescent="0.35">
      <c r="A6" s="2" t="s">
        <v>59</v>
      </c>
      <c r="B6" s="1">
        <v>2624</v>
      </c>
      <c r="C6" s="1">
        <v>266</v>
      </c>
      <c r="D6" s="1">
        <v>285</v>
      </c>
      <c r="E6" s="1">
        <v>328</v>
      </c>
      <c r="F6" s="1">
        <v>276</v>
      </c>
      <c r="G6" s="1">
        <v>232</v>
      </c>
      <c r="H6" s="1">
        <v>178</v>
      </c>
      <c r="I6" s="1">
        <v>213</v>
      </c>
      <c r="J6" s="1">
        <v>191</v>
      </c>
      <c r="K6" s="1">
        <v>184</v>
      </c>
      <c r="L6" s="1">
        <v>134</v>
      </c>
      <c r="M6" s="1">
        <v>106</v>
      </c>
      <c r="N6" s="1">
        <v>66</v>
      </c>
      <c r="O6" s="1">
        <v>61</v>
      </c>
      <c r="P6" s="1">
        <v>49</v>
      </c>
      <c r="Q6" s="1">
        <v>26</v>
      </c>
      <c r="R6" s="1">
        <v>29</v>
      </c>
      <c r="S6" s="3">
        <v>23.4</v>
      </c>
    </row>
    <row r="7" spans="1:19" x14ac:dyDescent="0.35">
      <c r="A7" s="2" t="s">
        <v>60</v>
      </c>
      <c r="B7" s="1">
        <v>5400</v>
      </c>
      <c r="C7" s="1">
        <v>497</v>
      </c>
      <c r="D7" s="1">
        <v>674</v>
      </c>
      <c r="E7" s="1">
        <v>744</v>
      </c>
      <c r="F7" s="1">
        <v>586</v>
      </c>
      <c r="G7" s="1">
        <v>445</v>
      </c>
      <c r="H7" s="1">
        <v>370</v>
      </c>
      <c r="I7" s="1">
        <v>457</v>
      </c>
      <c r="J7" s="1">
        <v>375</v>
      </c>
      <c r="K7" s="1">
        <v>352</v>
      </c>
      <c r="L7" s="1">
        <v>254</v>
      </c>
      <c r="M7" s="1">
        <v>174</v>
      </c>
      <c r="N7" s="1">
        <v>158</v>
      </c>
      <c r="O7" s="1">
        <v>112</v>
      </c>
      <c r="P7" s="1">
        <v>89</v>
      </c>
      <c r="Q7" s="1">
        <v>53</v>
      </c>
      <c r="R7" s="1">
        <v>60</v>
      </c>
      <c r="S7" s="3">
        <v>22.2</v>
      </c>
    </row>
    <row r="8" spans="1:19" x14ac:dyDescent="0.35">
      <c r="A8" s="2" t="s">
        <v>61</v>
      </c>
      <c r="B8" s="1">
        <v>4327</v>
      </c>
      <c r="C8" s="1">
        <v>464</v>
      </c>
      <c r="D8" s="1">
        <v>489</v>
      </c>
      <c r="E8" s="1">
        <v>539</v>
      </c>
      <c r="F8" s="1">
        <v>413</v>
      </c>
      <c r="G8" s="1">
        <v>334</v>
      </c>
      <c r="H8" s="1">
        <v>322</v>
      </c>
      <c r="I8" s="1">
        <v>345</v>
      </c>
      <c r="J8" s="1">
        <v>323</v>
      </c>
      <c r="K8" s="1">
        <v>267</v>
      </c>
      <c r="L8" s="1">
        <v>197</v>
      </c>
      <c r="M8" s="1">
        <v>180</v>
      </c>
      <c r="N8" s="1">
        <v>132</v>
      </c>
      <c r="O8" s="1">
        <v>129</v>
      </c>
      <c r="P8" s="1">
        <v>62</v>
      </c>
      <c r="Q8" s="1">
        <v>68</v>
      </c>
      <c r="R8" s="1">
        <v>63</v>
      </c>
      <c r="S8" s="3">
        <v>23.9</v>
      </c>
    </row>
    <row r="9" spans="1:19" x14ac:dyDescent="0.35">
      <c r="A9" s="2" t="s">
        <v>62</v>
      </c>
      <c r="B9" s="1">
        <v>6142</v>
      </c>
      <c r="C9" s="1">
        <v>744</v>
      </c>
      <c r="D9" s="1">
        <v>797</v>
      </c>
      <c r="E9" s="1">
        <v>723</v>
      </c>
      <c r="F9" s="1">
        <v>627</v>
      </c>
      <c r="G9" s="1">
        <v>493</v>
      </c>
      <c r="H9" s="1">
        <v>392</v>
      </c>
      <c r="I9" s="1">
        <v>495</v>
      </c>
      <c r="J9" s="1">
        <v>423</v>
      </c>
      <c r="K9" s="1">
        <v>361</v>
      </c>
      <c r="L9" s="1">
        <v>267</v>
      </c>
      <c r="M9" s="1">
        <v>266</v>
      </c>
      <c r="N9" s="1">
        <v>154</v>
      </c>
      <c r="O9" s="1">
        <v>140</v>
      </c>
      <c r="P9" s="1">
        <v>103</v>
      </c>
      <c r="Q9" s="1">
        <v>76</v>
      </c>
      <c r="R9" s="1">
        <v>81</v>
      </c>
      <c r="S9" s="3">
        <v>21.8</v>
      </c>
    </row>
    <row r="10" spans="1:19" x14ac:dyDescent="0.35">
      <c r="A10" s="2" t="s">
        <v>63</v>
      </c>
      <c r="B10" s="1">
        <v>3537</v>
      </c>
      <c r="C10" s="1">
        <v>592</v>
      </c>
      <c r="D10" s="1">
        <v>504</v>
      </c>
      <c r="E10" s="1">
        <v>461</v>
      </c>
      <c r="F10" s="1">
        <v>382</v>
      </c>
      <c r="G10" s="1">
        <v>287</v>
      </c>
      <c r="H10" s="1">
        <v>222</v>
      </c>
      <c r="I10" s="1">
        <v>214</v>
      </c>
      <c r="J10" s="1">
        <v>180</v>
      </c>
      <c r="K10" s="1">
        <v>195</v>
      </c>
      <c r="L10" s="1">
        <v>145</v>
      </c>
      <c r="M10" s="1">
        <v>147</v>
      </c>
      <c r="N10" s="1">
        <v>82</v>
      </c>
      <c r="O10" s="1">
        <v>44</v>
      </c>
      <c r="P10" s="1">
        <v>30</v>
      </c>
      <c r="Q10" s="1">
        <v>31</v>
      </c>
      <c r="R10" s="1">
        <v>21</v>
      </c>
      <c r="S10" s="3">
        <v>17.8</v>
      </c>
    </row>
    <row r="11" spans="1:19" x14ac:dyDescent="0.35">
      <c r="A11" s="2" t="s">
        <v>64</v>
      </c>
      <c r="B11" s="1">
        <v>22859</v>
      </c>
      <c r="C11" s="1">
        <v>5339</v>
      </c>
      <c r="D11" s="1">
        <v>4324</v>
      </c>
      <c r="E11" s="1">
        <v>3634</v>
      </c>
      <c r="F11" s="1">
        <v>3008</v>
      </c>
      <c r="G11" s="1">
        <v>1984</v>
      </c>
      <c r="H11" s="1">
        <v>1308</v>
      </c>
      <c r="I11" s="1">
        <v>1088</v>
      </c>
      <c r="J11" s="1">
        <v>709</v>
      </c>
      <c r="K11" s="1">
        <v>541</v>
      </c>
      <c r="L11" s="1">
        <v>311</v>
      </c>
      <c r="M11" s="1">
        <v>227</v>
      </c>
      <c r="N11" s="1">
        <v>134</v>
      </c>
      <c r="O11" s="1">
        <v>96</v>
      </c>
      <c r="P11" s="1">
        <v>67</v>
      </c>
      <c r="Q11" s="1">
        <v>48</v>
      </c>
      <c r="R11" s="1">
        <v>41</v>
      </c>
      <c r="S11" s="3">
        <v>12.4</v>
      </c>
    </row>
    <row r="12" spans="1:19" x14ac:dyDescent="0.35">
      <c r="A12" s="2" t="s">
        <v>65</v>
      </c>
      <c r="B12" s="1">
        <v>2921</v>
      </c>
      <c r="C12" s="1">
        <v>301</v>
      </c>
      <c r="D12" s="1">
        <v>274</v>
      </c>
      <c r="E12" s="1">
        <v>266</v>
      </c>
      <c r="F12" s="1">
        <v>285</v>
      </c>
      <c r="G12" s="1">
        <v>229</v>
      </c>
      <c r="H12" s="1">
        <v>185</v>
      </c>
      <c r="I12" s="1">
        <v>273</v>
      </c>
      <c r="J12" s="1">
        <v>256</v>
      </c>
      <c r="K12" s="1">
        <v>189</v>
      </c>
      <c r="L12" s="1">
        <v>163</v>
      </c>
      <c r="M12" s="1">
        <v>132</v>
      </c>
      <c r="N12" s="1">
        <v>115</v>
      </c>
      <c r="O12" s="1">
        <v>113</v>
      </c>
      <c r="P12" s="1">
        <v>49</v>
      </c>
      <c r="Q12" s="1">
        <v>47</v>
      </c>
      <c r="R12" s="1">
        <v>44</v>
      </c>
      <c r="S12" s="3">
        <v>27.9</v>
      </c>
    </row>
    <row r="13" spans="1:19" x14ac:dyDescent="0.35">
      <c r="A13" s="2" t="s">
        <v>66</v>
      </c>
      <c r="B13" s="1">
        <v>3501</v>
      </c>
      <c r="C13" s="1">
        <v>397</v>
      </c>
      <c r="D13" s="1">
        <v>437</v>
      </c>
      <c r="E13" s="1">
        <v>445</v>
      </c>
      <c r="F13" s="1">
        <v>376</v>
      </c>
      <c r="G13" s="1">
        <v>295</v>
      </c>
      <c r="H13" s="1">
        <v>226</v>
      </c>
      <c r="I13" s="1">
        <v>288</v>
      </c>
      <c r="J13" s="1">
        <v>256</v>
      </c>
      <c r="K13" s="1">
        <v>211</v>
      </c>
      <c r="L13" s="1">
        <v>164</v>
      </c>
      <c r="M13" s="1">
        <v>145</v>
      </c>
      <c r="N13" s="1">
        <v>95</v>
      </c>
      <c r="O13" s="1">
        <v>48</v>
      </c>
      <c r="P13" s="1">
        <v>56</v>
      </c>
      <c r="Q13" s="1">
        <v>34</v>
      </c>
      <c r="R13" s="1">
        <v>28</v>
      </c>
      <c r="S13" s="3">
        <v>21.6</v>
      </c>
    </row>
    <row r="14" spans="1:19" x14ac:dyDescent="0.35">
      <c r="A14" s="2" t="s">
        <v>67</v>
      </c>
      <c r="B14" s="1">
        <v>1278</v>
      </c>
      <c r="C14" s="1">
        <v>110</v>
      </c>
      <c r="D14" s="1">
        <v>158</v>
      </c>
      <c r="E14" s="1">
        <v>165</v>
      </c>
      <c r="F14" s="1">
        <v>143</v>
      </c>
      <c r="G14" s="1">
        <v>103</v>
      </c>
      <c r="H14" s="1">
        <v>88</v>
      </c>
      <c r="I14" s="1">
        <v>155</v>
      </c>
      <c r="J14" s="1">
        <v>111</v>
      </c>
      <c r="K14" s="1">
        <v>75</v>
      </c>
      <c r="L14" s="1">
        <v>56</v>
      </c>
      <c r="M14" s="1">
        <v>34</v>
      </c>
      <c r="N14" s="1">
        <v>32</v>
      </c>
      <c r="O14" s="1">
        <v>18</v>
      </c>
      <c r="P14" s="1">
        <v>16</v>
      </c>
      <c r="Q14" s="1">
        <v>9</v>
      </c>
      <c r="R14" s="1">
        <v>5</v>
      </c>
      <c r="S14" s="3">
        <v>23.1</v>
      </c>
    </row>
    <row r="15" spans="1:19" x14ac:dyDescent="0.35">
      <c r="A15" s="2" t="s">
        <v>68</v>
      </c>
      <c r="B15" s="1">
        <v>1043</v>
      </c>
      <c r="C15" s="1">
        <v>104</v>
      </c>
      <c r="D15" s="1">
        <v>134</v>
      </c>
      <c r="E15" s="1">
        <v>117</v>
      </c>
      <c r="F15" s="1">
        <v>113</v>
      </c>
      <c r="G15" s="1">
        <v>91</v>
      </c>
      <c r="H15" s="1">
        <v>79</v>
      </c>
      <c r="I15" s="1">
        <v>122</v>
      </c>
      <c r="J15" s="1">
        <v>68</v>
      </c>
      <c r="K15" s="1">
        <v>60</v>
      </c>
      <c r="L15" s="1">
        <v>47</v>
      </c>
      <c r="M15" s="1">
        <v>40</v>
      </c>
      <c r="N15" s="1">
        <v>20</v>
      </c>
      <c r="O15" s="1">
        <v>19</v>
      </c>
      <c r="P15" s="1">
        <v>8</v>
      </c>
      <c r="Q15" s="1">
        <v>10</v>
      </c>
      <c r="R15" s="1">
        <v>11</v>
      </c>
      <c r="S15" s="3">
        <v>22.9</v>
      </c>
    </row>
    <row r="16" spans="1:19" x14ac:dyDescent="0.35">
      <c r="A16" s="2" t="s">
        <v>69</v>
      </c>
      <c r="B16" s="1">
        <v>3926</v>
      </c>
      <c r="C16" s="1">
        <v>385</v>
      </c>
      <c r="D16" s="1">
        <v>446</v>
      </c>
      <c r="E16" s="1">
        <v>426</v>
      </c>
      <c r="F16" s="1">
        <v>362</v>
      </c>
      <c r="G16" s="1">
        <v>288</v>
      </c>
      <c r="H16" s="1">
        <v>278</v>
      </c>
      <c r="I16" s="1">
        <v>354</v>
      </c>
      <c r="J16" s="1">
        <v>322</v>
      </c>
      <c r="K16" s="1">
        <v>214</v>
      </c>
      <c r="L16" s="1">
        <v>199</v>
      </c>
      <c r="M16" s="1">
        <v>193</v>
      </c>
      <c r="N16" s="1">
        <v>150</v>
      </c>
      <c r="O16" s="1">
        <v>112</v>
      </c>
      <c r="P16" s="1">
        <v>91</v>
      </c>
      <c r="Q16" s="1">
        <v>53</v>
      </c>
      <c r="R16" s="1">
        <v>53</v>
      </c>
      <c r="S16" s="3">
        <v>26</v>
      </c>
    </row>
    <row r="17" spans="1:19" x14ac:dyDescent="0.35">
      <c r="A17" s="2" t="s">
        <v>70</v>
      </c>
      <c r="B17" s="1">
        <v>4781</v>
      </c>
      <c r="C17" s="1">
        <v>527</v>
      </c>
      <c r="D17" s="1">
        <v>505</v>
      </c>
      <c r="E17" s="1">
        <v>488</v>
      </c>
      <c r="F17" s="1">
        <v>399</v>
      </c>
      <c r="G17" s="1">
        <v>300</v>
      </c>
      <c r="H17" s="1">
        <v>311</v>
      </c>
      <c r="I17" s="1">
        <v>477</v>
      </c>
      <c r="J17" s="1">
        <v>385</v>
      </c>
      <c r="K17" s="1">
        <v>310</v>
      </c>
      <c r="L17" s="1">
        <v>295</v>
      </c>
      <c r="M17" s="1">
        <v>198</v>
      </c>
      <c r="N17" s="1">
        <v>208</v>
      </c>
      <c r="O17" s="1">
        <v>150</v>
      </c>
      <c r="P17" s="1">
        <v>95</v>
      </c>
      <c r="Q17" s="1">
        <v>54</v>
      </c>
      <c r="R17" s="1">
        <v>79</v>
      </c>
      <c r="S17" s="3">
        <v>27.8</v>
      </c>
    </row>
    <row r="18" spans="1:19" x14ac:dyDescent="0.35">
      <c r="A18" s="2" t="s">
        <v>71</v>
      </c>
      <c r="B18" s="1">
        <v>2016</v>
      </c>
      <c r="C18" s="1">
        <v>205</v>
      </c>
      <c r="D18" s="1">
        <v>247</v>
      </c>
      <c r="E18" s="1">
        <v>226</v>
      </c>
      <c r="F18" s="1">
        <v>199</v>
      </c>
      <c r="G18" s="1">
        <v>142</v>
      </c>
      <c r="H18" s="1">
        <v>128</v>
      </c>
      <c r="I18" s="1">
        <v>161</v>
      </c>
      <c r="J18" s="1">
        <v>157</v>
      </c>
      <c r="K18" s="1">
        <v>121</v>
      </c>
      <c r="L18" s="1">
        <v>110</v>
      </c>
      <c r="M18" s="1">
        <v>82</v>
      </c>
      <c r="N18" s="1">
        <v>73</v>
      </c>
      <c r="O18" s="1">
        <v>55</v>
      </c>
      <c r="P18" s="1">
        <v>59</v>
      </c>
      <c r="Q18" s="1">
        <v>21</v>
      </c>
      <c r="R18" s="1">
        <v>30</v>
      </c>
      <c r="S18" s="3">
        <v>24.6</v>
      </c>
    </row>
    <row r="19" spans="1:19" x14ac:dyDescent="0.35">
      <c r="A19" s="2" t="s">
        <v>72</v>
      </c>
      <c r="B19" s="1">
        <v>3535</v>
      </c>
      <c r="C19" s="1">
        <v>261</v>
      </c>
      <c r="D19" s="1">
        <v>279</v>
      </c>
      <c r="E19" s="1">
        <v>333</v>
      </c>
      <c r="F19" s="1">
        <v>310</v>
      </c>
      <c r="G19" s="1">
        <v>251</v>
      </c>
      <c r="H19" s="1">
        <v>249</v>
      </c>
      <c r="I19" s="1">
        <v>364</v>
      </c>
      <c r="J19" s="1">
        <v>317</v>
      </c>
      <c r="K19" s="1">
        <v>263</v>
      </c>
      <c r="L19" s="1">
        <v>213</v>
      </c>
      <c r="M19" s="1">
        <v>186</v>
      </c>
      <c r="N19" s="1">
        <v>133</v>
      </c>
      <c r="O19" s="1">
        <v>138</v>
      </c>
      <c r="P19" s="1">
        <v>84</v>
      </c>
      <c r="Q19" s="1">
        <v>92</v>
      </c>
      <c r="R19" s="1">
        <v>62</v>
      </c>
      <c r="S19" s="3">
        <v>31.2</v>
      </c>
    </row>
    <row r="20" spans="1:19" x14ac:dyDescent="0.35">
      <c r="A20" s="2" t="s">
        <v>73</v>
      </c>
      <c r="B20" s="1">
        <v>2864</v>
      </c>
      <c r="C20" s="1">
        <v>262</v>
      </c>
      <c r="D20" s="1">
        <v>312</v>
      </c>
      <c r="E20" s="1">
        <v>293</v>
      </c>
      <c r="F20" s="1">
        <v>258</v>
      </c>
      <c r="G20" s="1">
        <v>211</v>
      </c>
      <c r="H20" s="1">
        <v>190</v>
      </c>
      <c r="I20" s="1">
        <v>274</v>
      </c>
      <c r="J20" s="1">
        <v>249</v>
      </c>
      <c r="K20" s="1">
        <v>205</v>
      </c>
      <c r="L20" s="1">
        <v>137</v>
      </c>
      <c r="M20" s="1">
        <v>138</v>
      </c>
      <c r="N20" s="1">
        <v>94</v>
      </c>
      <c r="O20" s="1">
        <v>91</v>
      </c>
      <c r="P20" s="1">
        <v>62</v>
      </c>
      <c r="Q20" s="1">
        <v>42</v>
      </c>
      <c r="R20" s="1">
        <v>46</v>
      </c>
      <c r="S20" s="3">
        <v>27.5</v>
      </c>
    </row>
    <row r="21" spans="1:19" x14ac:dyDescent="0.35">
      <c r="A21" s="2" t="s">
        <v>74</v>
      </c>
      <c r="B21" s="1">
        <v>2841</v>
      </c>
      <c r="C21" s="1">
        <v>252</v>
      </c>
      <c r="D21" s="1">
        <v>268</v>
      </c>
      <c r="E21" s="1">
        <v>273</v>
      </c>
      <c r="F21" s="1">
        <v>224</v>
      </c>
      <c r="G21" s="1">
        <v>174</v>
      </c>
      <c r="H21" s="1">
        <v>183</v>
      </c>
      <c r="I21" s="1">
        <v>305</v>
      </c>
      <c r="J21" s="1">
        <v>290</v>
      </c>
      <c r="K21" s="1">
        <v>192</v>
      </c>
      <c r="L21" s="1">
        <v>145</v>
      </c>
      <c r="M21" s="1">
        <v>161</v>
      </c>
      <c r="N21" s="1">
        <v>132</v>
      </c>
      <c r="O21" s="1">
        <v>88</v>
      </c>
      <c r="P21" s="1">
        <v>64</v>
      </c>
      <c r="Q21" s="1">
        <v>42</v>
      </c>
      <c r="R21" s="1">
        <v>48</v>
      </c>
      <c r="S21" s="3">
        <v>30.8</v>
      </c>
    </row>
    <row r="22" spans="1:19" x14ac:dyDescent="0.35">
      <c r="A22" s="2" t="s">
        <v>75</v>
      </c>
      <c r="B22" s="1">
        <v>1706</v>
      </c>
      <c r="C22" s="1">
        <v>135</v>
      </c>
      <c r="D22" s="1">
        <v>97</v>
      </c>
      <c r="E22" s="1">
        <v>179</v>
      </c>
      <c r="F22" s="1">
        <v>145</v>
      </c>
      <c r="G22" s="1">
        <v>140</v>
      </c>
      <c r="H22" s="1">
        <v>125</v>
      </c>
      <c r="I22" s="1">
        <v>188</v>
      </c>
      <c r="J22" s="1">
        <v>176</v>
      </c>
      <c r="K22" s="1">
        <v>134</v>
      </c>
      <c r="L22" s="1">
        <v>98</v>
      </c>
      <c r="M22" s="1">
        <v>86</v>
      </c>
      <c r="N22" s="1">
        <v>54</v>
      </c>
      <c r="O22" s="1">
        <v>52</v>
      </c>
      <c r="P22" s="1">
        <v>39</v>
      </c>
      <c r="Q22" s="1">
        <v>33</v>
      </c>
      <c r="R22" s="1">
        <v>25</v>
      </c>
      <c r="S22" s="3">
        <v>30.9</v>
      </c>
    </row>
    <row r="23" spans="1:19" x14ac:dyDescent="0.35">
      <c r="A23" s="2" t="s">
        <v>76</v>
      </c>
      <c r="B23" s="1">
        <v>2198</v>
      </c>
      <c r="C23" s="1">
        <v>156</v>
      </c>
      <c r="D23" s="1">
        <v>149</v>
      </c>
      <c r="E23" s="1">
        <v>177</v>
      </c>
      <c r="F23" s="1">
        <v>135</v>
      </c>
      <c r="G23" s="1">
        <v>144</v>
      </c>
      <c r="H23" s="1">
        <v>143</v>
      </c>
      <c r="I23" s="1">
        <v>227</v>
      </c>
      <c r="J23" s="1">
        <v>234</v>
      </c>
      <c r="K23" s="1">
        <v>169</v>
      </c>
      <c r="L23" s="1">
        <v>146</v>
      </c>
      <c r="M23" s="1">
        <v>137</v>
      </c>
      <c r="N23" s="1">
        <v>101</v>
      </c>
      <c r="O23" s="1">
        <v>92</v>
      </c>
      <c r="P23" s="1">
        <v>79</v>
      </c>
      <c r="Q23" s="1">
        <v>56</v>
      </c>
      <c r="R23" s="1">
        <v>53</v>
      </c>
      <c r="S23" s="3">
        <v>34.299999999999997</v>
      </c>
    </row>
    <row r="24" spans="1:19" x14ac:dyDescent="0.35">
      <c r="A24" s="2" t="s">
        <v>77</v>
      </c>
      <c r="B24" s="1">
        <v>671</v>
      </c>
      <c r="C24" s="1">
        <v>151</v>
      </c>
      <c r="D24" s="1">
        <v>129</v>
      </c>
      <c r="E24" s="1">
        <v>62</v>
      </c>
      <c r="F24" s="1">
        <v>64</v>
      </c>
      <c r="G24" s="1">
        <v>51</v>
      </c>
      <c r="H24" s="1">
        <v>38</v>
      </c>
      <c r="I24" s="1">
        <v>55</v>
      </c>
      <c r="J24" s="1">
        <v>51</v>
      </c>
      <c r="K24" s="1">
        <v>38</v>
      </c>
      <c r="L24" s="1">
        <v>10</v>
      </c>
      <c r="M24" s="1">
        <v>6</v>
      </c>
      <c r="N24" s="1">
        <v>4</v>
      </c>
      <c r="O24" s="1">
        <v>3</v>
      </c>
      <c r="P24" s="1">
        <v>4</v>
      </c>
      <c r="Q24" s="1">
        <v>4</v>
      </c>
      <c r="R24" s="1">
        <v>1</v>
      </c>
      <c r="S24" s="3">
        <v>14.5</v>
      </c>
    </row>
    <row r="25" spans="1:19" x14ac:dyDescent="0.35">
      <c r="A25" s="2" t="s">
        <v>78</v>
      </c>
      <c r="B25" s="1">
        <v>876</v>
      </c>
      <c r="C25" s="1">
        <v>188</v>
      </c>
      <c r="D25" s="1">
        <v>158</v>
      </c>
      <c r="E25" s="1">
        <v>78</v>
      </c>
      <c r="F25" s="1">
        <v>72</v>
      </c>
      <c r="G25" s="1">
        <v>48</v>
      </c>
      <c r="H25" s="1">
        <v>52</v>
      </c>
      <c r="I25" s="1">
        <v>47</v>
      </c>
      <c r="J25" s="1">
        <v>51</v>
      </c>
      <c r="K25" s="1">
        <v>56</v>
      </c>
      <c r="L25" s="1">
        <v>52</v>
      </c>
      <c r="M25" s="1">
        <v>24</v>
      </c>
      <c r="N25" s="1">
        <v>16</v>
      </c>
      <c r="O25" s="1">
        <v>15</v>
      </c>
      <c r="P25" s="1">
        <v>12</v>
      </c>
      <c r="Q25" s="1">
        <v>4</v>
      </c>
      <c r="R25" s="1">
        <v>3</v>
      </c>
      <c r="S25" s="3">
        <v>16</v>
      </c>
    </row>
    <row r="26" spans="1:19" x14ac:dyDescent="0.35">
      <c r="A26" s="2" t="s">
        <v>79</v>
      </c>
      <c r="B26" s="1">
        <v>1756</v>
      </c>
      <c r="C26" s="1">
        <v>434</v>
      </c>
      <c r="D26" s="1">
        <v>348</v>
      </c>
      <c r="E26" s="1">
        <v>301</v>
      </c>
      <c r="F26" s="1">
        <v>254</v>
      </c>
      <c r="G26" s="1">
        <v>138</v>
      </c>
      <c r="H26" s="1">
        <v>89</v>
      </c>
      <c r="I26" s="1">
        <v>54</v>
      </c>
      <c r="J26" s="1">
        <v>59</v>
      </c>
      <c r="K26" s="1">
        <v>41</v>
      </c>
      <c r="L26" s="1">
        <v>27</v>
      </c>
      <c r="M26" s="1">
        <v>9</v>
      </c>
      <c r="N26" s="1">
        <v>1</v>
      </c>
      <c r="O26" s="1">
        <v>1</v>
      </c>
      <c r="P26" s="1">
        <v>0</v>
      </c>
      <c r="Q26" s="1">
        <v>0</v>
      </c>
      <c r="R26" s="1">
        <v>0</v>
      </c>
      <c r="S26" s="3">
        <v>11.6</v>
      </c>
    </row>
    <row r="27" spans="1:19" x14ac:dyDescent="0.35">
      <c r="A27" s="2" t="s">
        <v>80</v>
      </c>
      <c r="B27" s="1">
        <v>40</v>
      </c>
      <c r="C27" s="1">
        <v>11</v>
      </c>
      <c r="D27" s="1">
        <v>11</v>
      </c>
      <c r="E27" s="1">
        <v>3</v>
      </c>
      <c r="F27" s="1">
        <v>1</v>
      </c>
      <c r="G27" s="1">
        <v>0</v>
      </c>
      <c r="H27" s="1">
        <v>1</v>
      </c>
      <c r="I27" s="1">
        <v>2</v>
      </c>
      <c r="J27" s="1">
        <v>2</v>
      </c>
      <c r="K27" s="1">
        <v>2</v>
      </c>
      <c r="L27" s="1">
        <v>6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9.1</v>
      </c>
    </row>
    <row r="28" spans="1:19" x14ac:dyDescent="0.35">
      <c r="A28" s="2" t="s">
        <v>81</v>
      </c>
      <c r="B28" s="1">
        <v>2281</v>
      </c>
      <c r="C28" s="1">
        <v>165</v>
      </c>
      <c r="D28" s="1">
        <v>205</v>
      </c>
      <c r="E28" s="1">
        <v>215</v>
      </c>
      <c r="F28" s="1">
        <v>257</v>
      </c>
      <c r="G28" s="1">
        <v>275</v>
      </c>
      <c r="H28" s="1">
        <v>266</v>
      </c>
      <c r="I28" s="1">
        <v>257</v>
      </c>
      <c r="J28" s="1">
        <v>171</v>
      </c>
      <c r="K28" s="1">
        <v>136</v>
      </c>
      <c r="L28" s="1">
        <v>105</v>
      </c>
      <c r="M28" s="1">
        <v>83</v>
      </c>
      <c r="N28" s="1">
        <v>62</v>
      </c>
      <c r="O28" s="1">
        <v>38</v>
      </c>
      <c r="P28" s="1">
        <v>22</v>
      </c>
      <c r="Q28" s="1">
        <v>12</v>
      </c>
      <c r="R28" s="1">
        <v>12</v>
      </c>
      <c r="S28" s="3">
        <v>25.4</v>
      </c>
    </row>
    <row r="29" spans="1:19" x14ac:dyDescent="0.35">
      <c r="A29" s="2" t="s">
        <v>17</v>
      </c>
    </row>
    <row r="30" spans="1:19" x14ac:dyDescent="0.35">
      <c r="A30" s="2" t="s">
        <v>0</v>
      </c>
      <c r="B30" s="1">
        <v>41644</v>
      </c>
      <c r="C30" s="1">
        <v>6085</v>
      </c>
      <c r="D30" s="1">
        <v>5871</v>
      </c>
      <c r="E30" s="1">
        <v>5428</v>
      </c>
      <c r="F30" s="1">
        <v>4444</v>
      </c>
      <c r="G30" s="1">
        <v>3396</v>
      </c>
      <c r="H30" s="1">
        <v>2613</v>
      </c>
      <c r="I30" s="1">
        <v>3131</v>
      </c>
      <c r="J30" s="1">
        <v>2701</v>
      </c>
      <c r="K30" s="1">
        <v>2150</v>
      </c>
      <c r="L30" s="1">
        <v>1659</v>
      </c>
      <c r="M30" s="1">
        <v>1361</v>
      </c>
      <c r="N30" s="1">
        <v>961</v>
      </c>
      <c r="O30" s="1">
        <v>730</v>
      </c>
      <c r="P30" s="1">
        <v>488</v>
      </c>
      <c r="Q30" s="1">
        <v>341</v>
      </c>
      <c r="R30" s="1">
        <v>285</v>
      </c>
      <c r="S30" s="3">
        <v>18.899999999999999</v>
      </c>
    </row>
    <row r="31" spans="1:19" x14ac:dyDescent="0.35">
      <c r="A31" s="2" t="s">
        <v>58</v>
      </c>
      <c r="B31" s="1">
        <v>667</v>
      </c>
      <c r="C31" s="1">
        <v>21</v>
      </c>
      <c r="D31" s="1">
        <v>18</v>
      </c>
      <c r="E31" s="1">
        <v>21</v>
      </c>
      <c r="F31" s="1">
        <v>17</v>
      </c>
      <c r="G31" s="1">
        <v>74</v>
      </c>
      <c r="H31" s="1">
        <v>71</v>
      </c>
      <c r="I31" s="1">
        <v>88</v>
      </c>
      <c r="J31" s="1">
        <v>108</v>
      </c>
      <c r="K31" s="1">
        <v>115</v>
      </c>
      <c r="L31" s="1">
        <v>59</v>
      </c>
      <c r="M31" s="1">
        <v>25</v>
      </c>
      <c r="N31" s="1">
        <v>14</v>
      </c>
      <c r="O31" s="1">
        <v>12</v>
      </c>
      <c r="P31" s="1">
        <v>12</v>
      </c>
      <c r="Q31" s="1">
        <v>7</v>
      </c>
      <c r="R31" s="1">
        <v>5</v>
      </c>
      <c r="S31" s="3">
        <v>36.1</v>
      </c>
    </row>
    <row r="32" spans="1:19" x14ac:dyDescent="0.35">
      <c r="A32" s="2" t="s">
        <v>59</v>
      </c>
      <c r="B32" s="1">
        <v>1256</v>
      </c>
      <c r="C32" s="1">
        <v>129</v>
      </c>
      <c r="D32" s="1">
        <v>140</v>
      </c>
      <c r="E32" s="1">
        <v>171</v>
      </c>
      <c r="F32" s="1">
        <v>131</v>
      </c>
      <c r="G32" s="1">
        <v>116</v>
      </c>
      <c r="H32" s="1">
        <v>76</v>
      </c>
      <c r="I32" s="1">
        <v>103</v>
      </c>
      <c r="J32" s="1">
        <v>91</v>
      </c>
      <c r="K32" s="1">
        <v>86</v>
      </c>
      <c r="L32" s="1">
        <v>58</v>
      </c>
      <c r="M32" s="1">
        <v>50</v>
      </c>
      <c r="N32" s="1">
        <v>32</v>
      </c>
      <c r="O32" s="1">
        <v>29</v>
      </c>
      <c r="P32" s="1">
        <v>25</v>
      </c>
      <c r="Q32" s="1">
        <v>12</v>
      </c>
      <c r="R32" s="1">
        <v>7</v>
      </c>
      <c r="S32" s="3">
        <v>22.5</v>
      </c>
    </row>
    <row r="33" spans="1:19" x14ac:dyDescent="0.35">
      <c r="A33" s="2" t="s">
        <v>60</v>
      </c>
      <c r="B33" s="1">
        <v>2674</v>
      </c>
      <c r="C33" s="1">
        <v>253</v>
      </c>
      <c r="D33" s="1">
        <v>351</v>
      </c>
      <c r="E33" s="1">
        <v>394</v>
      </c>
      <c r="F33" s="1">
        <v>284</v>
      </c>
      <c r="G33" s="1">
        <v>240</v>
      </c>
      <c r="H33" s="1">
        <v>166</v>
      </c>
      <c r="I33" s="1">
        <v>218</v>
      </c>
      <c r="J33" s="1">
        <v>188</v>
      </c>
      <c r="K33" s="1">
        <v>154</v>
      </c>
      <c r="L33" s="1">
        <v>128</v>
      </c>
      <c r="M33" s="1">
        <v>92</v>
      </c>
      <c r="N33" s="1">
        <v>75</v>
      </c>
      <c r="O33" s="1">
        <v>53</v>
      </c>
      <c r="P33" s="1">
        <v>39</v>
      </c>
      <c r="Q33" s="1">
        <v>19</v>
      </c>
      <c r="R33" s="1">
        <v>20</v>
      </c>
      <c r="S33" s="3">
        <v>21.1</v>
      </c>
    </row>
    <row r="34" spans="1:19" x14ac:dyDescent="0.35">
      <c r="A34" s="2" t="s">
        <v>61</v>
      </c>
      <c r="B34" s="1">
        <v>2097</v>
      </c>
      <c r="C34" s="1">
        <v>246</v>
      </c>
      <c r="D34" s="1">
        <v>245</v>
      </c>
      <c r="E34" s="1">
        <v>266</v>
      </c>
      <c r="F34" s="1">
        <v>209</v>
      </c>
      <c r="G34" s="1">
        <v>144</v>
      </c>
      <c r="H34" s="1">
        <v>147</v>
      </c>
      <c r="I34" s="1">
        <v>162</v>
      </c>
      <c r="J34" s="1">
        <v>168</v>
      </c>
      <c r="K34" s="1">
        <v>126</v>
      </c>
      <c r="L34" s="1">
        <v>92</v>
      </c>
      <c r="M34" s="1">
        <v>88</v>
      </c>
      <c r="N34" s="1">
        <v>63</v>
      </c>
      <c r="O34" s="1">
        <v>57</v>
      </c>
      <c r="P34" s="1">
        <v>25</v>
      </c>
      <c r="Q34" s="1">
        <v>30</v>
      </c>
      <c r="R34" s="1">
        <v>29</v>
      </c>
      <c r="S34" s="3">
        <v>22.9</v>
      </c>
    </row>
    <row r="35" spans="1:19" x14ac:dyDescent="0.35">
      <c r="A35" s="2" t="s">
        <v>62</v>
      </c>
      <c r="B35" s="1">
        <v>3051</v>
      </c>
      <c r="C35" s="1">
        <v>372</v>
      </c>
      <c r="D35" s="1">
        <v>426</v>
      </c>
      <c r="E35" s="1">
        <v>375</v>
      </c>
      <c r="F35" s="1">
        <v>308</v>
      </c>
      <c r="G35" s="1">
        <v>251</v>
      </c>
      <c r="H35" s="1">
        <v>190</v>
      </c>
      <c r="I35" s="1">
        <v>240</v>
      </c>
      <c r="J35" s="1">
        <v>210</v>
      </c>
      <c r="K35" s="1">
        <v>167</v>
      </c>
      <c r="L35" s="1">
        <v>141</v>
      </c>
      <c r="M35" s="1">
        <v>124</v>
      </c>
      <c r="N35" s="1">
        <v>75</v>
      </c>
      <c r="O35" s="1">
        <v>58</v>
      </c>
      <c r="P35" s="1">
        <v>45</v>
      </c>
      <c r="Q35" s="1">
        <v>35</v>
      </c>
      <c r="R35" s="1">
        <v>34</v>
      </c>
      <c r="S35" s="3">
        <v>20.9</v>
      </c>
    </row>
    <row r="36" spans="1:19" x14ac:dyDescent="0.35">
      <c r="A36" s="2" t="s">
        <v>63</v>
      </c>
      <c r="B36" s="1">
        <v>1749</v>
      </c>
      <c r="C36" s="1">
        <v>311</v>
      </c>
      <c r="D36" s="1">
        <v>263</v>
      </c>
      <c r="E36" s="1">
        <v>216</v>
      </c>
      <c r="F36" s="1">
        <v>200</v>
      </c>
      <c r="G36" s="1">
        <v>123</v>
      </c>
      <c r="H36" s="1">
        <v>122</v>
      </c>
      <c r="I36" s="1">
        <v>89</v>
      </c>
      <c r="J36" s="1">
        <v>90</v>
      </c>
      <c r="K36" s="1">
        <v>104</v>
      </c>
      <c r="L36" s="1">
        <v>72</v>
      </c>
      <c r="M36" s="1">
        <v>72</v>
      </c>
      <c r="N36" s="1">
        <v>39</v>
      </c>
      <c r="O36" s="1">
        <v>18</v>
      </c>
      <c r="P36" s="1">
        <v>10</v>
      </c>
      <c r="Q36" s="1">
        <v>13</v>
      </c>
      <c r="R36" s="1">
        <v>7</v>
      </c>
      <c r="S36" s="3">
        <v>17.100000000000001</v>
      </c>
    </row>
    <row r="37" spans="1:19" x14ac:dyDescent="0.35">
      <c r="A37" s="2" t="s">
        <v>64</v>
      </c>
      <c r="B37" s="1">
        <v>11525</v>
      </c>
      <c r="C37" s="1">
        <v>2685</v>
      </c>
      <c r="D37" s="1">
        <v>2224</v>
      </c>
      <c r="E37" s="1">
        <v>1901</v>
      </c>
      <c r="F37" s="1">
        <v>1542</v>
      </c>
      <c r="G37" s="1">
        <v>996</v>
      </c>
      <c r="H37" s="1">
        <v>617</v>
      </c>
      <c r="I37" s="1">
        <v>535</v>
      </c>
      <c r="J37" s="1">
        <v>336</v>
      </c>
      <c r="K37" s="1">
        <v>252</v>
      </c>
      <c r="L37" s="1">
        <v>161</v>
      </c>
      <c r="M37" s="1">
        <v>108</v>
      </c>
      <c r="N37" s="1">
        <v>67</v>
      </c>
      <c r="O37" s="1">
        <v>37</v>
      </c>
      <c r="P37" s="1">
        <v>36</v>
      </c>
      <c r="Q37" s="1">
        <v>12</v>
      </c>
      <c r="R37" s="1">
        <v>16</v>
      </c>
      <c r="S37" s="3">
        <v>12.2</v>
      </c>
    </row>
    <row r="38" spans="1:19" x14ac:dyDescent="0.35">
      <c r="A38" s="2" t="s">
        <v>65</v>
      </c>
      <c r="B38" s="1">
        <v>1411</v>
      </c>
      <c r="C38" s="1">
        <v>141</v>
      </c>
      <c r="D38" s="1">
        <v>142</v>
      </c>
      <c r="E38" s="1">
        <v>134</v>
      </c>
      <c r="F38" s="1">
        <v>131</v>
      </c>
      <c r="G38" s="1">
        <v>113</v>
      </c>
      <c r="H38" s="1">
        <v>83</v>
      </c>
      <c r="I38" s="1">
        <v>138</v>
      </c>
      <c r="J38" s="1">
        <v>124</v>
      </c>
      <c r="K38" s="1">
        <v>88</v>
      </c>
      <c r="L38" s="1">
        <v>88</v>
      </c>
      <c r="M38" s="1">
        <v>57</v>
      </c>
      <c r="N38" s="1">
        <v>61</v>
      </c>
      <c r="O38" s="1">
        <v>52</v>
      </c>
      <c r="P38" s="1">
        <v>17</v>
      </c>
      <c r="Q38" s="1">
        <v>22</v>
      </c>
      <c r="R38" s="1">
        <v>20</v>
      </c>
      <c r="S38" s="3">
        <v>27.7</v>
      </c>
    </row>
    <row r="39" spans="1:19" x14ac:dyDescent="0.35">
      <c r="A39" s="2" t="s">
        <v>66</v>
      </c>
      <c r="B39" s="1">
        <v>1711</v>
      </c>
      <c r="C39" s="1">
        <v>195</v>
      </c>
      <c r="D39" s="1">
        <v>245</v>
      </c>
      <c r="E39" s="1">
        <v>229</v>
      </c>
      <c r="F39" s="1">
        <v>180</v>
      </c>
      <c r="G39" s="1">
        <v>149</v>
      </c>
      <c r="H39" s="1">
        <v>102</v>
      </c>
      <c r="I39" s="1">
        <v>127</v>
      </c>
      <c r="J39" s="1">
        <v>117</v>
      </c>
      <c r="K39" s="1">
        <v>91</v>
      </c>
      <c r="L39" s="1">
        <v>77</v>
      </c>
      <c r="M39" s="1">
        <v>83</v>
      </c>
      <c r="N39" s="1">
        <v>45</v>
      </c>
      <c r="O39" s="1">
        <v>24</v>
      </c>
      <c r="P39" s="1">
        <v>25</v>
      </c>
      <c r="Q39" s="1">
        <v>15</v>
      </c>
      <c r="R39" s="1">
        <v>7</v>
      </c>
      <c r="S39" s="3">
        <v>20.2</v>
      </c>
    </row>
    <row r="40" spans="1:19" x14ac:dyDescent="0.35">
      <c r="A40" s="2" t="s">
        <v>67</v>
      </c>
      <c r="B40" s="1">
        <v>626</v>
      </c>
      <c r="C40" s="1">
        <v>58</v>
      </c>
      <c r="D40" s="1">
        <v>85</v>
      </c>
      <c r="E40" s="1">
        <v>89</v>
      </c>
      <c r="F40" s="1">
        <v>63</v>
      </c>
      <c r="G40" s="1">
        <v>58</v>
      </c>
      <c r="H40" s="1">
        <v>44</v>
      </c>
      <c r="I40" s="1">
        <v>72</v>
      </c>
      <c r="J40" s="1">
        <v>51</v>
      </c>
      <c r="K40" s="1">
        <v>38</v>
      </c>
      <c r="L40" s="1">
        <v>21</v>
      </c>
      <c r="M40" s="1">
        <v>12</v>
      </c>
      <c r="N40" s="1">
        <v>13</v>
      </c>
      <c r="O40" s="1">
        <v>9</v>
      </c>
      <c r="P40" s="1">
        <v>7</v>
      </c>
      <c r="Q40" s="1">
        <v>5</v>
      </c>
      <c r="R40" s="1">
        <v>1</v>
      </c>
      <c r="S40" s="3">
        <v>21.6</v>
      </c>
    </row>
    <row r="41" spans="1:19" x14ac:dyDescent="0.35">
      <c r="A41" s="2" t="s">
        <v>68</v>
      </c>
      <c r="B41" s="1">
        <v>492</v>
      </c>
      <c r="C41" s="1">
        <v>49</v>
      </c>
      <c r="D41" s="1">
        <v>70</v>
      </c>
      <c r="E41" s="1">
        <v>60</v>
      </c>
      <c r="F41" s="1">
        <v>45</v>
      </c>
      <c r="G41" s="1">
        <v>42</v>
      </c>
      <c r="H41" s="1">
        <v>37</v>
      </c>
      <c r="I41" s="1">
        <v>56</v>
      </c>
      <c r="J41" s="1">
        <v>35</v>
      </c>
      <c r="K41" s="1">
        <v>25</v>
      </c>
      <c r="L41" s="1">
        <v>26</v>
      </c>
      <c r="M41" s="1">
        <v>18</v>
      </c>
      <c r="N41" s="1">
        <v>7</v>
      </c>
      <c r="O41" s="1">
        <v>11</v>
      </c>
      <c r="P41" s="1">
        <v>4</v>
      </c>
      <c r="Q41" s="1">
        <v>3</v>
      </c>
      <c r="R41" s="1">
        <v>4</v>
      </c>
      <c r="S41" s="3">
        <v>22.6</v>
      </c>
    </row>
    <row r="42" spans="1:19" x14ac:dyDescent="0.35">
      <c r="A42" s="2" t="s">
        <v>69</v>
      </c>
      <c r="B42" s="1">
        <v>1856</v>
      </c>
      <c r="C42" s="1">
        <v>190</v>
      </c>
      <c r="D42" s="1">
        <v>231</v>
      </c>
      <c r="E42" s="1">
        <v>205</v>
      </c>
      <c r="F42" s="1">
        <v>168</v>
      </c>
      <c r="G42" s="1">
        <v>142</v>
      </c>
      <c r="H42" s="1">
        <v>136</v>
      </c>
      <c r="I42" s="1">
        <v>165</v>
      </c>
      <c r="J42" s="1">
        <v>159</v>
      </c>
      <c r="K42" s="1">
        <v>108</v>
      </c>
      <c r="L42" s="1">
        <v>88</v>
      </c>
      <c r="M42" s="1">
        <v>84</v>
      </c>
      <c r="N42" s="1">
        <v>64</v>
      </c>
      <c r="O42" s="1">
        <v>46</v>
      </c>
      <c r="P42" s="1">
        <v>36</v>
      </c>
      <c r="Q42" s="1">
        <v>22</v>
      </c>
      <c r="R42" s="1">
        <v>12</v>
      </c>
      <c r="S42" s="3">
        <v>24.7</v>
      </c>
    </row>
    <row r="43" spans="1:19" x14ac:dyDescent="0.35">
      <c r="A43" s="2" t="s">
        <v>70</v>
      </c>
      <c r="B43" s="1">
        <v>2339</v>
      </c>
      <c r="C43" s="1">
        <v>259</v>
      </c>
      <c r="D43" s="1">
        <v>266</v>
      </c>
      <c r="E43" s="1">
        <v>268</v>
      </c>
      <c r="F43" s="1">
        <v>221</v>
      </c>
      <c r="G43" s="1">
        <v>155</v>
      </c>
      <c r="H43" s="1">
        <v>151</v>
      </c>
      <c r="I43" s="1">
        <v>224</v>
      </c>
      <c r="J43" s="1">
        <v>176</v>
      </c>
      <c r="K43" s="1">
        <v>148</v>
      </c>
      <c r="L43" s="1">
        <v>148</v>
      </c>
      <c r="M43" s="1">
        <v>102</v>
      </c>
      <c r="N43" s="1">
        <v>85</v>
      </c>
      <c r="O43" s="1">
        <v>60</v>
      </c>
      <c r="P43" s="1">
        <v>34</v>
      </c>
      <c r="Q43" s="1">
        <v>16</v>
      </c>
      <c r="R43" s="1">
        <v>26</v>
      </c>
      <c r="S43" s="3">
        <v>25</v>
      </c>
    </row>
    <row r="44" spans="1:19" x14ac:dyDescent="0.35">
      <c r="A44" s="2" t="s">
        <v>71</v>
      </c>
      <c r="B44" s="1">
        <v>1023</v>
      </c>
      <c r="C44" s="1">
        <v>112</v>
      </c>
      <c r="D44" s="1">
        <v>134</v>
      </c>
      <c r="E44" s="1">
        <v>125</v>
      </c>
      <c r="F44" s="1">
        <v>104</v>
      </c>
      <c r="G44" s="1">
        <v>77</v>
      </c>
      <c r="H44" s="1">
        <v>60</v>
      </c>
      <c r="I44" s="1">
        <v>81</v>
      </c>
      <c r="J44" s="1">
        <v>73</v>
      </c>
      <c r="K44" s="1">
        <v>52</v>
      </c>
      <c r="L44" s="1">
        <v>59</v>
      </c>
      <c r="M44" s="1">
        <v>41</v>
      </c>
      <c r="N44" s="1">
        <v>38</v>
      </c>
      <c r="O44" s="1">
        <v>23</v>
      </c>
      <c r="P44" s="1">
        <v>24</v>
      </c>
      <c r="Q44" s="1">
        <v>10</v>
      </c>
      <c r="R44" s="1">
        <v>10</v>
      </c>
      <c r="S44" s="3">
        <v>22.4</v>
      </c>
    </row>
    <row r="45" spans="1:19" x14ac:dyDescent="0.35">
      <c r="A45" s="2" t="s">
        <v>72</v>
      </c>
      <c r="B45" s="1">
        <v>1734</v>
      </c>
      <c r="C45" s="1">
        <v>122</v>
      </c>
      <c r="D45" s="1">
        <v>150</v>
      </c>
      <c r="E45" s="1">
        <v>166</v>
      </c>
      <c r="F45" s="1">
        <v>148</v>
      </c>
      <c r="G45" s="1">
        <v>133</v>
      </c>
      <c r="H45" s="1">
        <v>112</v>
      </c>
      <c r="I45" s="1">
        <v>177</v>
      </c>
      <c r="J45" s="1">
        <v>165</v>
      </c>
      <c r="K45" s="1">
        <v>144</v>
      </c>
      <c r="L45" s="1">
        <v>99</v>
      </c>
      <c r="M45" s="1">
        <v>97</v>
      </c>
      <c r="N45" s="1">
        <v>64</v>
      </c>
      <c r="O45" s="1">
        <v>62</v>
      </c>
      <c r="P45" s="1">
        <v>31</v>
      </c>
      <c r="Q45" s="1">
        <v>40</v>
      </c>
      <c r="R45" s="1">
        <v>24</v>
      </c>
      <c r="S45" s="3">
        <v>31</v>
      </c>
    </row>
    <row r="46" spans="1:19" x14ac:dyDescent="0.35">
      <c r="A46" s="2" t="s">
        <v>73</v>
      </c>
      <c r="B46" s="1">
        <v>1429</v>
      </c>
      <c r="C46" s="1">
        <v>139</v>
      </c>
      <c r="D46" s="1">
        <v>166</v>
      </c>
      <c r="E46" s="1">
        <v>151</v>
      </c>
      <c r="F46" s="1">
        <v>136</v>
      </c>
      <c r="G46" s="1">
        <v>104</v>
      </c>
      <c r="H46" s="1">
        <v>84</v>
      </c>
      <c r="I46" s="1">
        <v>121</v>
      </c>
      <c r="J46" s="1">
        <v>125</v>
      </c>
      <c r="K46" s="1">
        <v>90</v>
      </c>
      <c r="L46" s="1">
        <v>73</v>
      </c>
      <c r="M46" s="1">
        <v>73</v>
      </c>
      <c r="N46" s="1">
        <v>52</v>
      </c>
      <c r="O46" s="1">
        <v>47</v>
      </c>
      <c r="P46" s="1">
        <v>26</v>
      </c>
      <c r="Q46" s="1">
        <v>22</v>
      </c>
      <c r="R46" s="1">
        <v>20</v>
      </c>
      <c r="S46" s="3">
        <v>26.1</v>
      </c>
    </row>
    <row r="47" spans="1:19" x14ac:dyDescent="0.35">
      <c r="A47" s="2" t="s">
        <v>74</v>
      </c>
      <c r="B47" s="1">
        <v>1340</v>
      </c>
      <c r="C47" s="1">
        <v>134</v>
      </c>
      <c r="D47" s="1">
        <v>143</v>
      </c>
      <c r="E47" s="1">
        <v>144</v>
      </c>
      <c r="F47" s="1">
        <v>106</v>
      </c>
      <c r="G47" s="1">
        <v>88</v>
      </c>
      <c r="H47" s="1">
        <v>92</v>
      </c>
      <c r="I47" s="1">
        <v>135</v>
      </c>
      <c r="J47" s="1">
        <v>136</v>
      </c>
      <c r="K47" s="1">
        <v>90</v>
      </c>
      <c r="L47" s="1">
        <v>58</v>
      </c>
      <c r="M47" s="1">
        <v>64</v>
      </c>
      <c r="N47" s="1">
        <v>62</v>
      </c>
      <c r="O47" s="1">
        <v>36</v>
      </c>
      <c r="P47" s="1">
        <v>24</v>
      </c>
      <c r="Q47" s="1">
        <v>15</v>
      </c>
      <c r="R47" s="1">
        <v>13</v>
      </c>
      <c r="S47" s="3">
        <v>28</v>
      </c>
    </row>
    <row r="48" spans="1:19" x14ac:dyDescent="0.35">
      <c r="A48" s="2" t="s">
        <v>75</v>
      </c>
      <c r="B48" s="1">
        <v>773</v>
      </c>
      <c r="C48" s="1">
        <v>67</v>
      </c>
      <c r="D48" s="1">
        <v>58</v>
      </c>
      <c r="E48" s="1">
        <v>77</v>
      </c>
      <c r="F48" s="1">
        <v>71</v>
      </c>
      <c r="G48" s="1">
        <v>63</v>
      </c>
      <c r="H48" s="1">
        <v>53</v>
      </c>
      <c r="I48" s="1">
        <v>89</v>
      </c>
      <c r="J48" s="1">
        <v>77</v>
      </c>
      <c r="K48" s="1">
        <v>57</v>
      </c>
      <c r="L48" s="1">
        <v>43</v>
      </c>
      <c r="M48" s="1">
        <v>48</v>
      </c>
      <c r="N48" s="1">
        <v>21</v>
      </c>
      <c r="O48" s="1">
        <v>24</v>
      </c>
      <c r="P48" s="1">
        <v>10</v>
      </c>
      <c r="Q48" s="1">
        <v>11</v>
      </c>
      <c r="R48" s="1">
        <v>4</v>
      </c>
      <c r="S48" s="3">
        <v>29.8</v>
      </c>
    </row>
    <row r="49" spans="1:19" x14ac:dyDescent="0.35">
      <c r="A49" s="2" t="s">
        <v>76</v>
      </c>
      <c r="B49" s="1">
        <v>1039</v>
      </c>
      <c r="C49" s="1">
        <v>84</v>
      </c>
      <c r="D49" s="1">
        <v>74</v>
      </c>
      <c r="E49" s="1">
        <v>93</v>
      </c>
      <c r="F49" s="1">
        <v>72</v>
      </c>
      <c r="G49" s="1">
        <v>77</v>
      </c>
      <c r="H49" s="1">
        <v>68</v>
      </c>
      <c r="I49" s="1">
        <v>101</v>
      </c>
      <c r="J49" s="1">
        <v>100</v>
      </c>
      <c r="K49" s="1">
        <v>75</v>
      </c>
      <c r="L49" s="1">
        <v>64</v>
      </c>
      <c r="M49" s="1">
        <v>62</v>
      </c>
      <c r="N49" s="1">
        <v>43</v>
      </c>
      <c r="O49" s="1">
        <v>46</v>
      </c>
      <c r="P49" s="1">
        <v>35</v>
      </c>
      <c r="Q49" s="1">
        <v>25</v>
      </c>
      <c r="R49" s="1">
        <v>20</v>
      </c>
      <c r="S49" s="3">
        <v>32.5</v>
      </c>
    </row>
    <row r="50" spans="1:19" x14ac:dyDescent="0.35">
      <c r="A50" s="2" t="s">
        <v>77</v>
      </c>
      <c r="B50" s="1">
        <v>350</v>
      </c>
      <c r="C50" s="1">
        <v>80</v>
      </c>
      <c r="D50" s="1">
        <v>72</v>
      </c>
      <c r="E50" s="1">
        <v>40</v>
      </c>
      <c r="F50" s="1">
        <v>31</v>
      </c>
      <c r="G50" s="1">
        <v>26</v>
      </c>
      <c r="H50" s="1">
        <v>23</v>
      </c>
      <c r="I50" s="1">
        <v>29</v>
      </c>
      <c r="J50" s="1">
        <v>20</v>
      </c>
      <c r="K50" s="1">
        <v>14</v>
      </c>
      <c r="L50" s="1">
        <v>6</v>
      </c>
      <c r="M50" s="1">
        <v>2</v>
      </c>
      <c r="N50" s="1">
        <v>2</v>
      </c>
      <c r="O50" s="1">
        <v>2</v>
      </c>
      <c r="P50" s="1">
        <v>3</v>
      </c>
      <c r="Q50" s="1">
        <v>0</v>
      </c>
      <c r="R50" s="1">
        <v>0</v>
      </c>
      <c r="S50" s="3">
        <v>12.9</v>
      </c>
    </row>
    <row r="51" spans="1:19" x14ac:dyDescent="0.35">
      <c r="A51" s="2" t="s">
        <v>78</v>
      </c>
      <c r="B51" s="1">
        <v>446</v>
      </c>
      <c r="C51" s="1">
        <v>103</v>
      </c>
      <c r="D51" s="1">
        <v>86</v>
      </c>
      <c r="E51" s="1">
        <v>44</v>
      </c>
      <c r="F51" s="1">
        <v>29</v>
      </c>
      <c r="G51" s="1">
        <v>23</v>
      </c>
      <c r="H51" s="1">
        <v>24</v>
      </c>
      <c r="I51" s="1">
        <v>26</v>
      </c>
      <c r="J51" s="1">
        <v>27</v>
      </c>
      <c r="K51" s="1">
        <v>26</v>
      </c>
      <c r="L51" s="1">
        <v>26</v>
      </c>
      <c r="M51" s="1">
        <v>9</v>
      </c>
      <c r="N51" s="1">
        <v>7</v>
      </c>
      <c r="O51" s="1">
        <v>6</v>
      </c>
      <c r="P51" s="1">
        <v>7</v>
      </c>
      <c r="Q51" s="1">
        <v>2</v>
      </c>
      <c r="R51" s="1">
        <v>1</v>
      </c>
      <c r="S51" s="3">
        <v>13.9</v>
      </c>
    </row>
    <row r="52" spans="1:19" x14ac:dyDescent="0.35">
      <c r="A52" s="2" t="s">
        <v>79</v>
      </c>
      <c r="B52" s="1">
        <v>885</v>
      </c>
      <c r="C52" s="1">
        <v>239</v>
      </c>
      <c r="D52" s="1">
        <v>177</v>
      </c>
      <c r="E52" s="1">
        <v>148</v>
      </c>
      <c r="F52" s="1">
        <v>122</v>
      </c>
      <c r="G52" s="1">
        <v>64</v>
      </c>
      <c r="H52" s="1">
        <v>38</v>
      </c>
      <c r="I52" s="1">
        <v>31</v>
      </c>
      <c r="J52" s="1">
        <v>30</v>
      </c>
      <c r="K52" s="1">
        <v>19</v>
      </c>
      <c r="L52" s="1">
        <v>13</v>
      </c>
      <c r="M52" s="1">
        <v>4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3">
        <v>10.9</v>
      </c>
    </row>
    <row r="53" spans="1:19" x14ac:dyDescent="0.35">
      <c r="A53" s="2" t="s">
        <v>80</v>
      </c>
      <c r="B53" s="1">
        <v>14</v>
      </c>
      <c r="C53" s="1">
        <v>3</v>
      </c>
      <c r="D53" s="1">
        <v>6</v>
      </c>
      <c r="E53" s="1">
        <v>0</v>
      </c>
      <c r="F53" s="1">
        <v>0</v>
      </c>
      <c r="G53" s="1">
        <v>0</v>
      </c>
      <c r="H53" s="1">
        <v>1</v>
      </c>
      <c r="I53" s="1">
        <v>1</v>
      </c>
      <c r="J53" s="1">
        <v>1</v>
      </c>
      <c r="K53" s="1">
        <v>0</v>
      </c>
      <c r="L53" s="1">
        <v>1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8.3000000000000007</v>
      </c>
    </row>
    <row r="54" spans="1:19" x14ac:dyDescent="0.35">
      <c r="A54" s="2" t="s">
        <v>81</v>
      </c>
      <c r="B54" s="1">
        <v>1157</v>
      </c>
      <c r="C54" s="1">
        <v>93</v>
      </c>
      <c r="D54" s="1">
        <v>99</v>
      </c>
      <c r="E54" s="1">
        <v>111</v>
      </c>
      <c r="F54" s="1">
        <v>126</v>
      </c>
      <c r="G54" s="1">
        <v>138</v>
      </c>
      <c r="H54" s="1">
        <v>116</v>
      </c>
      <c r="I54" s="1">
        <v>123</v>
      </c>
      <c r="J54" s="1">
        <v>94</v>
      </c>
      <c r="K54" s="1">
        <v>81</v>
      </c>
      <c r="L54" s="1">
        <v>58</v>
      </c>
      <c r="M54" s="1">
        <v>45</v>
      </c>
      <c r="N54" s="1">
        <v>32</v>
      </c>
      <c r="O54" s="1">
        <v>18</v>
      </c>
      <c r="P54" s="1">
        <v>13</v>
      </c>
      <c r="Q54" s="1">
        <v>5</v>
      </c>
      <c r="R54" s="1">
        <v>5</v>
      </c>
      <c r="S54" s="3">
        <v>25.5</v>
      </c>
    </row>
    <row r="55" spans="1:19" x14ac:dyDescent="0.35">
      <c r="A55" s="2" t="s">
        <v>18</v>
      </c>
    </row>
    <row r="56" spans="1:19" x14ac:dyDescent="0.35">
      <c r="A56" s="2" t="s">
        <v>0</v>
      </c>
      <c r="B56" s="1">
        <v>42847</v>
      </c>
      <c r="C56" s="1">
        <v>5895</v>
      </c>
      <c r="D56" s="1">
        <v>5398</v>
      </c>
      <c r="E56" s="1">
        <v>5093</v>
      </c>
      <c r="F56" s="1">
        <v>4485</v>
      </c>
      <c r="G56" s="1">
        <v>3394</v>
      </c>
      <c r="H56" s="1">
        <v>2964</v>
      </c>
      <c r="I56" s="1">
        <v>3476</v>
      </c>
      <c r="J56" s="1">
        <v>2890</v>
      </c>
      <c r="K56" s="1">
        <v>2393</v>
      </c>
      <c r="L56" s="1">
        <v>1735</v>
      </c>
      <c r="M56" s="1">
        <v>1442</v>
      </c>
      <c r="N56" s="1">
        <v>1083</v>
      </c>
      <c r="O56" s="1">
        <v>908</v>
      </c>
      <c r="P56" s="1">
        <v>679</v>
      </c>
      <c r="Q56" s="1">
        <v>489</v>
      </c>
      <c r="R56" s="1">
        <v>523</v>
      </c>
      <c r="S56" s="3">
        <v>20.8</v>
      </c>
    </row>
    <row r="57" spans="1:19" x14ac:dyDescent="0.35">
      <c r="A57" s="2" t="s">
        <v>58</v>
      </c>
      <c r="B57" s="1">
        <v>701</v>
      </c>
      <c r="C57" s="1">
        <v>13</v>
      </c>
      <c r="D57" s="1">
        <v>21</v>
      </c>
      <c r="E57" s="1">
        <v>24</v>
      </c>
      <c r="F57" s="1">
        <v>23</v>
      </c>
      <c r="G57" s="1">
        <v>61</v>
      </c>
      <c r="H57" s="1">
        <v>83</v>
      </c>
      <c r="I57" s="1">
        <v>104</v>
      </c>
      <c r="J57" s="1">
        <v>127</v>
      </c>
      <c r="K57" s="1">
        <v>112</v>
      </c>
      <c r="L57" s="1">
        <v>54</v>
      </c>
      <c r="M57" s="1">
        <v>23</v>
      </c>
      <c r="N57" s="1">
        <v>14</v>
      </c>
      <c r="O57" s="1">
        <v>11</v>
      </c>
      <c r="P57" s="1">
        <v>15</v>
      </c>
      <c r="Q57" s="1">
        <v>8</v>
      </c>
      <c r="R57" s="1">
        <v>8</v>
      </c>
      <c r="S57" s="3">
        <v>35.799999999999997</v>
      </c>
    </row>
    <row r="58" spans="1:19" x14ac:dyDescent="0.35">
      <c r="A58" s="2" t="s">
        <v>59</v>
      </c>
      <c r="B58" s="1">
        <v>1368</v>
      </c>
      <c r="C58" s="1">
        <v>137</v>
      </c>
      <c r="D58" s="1">
        <v>145</v>
      </c>
      <c r="E58" s="1">
        <v>157</v>
      </c>
      <c r="F58" s="1">
        <v>145</v>
      </c>
      <c r="G58" s="1">
        <v>116</v>
      </c>
      <c r="H58" s="1">
        <v>102</v>
      </c>
      <c r="I58" s="1">
        <v>110</v>
      </c>
      <c r="J58" s="1">
        <v>100</v>
      </c>
      <c r="K58" s="1">
        <v>98</v>
      </c>
      <c r="L58" s="1">
        <v>76</v>
      </c>
      <c r="M58" s="1">
        <v>56</v>
      </c>
      <c r="N58" s="1">
        <v>34</v>
      </c>
      <c r="O58" s="1">
        <v>32</v>
      </c>
      <c r="P58" s="1">
        <v>24</v>
      </c>
      <c r="Q58" s="1">
        <v>14</v>
      </c>
      <c r="R58" s="1">
        <v>22</v>
      </c>
      <c r="S58" s="3">
        <v>24.3</v>
      </c>
    </row>
    <row r="59" spans="1:19" x14ac:dyDescent="0.35">
      <c r="A59" s="2" t="s">
        <v>60</v>
      </c>
      <c r="B59" s="1">
        <v>2726</v>
      </c>
      <c r="C59" s="1">
        <v>244</v>
      </c>
      <c r="D59" s="1">
        <v>323</v>
      </c>
      <c r="E59" s="1">
        <v>350</v>
      </c>
      <c r="F59" s="1">
        <v>302</v>
      </c>
      <c r="G59" s="1">
        <v>205</v>
      </c>
      <c r="H59" s="1">
        <v>204</v>
      </c>
      <c r="I59" s="1">
        <v>239</v>
      </c>
      <c r="J59" s="1">
        <v>187</v>
      </c>
      <c r="K59" s="1">
        <v>198</v>
      </c>
      <c r="L59" s="1">
        <v>126</v>
      </c>
      <c r="M59" s="1">
        <v>82</v>
      </c>
      <c r="N59" s="1">
        <v>83</v>
      </c>
      <c r="O59" s="1">
        <v>59</v>
      </c>
      <c r="P59" s="1">
        <v>50</v>
      </c>
      <c r="Q59" s="1">
        <v>34</v>
      </c>
      <c r="R59" s="1">
        <v>40</v>
      </c>
      <c r="S59" s="3">
        <v>23.5</v>
      </c>
    </row>
    <row r="60" spans="1:19" x14ac:dyDescent="0.35">
      <c r="A60" s="2" t="s">
        <v>61</v>
      </c>
      <c r="B60" s="1">
        <v>2230</v>
      </c>
      <c r="C60" s="1">
        <v>218</v>
      </c>
      <c r="D60" s="1">
        <v>244</v>
      </c>
      <c r="E60" s="1">
        <v>273</v>
      </c>
      <c r="F60" s="1">
        <v>204</v>
      </c>
      <c r="G60" s="1">
        <v>190</v>
      </c>
      <c r="H60" s="1">
        <v>175</v>
      </c>
      <c r="I60" s="1">
        <v>183</v>
      </c>
      <c r="J60" s="1">
        <v>155</v>
      </c>
      <c r="K60" s="1">
        <v>141</v>
      </c>
      <c r="L60" s="1">
        <v>105</v>
      </c>
      <c r="M60" s="1">
        <v>92</v>
      </c>
      <c r="N60" s="1">
        <v>69</v>
      </c>
      <c r="O60" s="1">
        <v>72</v>
      </c>
      <c r="P60" s="1">
        <v>37</v>
      </c>
      <c r="Q60" s="1">
        <v>38</v>
      </c>
      <c r="R60" s="1">
        <v>34</v>
      </c>
      <c r="S60" s="3">
        <v>24.6</v>
      </c>
    </row>
    <row r="61" spans="1:19" x14ac:dyDescent="0.35">
      <c r="A61" s="2" t="s">
        <v>62</v>
      </c>
      <c r="B61" s="1">
        <v>3091</v>
      </c>
      <c r="C61" s="1">
        <v>372</v>
      </c>
      <c r="D61" s="1">
        <v>371</v>
      </c>
      <c r="E61" s="1">
        <v>348</v>
      </c>
      <c r="F61" s="1">
        <v>319</v>
      </c>
      <c r="G61" s="1">
        <v>242</v>
      </c>
      <c r="H61" s="1">
        <v>202</v>
      </c>
      <c r="I61" s="1">
        <v>255</v>
      </c>
      <c r="J61" s="1">
        <v>213</v>
      </c>
      <c r="K61" s="1">
        <v>194</v>
      </c>
      <c r="L61" s="1">
        <v>126</v>
      </c>
      <c r="M61" s="1">
        <v>142</v>
      </c>
      <c r="N61" s="1">
        <v>79</v>
      </c>
      <c r="O61" s="1">
        <v>82</v>
      </c>
      <c r="P61" s="1">
        <v>58</v>
      </c>
      <c r="Q61" s="1">
        <v>41</v>
      </c>
      <c r="R61" s="1">
        <v>47</v>
      </c>
      <c r="S61" s="3">
        <v>22.8</v>
      </c>
    </row>
    <row r="62" spans="1:19" x14ac:dyDescent="0.35">
      <c r="A62" s="2" t="s">
        <v>63</v>
      </c>
      <c r="B62" s="1">
        <v>1788</v>
      </c>
      <c r="C62" s="1">
        <v>281</v>
      </c>
      <c r="D62" s="1">
        <v>241</v>
      </c>
      <c r="E62" s="1">
        <v>245</v>
      </c>
      <c r="F62" s="1">
        <v>182</v>
      </c>
      <c r="G62" s="1">
        <v>164</v>
      </c>
      <c r="H62" s="1">
        <v>100</v>
      </c>
      <c r="I62" s="1">
        <v>125</v>
      </c>
      <c r="J62" s="1">
        <v>90</v>
      </c>
      <c r="K62" s="1">
        <v>91</v>
      </c>
      <c r="L62" s="1">
        <v>73</v>
      </c>
      <c r="M62" s="1">
        <v>75</v>
      </c>
      <c r="N62" s="1">
        <v>43</v>
      </c>
      <c r="O62" s="1">
        <v>26</v>
      </c>
      <c r="P62" s="1">
        <v>20</v>
      </c>
      <c r="Q62" s="1">
        <v>18</v>
      </c>
      <c r="R62" s="1">
        <v>14</v>
      </c>
      <c r="S62" s="3">
        <v>18.5</v>
      </c>
    </row>
    <row r="63" spans="1:19" x14ac:dyDescent="0.35">
      <c r="A63" s="2" t="s">
        <v>64</v>
      </c>
      <c r="B63" s="1">
        <v>11334</v>
      </c>
      <c r="C63" s="1">
        <v>2654</v>
      </c>
      <c r="D63" s="1">
        <v>2100</v>
      </c>
      <c r="E63" s="1">
        <v>1733</v>
      </c>
      <c r="F63" s="1">
        <v>1466</v>
      </c>
      <c r="G63" s="1">
        <v>988</v>
      </c>
      <c r="H63" s="1">
        <v>691</v>
      </c>
      <c r="I63" s="1">
        <v>553</v>
      </c>
      <c r="J63" s="1">
        <v>373</v>
      </c>
      <c r="K63" s="1">
        <v>289</v>
      </c>
      <c r="L63" s="1">
        <v>150</v>
      </c>
      <c r="M63" s="1">
        <v>119</v>
      </c>
      <c r="N63" s="1">
        <v>67</v>
      </c>
      <c r="O63" s="1">
        <v>59</v>
      </c>
      <c r="P63" s="1">
        <v>31</v>
      </c>
      <c r="Q63" s="1">
        <v>36</v>
      </c>
      <c r="R63" s="1">
        <v>25</v>
      </c>
      <c r="S63" s="3">
        <v>12.6</v>
      </c>
    </row>
    <row r="64" spans="1:19" x14ac:dyDescent="0.35">
      <c r="A64" s="2" t="s">
        <v>65</v>
      </c>
      <c r="B64" s="1">
        <v>1510</v>
      </c>
      <c r="C64" s="1">
        <v>160</v>
      </c>
      <c r="D64" s="1">
        <v>132</v>
      </c>
      <c r="E64" s="1">
        <v>132</v>
      </c>
      <c r="F64" s="1">
        <v>154</v>
      </c>
      <c r="G64" s="1">
        <v>116</v>
      </c>
      <c r="H64" s="1">
        <v>102</v>
      </c>
      <c r="I64" s="1">
        <v>135</v>
      </c>
      <c r="J64" s="1">
        <v>132</v>
      </c>
      <c r="K64" s="1">
        <v>101</v>
      </c>
      <c r="L64" s="1">
        <v>75</v>
      </c>
      <c r="M64" s="1">
        <v>75</v>
      </c>
      <c r="N64" s="1">
        <v>54</v>
      </c>
      <c r="O64" s="1">
        <v>61</v>
      </c>
      <c r="P64" s="1">
        <v>32</v>
      </c>
      <c r="Q64" s="1">
        <v>25</v>
      </c>
      <c r="R64" s="1">
        <v>24</v>
      </c>
      <c r="S64" s="3">
        <v>28</v>
      </c>
    </row>
    <row r="65" spans="1:19" x14ac:dyDescent="0.35">
      <c r="A65" s="2" t="s">
        <v>66</v>
      </c>
      <c r="B65" s="1">
        <v>1790</v>
      </c>
      <c r="C65" s="1">
        <v>202</v>
      </c>
      <c r="D65" s="1">
        <v>192</v>
      </c>
      <c r="E65" s="1">
        <v>216</v>
      </c>
      <c r="F65" s="1">
        <v>196</v>
      </c>
      <c r="G65" s="1">
        <v>146</v>
      </c>
      <c r="H65" s="1">
        <v>124</v>
      </c>
      <c r="I65" s="1">
        <v>161</v>
      </c>
      <c r="J65" s="1">
        <v>139</v>
      </c>
      <c r="K65" s="1">
        <v>120</v>
      </c>
      <c r="L65" s="1">
        <v>87</v>
      </c>
      <c r="M65" s="1">
        <v>62</v>
      </c>
      <c r="N65" s="1">
        <v>50</v>
      </c>
      <c r="O65" s="1">
        <v>24</v>
      </c>
      <c r="P65" s="1">
        <v>31</v>
      </c>
      <c r="Q65" s="1">
        <v>19</v>
      </c>
      <c r="R65" s="1">
        <v>21</v>
      </c>
      <c r="S65" s="3">
        <v>23</v>
      </c>
    </row>
    <row r="66" spans="1:19" x14ac:dyDescent="0.35">
      <c r="A66" s="2" t="s">
        <v>67</v>
      </c>
      <c r="B66" s="1">
        <v>652</v>
      </c>
      <c r="C66" s="1">
        <v>52</v>
      </c>
      <c r="D66" s="1">
        <v>73</v>
      </c>
      <c r="E66" s="1">
        <v>76</v>
      </c>
      <c r="F66" s="1">
        <v>80</v>
      </c>
      <c r="G66" s="1">
        <v>45</v>
      </c>
      <c r="H66" s="1">
        <v>44</v>
      </c>
      <c r="I66" s="1">
        <v>83</v>
      </c>
      <c r="J66" s="1">
        <v>60</v>
      </c>
      <c r="K66" s="1">
        <v>37</v>
      </c>
      <c r="L66" s="1">
        <v>35</v>
      </c>
      <c r="M66" s="1">
        <v>22</v>
      </c>
      <c r="N66" s="1">
        <v>19</v>
      </c>
      <c r="O66" s="1">
        <v>9</v>
      </c>
      <c r="P66" s="1">
        <v>9</v>
      </c>
      <c r="Q66" s="1">
        <v>4</v>
      </c>
      <c r="R66" s="1">
        <v>4</v>
      </c>
      <c r="S66" s="3">
        <v>25</v>
      </c>
    </row>
    <row r="67" spans="1:19" x14ac:dyDescent="0.35">
      <c r="A67" s="2" t="s">
        <v>68</v>
      </c>
      <c r="B67" s="1">
        <v>551</v>
      </c>
      <c r="C67" s="1">
        <v>55</v>
      </c>
      <c r="D67" s="1">
        <v>64</v>
      </c>
      <c r="E67" s="1">
        <v>57</v>
      </c>
      <c r="F67" s="1">
        <v>68</v>
      </c>
      <c r="G67" s="1">
        <v>49</v>
      </c>
      <c r="H67" s="1">
        <v>42</v>
      </c>
      <c r="I67" s="1">
        <v>66</v>
      </c>
      <c r="J67" s="1">
        <v>33</v>
      </c>
      <c r="K67" s="1">
        <v>35</v>
      </c>
      <c r="L67" s="1">
        <v>21</v>
      </c>
      <c r="M67" s="1">
        <v>22</v>
      </c>
      <c r="N67" s="1">
        <v>13</v>
      </c>
      <c r="O67" s="1">
        <v>8</v>
      </c>
      <c r="P67" s="1">
        <v>4</v>
      </c>
      <c r="Q67" s="1">
        <v>7</v>
      </c>
      <c r="R67" s="1">
        <v>7</v>
      </c>
      <c r="S67" s="3">
        <v>23.2</v>
      </c>
    </row>
    <row r="68" spans="1:19" x14ac:dyDescent="0.35">
      <c r="A68" s="2" t="s">
        <v>69</v>
      </c>
      <c r="B68" s="1">
        <v>2070</v>
      </c>
      <c r="C68" s="1">
        <v>195</v>
      </c>
      <c r="D68" s="1">
        <v>215</v>
      </c>
      <c r="E68" s="1">
        <v>221</v>
      </c>
      <c r="F68" s="1">
        <v>194</v>
      </c>
      <c r="G68" s="1">
        <v>146</v>
      </c>
      <c r="H68" s="1">
        <v>142</v>
      </c>
      <c r="I68" s="1">
        <v>189</v>
      </c>
      <c r="J68" s="1">
        <v>163</v>
      </c>
      <c r="K68" s="1">
        <v>106</v>
      </c>
      <c r="L68" s="1">
        <v>111</v>
      </c>
      <c r="M68" s="1">
        <v>109</v>
      </c>
      <c r="N68" s="1">
        <v>86</v>
      </c>
      <c r="O68" s="1">
        <v>66</v>
      </c>
      <c r="P68" s="1">
        <v>55</v>
      </c>
      <c r="Q68" s="1">
        <v>31</v>
      </c>
      <c r="R68" s="1">
        <v>41</v>
      </c>
      <c r="S68" s="3">
        <v>27.3</v>
      </c>
    </row>
    <row r="69" spans="1:19" x14ac:dyDescent="0.35">
      <c r="A69" s="2" t="s">
        <v>70</v>
      </c>
      <c r="B69" s="1">
        <v>2442</v>
      </c>
      <c r="C69" s="1">
        <v>268</v>
      </c>
      <c r="D69" s="1">
        <v>239</v>
      </c>
      <c r="E69" s="1">
        <v>220</v>
      </c>
      <c r="F69" s="1">
        <v>178</v>
      </c>
      <c r="G69" s="1">
        <v>145</v>
      </c>
      <c r="H69" s="1">
        <v>160</v>
      </c>
      <c r="I69" s="1">
        <v>253</v>
      </c>
      <c r="J69" s="1">
        <v>209</v>
      </c>
      <c r="K69" s="1">
        <v>162</v>
      </c>
      <c r="L69" s="1">
        <v>147</v>
      </c>
      <c r="M69" s="1">
        <v>96</v>
      </c>
      <c r="N69" s="1">
        <v>123</v>
      </c>
      <c r="O69" s="1">
        <v>90</v>
      </c>
      <c r="P69" s="1">
        <v>61</v>
      </c>
      <c r="Q69" s="1">
        <v>38</v>
      </c>
      <c r="R69" s="1">
        <v>53</v>
      </c>
      <c r="S69" s="3">
        <v>30.2</v>
      </c>
    </row>
    <row r="70" spans="1:19" x14ac:dyDescent="0.35">
      <c r="A70" s="2" t="s">
        <v>71</v>
      </c>
      <c r="B70" s="1">
        <v>993</v>
      </c>
      <c r="C70" s="1">
        <v>93</v>
      </c>
      <c r="D70" s="1">
        <v>113</v>
      </c>
      <c r="E70" s="1">
        <v>101</v>
      </c>
      <c r="F70" s="1">
        <v>95</v>
      </c>
      <c r="G70" s="1">
        <v>65</v>
      </c>
      <c r="H70" s="1">
        <v>68</v>
      </c>
      <c r="I70" s="1">
        <v>80</v>
      </c>
      <c r="J70" s="1">
        <v>84</v>
      </c>
      <c r="K70" s="1">
        <v>69</v>
      </c>
      <c r="L70" s="1">
        <v>51</v>
      </c>
      <c r="M70" s="1">
        <v>41</v>
      </c>
      <c r="N70" s="1">
        <v>35</v>
      </c>
      <c r="O70" s="1">
        <v>32</v>
      </c>
      <c r="P70" s="1">
        <v>35</v>
      </c>
      <c r="Q70" s="1">
        <v>11</v>
      </c>
      <c r="R70" s="1">
        <v>20</v>
      </c>
      <c r="S70" s="3">
        <v>27.2</v>
      </c>
    </row>
    <row r="71" spans="1:19" x14ac:dyDescent="0.35">
      <c r="A71" s="2" t="s">
        <v>72</v>
      </c>
      <c r="B71" s="1">
        <v>1801</v>
      </c>
      <c r="C71" s="1">
        <v>139</v>
      </c>
      <c r="D71" s="1">
        <v>129</v>
      </c>
      <c r="E71" s="1">
        <v>167</v>
      </c>
      <c r="F71" s="1">
        <v>162</v>
      </c>
      <c r="G71" s="1">
        <v>118</v>
      </c>
      <c r="H71" s="1">
        <v>137</v>
      </c>
      <c r="I71" s="1">
        <v>187</v>
      </c>
      <c r="J71" s="1">
        <v>152</v>
      </c>
      <c r="K71" s="1">
        <v>119</v>
      </c>
      <c r="L71" s="1">
        <v>114</v>
      </c>
      <c r="M71" s="1">
        <v>89</v>
      </c>
      <c r="N71" s="1">
        <v>69</v>
      </c>
      <c r="O71" s="1">
        <v>76</v>
      </c>
      <c r="P71" s="1">
        <v>53</v>
      </c>
      <c r="Q71" s="1">
        <v>52</v>
      </c>
      <c r="R71" s="1">
        <v>38</v>
      </c>
      <c r="S71" s="3">
        <v>31.3</v>
      </c>
    </row>
    <row r="72" spans="1:19" x14ac:dyDescent="0.35">
      <c r="A72" s="2" t="s">
        <v>73</v>
      </c>
      <c r="B72" s="1">
        <v>1435</v>
      </c>
      <c r="C72" s="1">
        <v>123</v>
      </c>
      <c r="D72" s="1">
        <v>146</v>
      </c>
      <c r="E72" s="1">
        <v>142</v>
      </c>
      <c r="F72" s="1">
        <v>122</v>
      </c>
      <c r="G72" s="1">
        <v>107</v>
      </c>
      <c r="H72" s="1">
        <v>106</v>
      </c>
      <c r="I72" s="1">
        <v>153</v>
      </c>
      <c r="J72" s="1">
        <v>124</v>
      </c>
      <c r="K72" s="1">
        <v>115</v>
      </c>
      <c r="L72" s="1">
        <v>64</v>
      </c>
      <c r="M72" s="1">
        <v>65</v>
      </c>
      <c r="N72" s="1">
        <v>42</v>
      </c>
      <c r="O72" s="1">
        <v>44</v>
      </c>
      <c r="P72" s="1">
        <v>36</v>
      </c>
      <c r="Q72" s="1">
        <v>20</v>
      </c>
      <c r="R72" s="1">
        <v>26</v>
      </c>
      <c r="S72" s="3">
        <v>28.7</v>
      </c>
    </row>
    <row r="73" spans="1:19" x14ac:dyDescent="0.35">
      <c r="A73" s="2" t="s">
        <v>74</v>
      </c>
      <c r="B73" s="1">
        <v>1501</v>
      </c>
      <c r="C73" s="1">
        <v>118</v>
      </c>
      <c r="D73" s="1">
        <v>125</v>
      </c>
      <c r="E73" s="1">
        <v>129</v>
      </c>
      <c r="F73" s="1">
        <v>118</v>
      </c>
      <c r="G73" s="1">
        <v>86</v>
      </c>
      <c r="H73" s="1">
        <v>91</v>
      </c>
      <c r="I73" s="1">
        <v>170</v>
      </c>
      <c r="J73" s="1">
        <v>154</v>
      </c>
      <c r="K73" s="1">
        <v>102</v>
      </c>
      <c r="L73" s="1">
        <v>87</v>
      </c>
      <c r="M73" s="1">
        <v>97</v>
      </c>
      <c r="N73" s="1">
        <v>70</v>
      </c>
      <c r="O73" s="1">
        <v>52</v>
      </c>
      <c r="P73" s="1">
        <v>40</v>
      </c>
      <c r="Q73" s="1">
        <v>27</v>
      </c>
      <c r="R73" s="1">
        <v>35</v>
      </c>
      <c r="S73" s="3">
        <v>32.5</v>
      </c>
    </row>
    <row r="74" spans="1:19" x14ac:dyDescent="0.35">
      <c r="A74" s="2" t="s">
        <v>75</v>
      </c>
      <c r="B74" s="1">
        <v>933</v>
      </c>
      <c r="C74" s="1">
        <v>68</v>
      </c>
      <c r="D74" s="1">
        <v>39</v>
      </c>
      <c r="E74" s="1">
        <v>102</v>
      </c>
      <c r="F74" s="1">
        <v>74</v>
      </c>
      <c r="G74" s="1">
        <v>77</v>
      </c>
      <c r="H74" s="1">
        <v>72</v>
      </c>
      <c r="I74" s="1">
        <v>99</v>
      </c>
      <c r="J74" s="1">
        <v>99</v>
      </c>
      <c r="K74" s="1">
        <v>77</v>
      </c>
      <c r="L74" s="1">
        <v>55</v>
      </c>
      <c r="M74" s="1">
        <v>38</v>
      </c>
      <c r="N74" s="1">
        <v>33</v>
      </c>
      <c r="O74" s="1">
        <v>28</v>
      </c>
      <c r="P74" s="1">
        <v>29</v>
      </c>
      <c r="Q74" s="1">
        <v>22</v>
      </c>
      <c r="R74" s="1">
        <v>21</v>
      </c>
      <c r="S74" s="3">
        <v>31.7</v>
      </c>
    </row>
    <row r="75" spans="1:19" x14ac:dyDescent="0.35">
      <c r="A75" s="2" t="s">
        <v>76</v>
      </c>
      <c r="B75" s="1">
        <v>1159</v>
      </c>
      <c r="C75" s="1">
        <v>72</v>
      </c>
      <c r="D75" s="1">
        <v>75</v>
      </c>
      <c r="E75" s="1">
        <v>84</v>
      </c>
      <c r="F75" s="1">
        <v>63</v>
      </c>
      <c r="G75" s="1">
        <v>67</v>
      </c>
      <c r="H75" s="1">
        <v>75</v>
      </c>
      <c r="I75" s="1">
        <v>126</v>
      </c>
      <c r="J75" s="1">
        <v>134</v>
      </c>
      <c r="K75" s="1">
        <v>94</v>
      </c>
      <c r="L75" s="1">
        <v>82</v>
      </c>
      <c r="M75" s="1">
        <v>75</v>
      </c>
      <c r="N75" s="1">
        <v>58</v>
      </c>
      <c r="O75" s="1">
        <v>46</v>
      </c>
      <c r="P75" s="1">
        <v>44</v>
      </c>
      <c r="Q75" s="1">
        <v>31</v>
      </c>
      <c r="R75" s="1">
        <v>33</v>
      </c>
      <c r="S75" s="3">
        <v>35.700000000000003</v>
      </c>
    </row>
    <row r="76" spans="1:19" x14ac:dyDescent="0.35">
      <c r="A76" s="2" t="s">
        <v>77</v>
      </c>
      <c r="B76" s="1">
        <v>321</v>
      </c>
      <c r="C76" s="1">
        <v>71</v>
      </c>
      <c r="D76" s="1">
        <v>57</v>
      </c>
      <c r="E76" s="1">
        <v>22</v>
      </c>
      <c r="F76" s="1">
        <v>33</v>
      </c>
      <c r="G76" s="1">
        <v>25</v>
      </c>
      <c r="H76" s="1">
        <v>15</v>
      </c>
      <c r="I76" s="1">
        <v>26</v>
      </c>
      <c r="J76" s="1">
        <v>31</v>
      </c>
      <c r="K76" s="1">
        <v>24</v>
      </c>
      <c r="L76" s="1">
        <v>4</v>
      </c>
      <c r="M76" s="1">
        <v>4</v>
      </c>
      <c r="N76" s="1">
        <v>2</v>
      </c>
      <c r="O76" s="1">
        <v>1</v>
      </c>
      <c r="P76" s="1">
        <v>1</v>
      </c>
      <c r="Q76" s="1">
        <v>4</v>
      </c>
      <c r="R76" s="1">
        <v>1</v>
      </c>
      <c r="S76" s="3">
        <v>16.600000000000001</v>
      </c>
    </row>
    <row r="77" spans="1:19" x14ac:dyDescent="0.35">
      <c r="A77" s="2" t="s">
        <v>78</v>
      </c>
      <c r="B77" s="1">
        <v>430</v>
      </c>
      <c r="C77" s="1">
        <v>85</v>
      </c>
      <c r="D77" s="1">
        <v>72</v>
      </c>
      <c r="E77" s="1">
        <v>34</v>
      </c>
      <c r="F77" s="1">
        <v>43</v>
      </c>
      <c r="G77" s="1">
        <v>25</v>
      </c>
      <c r="H77" s="1">
        <v>28</v>
      </c>
      <c r="I77" s="1">
        <v>21</v>
      </c>
      <c r="J77" s="1">
        <v>24</v>
      </c>
      <c r="K77" s="1">
        <v>30</v>
      </c>
      <c r="L77" s="1">
        <v>26</v>
      </c>
      <c r="M77" s="1">
        <v>15</v>
      </c>
      <c r="N77" s="1">
        <v>9</v>
      </c>
      <c r="O77" s="1">
        <v>9</v>
      </c>
      <c r="P77" s="1">
        <v>5</v>
      </c>
      <c r="Q77" s="1">
        <v>2</v>
      </c>
      <c r="R77" s="1">
        <v>2</v>
      </c>
      <c r="S77" s="3">
        <v>17.8</v>
      </c>
    </row>
    <row r="78" spans="1:19" x14ac:dyDescent="0.35">
      <c r="A78" s="2" t="s">
        <v>79</v>
      </c>
      <c r="B78" s="1">
        <v>871</v>
      </c>
      <c r="C78" s="1">
        <v>195</v>
      </c>
      <c r="D78" s="1">
        <v>171</v>
      </c>
      <c r="E78" s="1">
        <v>153</v>
      </c>
      <c r="F78" s="1">
        <v>132</v>
      </c>
      <c r="G78" s="1">
        <v>74</v>
      </c>
      <c r="H78" s="1">
        <v>51</v>
      </c>
      <c r="I78" s="1">
        <v>23</v>
      </c>
      <c r="J78" s="1">
        <v>29</v>
      </c>
      <c r="K78" s="1">
        <v>22</v>
      </c>
      <c r="L78" s="1">
        <v>14</v>
      </c>
      <c r="M78" s="1">
        <v>5</v>
      </c>
      <c r="N78" s="1">
        <v>1</v>
      </c>
      <c r="O78" s="1">
        <v>1</v>
      </c>
      <c r="P78" s="1">
        <v>0</v>
      </c>
      <c r="Q78" s="1">
        <v>0</v>
      </c>
      <c r="R78" s="1">
        <v>0</v>
      </c>
      <c r="S78" s="3">
        <v>12.3</v>
      </c>
    </row>
    <row r="79" spans="1:19" x14ac:dyDescent="0.35">
      <c r="A79" s="2" t="s">
        <v>80</v>
      </c>
      <c r="B79" s="1">
        <v>26</v>
      </c>
      <c r="C79" s="1">
        <v>8</v>
      </c>
      <c r="D79" s="1">
        <v>5</v>
      </c>
      <c r="E79" s="1">
        <v>3</v>
      </c>
      <c r="F79" s="1">
        <v>1</v>
      </c>
      <c r="G79" s="1">
        <v>0</v>
      </c>
      <c r="H79" s="1">
        <v>0</v>
      </c>
      <c r="I79" s="1">
        <v>1</v>
      </c>
      <c r="J79" s="1">
        <v>1</v>
      </c>
      <c r="K79" s="1">
        <v>2</v>
      </c>
      <c r="L79" s="1">
        <v>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3">
        <v>10</v>
      </c>
    </row>
    <row r="80" spans="1:19" x14ac:dyDescent="0.35">
      <c r="A80" s="2" t="s">
        <v>81</v>
      </c>
      <c r="B80" s="1">
        <v>1124</v>
      </c>
      <c r="C80" s="1">
        <v>72</v>
      </c>
      <c r="D80" s="1">
        <v>106</v>
      </c>
      <c r="E80" s="1">
        <v>104</v>
      </c>
      <c r="F80" s="1">
        <v>131</v>
      </c>
      <c r="G80" s="1">
        <v>137</v>
      </c>
      <c r="H80" s="1">
        <v>150</v>
      </c>
      <c r="I80" s="1">
        <v>134</v>
      </c>
      <c r="J80" s="1">
        <v>77</v>
      </c>
      <c r="K80" s="1">
        <v>55</v>
      </c>
      <c r="L80" s="1">
        <v>47</v>
      </c>
      <c r="M80" s="1">
        <v>38</v>
      </c>
      <c r="N80" s="1">
        <v>30</v>
      </c>
      <c r="O80" s="1">
        <v>20</v>
      </c>
      <c r="P80" s="1">
        <v>9</v>
      </c>
      <c r="Q80" s="1">
        <v>7</v>
      </c>
      <c r="R80" s="1">
        <v>7</v>
      </c>
      <c r="S80" s="3">
        <v>25.4</v>
      </c>
    </row>
    <row r="81" spans="1:1" x14ac:dyDescent="0.35">
      <c r="A81" s="2" t="s">
        <v>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57F4-6F6F-48E6-8B34-31B59529CA18}">
  <dimension ref="A1:R81"/>
  <sheetViews>
    <sheetView view="pageBreakPreview" zoomScale="125" zoomScaleNormal="100" zoomScaleSheetLayoutView="125" workbookViewId="0">
      <selection activeCell="C1" sqref="C1:C1048576"/>
    </sheetView>
  </sheetViews>
  <sheetFormatPr defaultRowHeight="9" x14ac:dyDescent="0.35"/>
  <cols>
    <col min="1" max="1" width="13.15625" style="2" customWidth="1"/>
    <col min="2" max="17" width="3.89453125" style="1" customWidth="1"/>
    <col min="18" max="18" width="3.89453125" style="3" customWidth="1"/>
    <col min="19" max="19" width="3.89453125" style="1" customWidth="1"/>
    <col min="20" max="16384" width="8.83984375" style="1"/>
  </cols>
  <sheetData>
    <row r="1" spans="1:18" ht="9.3000000000000007" thickBot="1" x14ac:dyDescent="0.4">
      <c r="A1" s="2" t="s">
        <v>84</v>
      </c>
    </row>
    <row r="2" spans="1:18" ht="9.3000000000000007" thickBot="1" x14ac:dyDescent="0.4">
      <c r="A2" s="4"/>
      <c r="B2" s="5" t="s">
        <v>0</v>
      </c>
      <c r="C2" s="5" t="s">
        <v>161</v>
      </c>
      <c r="D2" s="5" t="s">
        <v>162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</row>
    <row r="3" spans="1:18" x14ac:dyDescent="0.35">
      <c r="A3" s="2" t="s">
        <v>16</v>
      </c>
    </row>
    <row r="4" spans="1:18" x14ac:dyDescent="0.35">
      <c r="A4" s="2" t="s">
        <v>0</v>
      </c>
      <c r="B4" s="1">
        <v>72497</v>
      </c>
      <c r="C4" s="1">
        <v>11205</v>
      </c>
      <c r="D4" s="1">
        <v>10517</v>
      </c>
      <c r="E4" s="1">
        <v>8929</v>
      </c>
      <c r="F4" s="1">
        <v>6791</v>
      </c>
      <c r="G4" s="1">
        <v>5577</v>
      </c>
      <c r="H4" s="1">
        <v>6607</v>
      </c>
      <c r="I4" s="1">
        <v>5591</v>
      </c>
      <c r="J4" s="1">
        <v>4543</v>
      </c>
      <c r="K4" s="1">
        <v>3394</v>
      </c>
      <c r="L4" s="1">
        <v>2803</v>
      </c>
      <c r="M4" s="1">
        <v>2044</v>
      </c>
      <c r="N4" s="1">
        <v>1638</v>
      </c>
      <c r="O4" s="1">
        <v>1167</v>
      </c>
      <c r="P4" s="1">
        <v>830</v>
      </c>
      <c r="Q4" s="1">
        <v>808</v>
      </c>
      <c r="R4" s="3">
        <v>24.1</v>
      </c>
    </row>
    <row r="5" spans="1:18" x14ac:dyDescent="0.35">
      <c r="A5" s="2" t="s">
        <v>58</v>
      </c>
      <c r="B5" s="1">
        <v>259</v>
      </c>
      <c r="C5" s="1">
        <v>38</v>
      </c>
      <c r="D5" s="1">
        <v>46</v>
      </c>
      <c r="E5" s="1">
        <v>29</v>
      </c>
      <c r="F5" s="1">
        <v>15</v>
      </c>
      <c r="G5" s="1">
        <v>20</v>
      </c>
      <c r="H5" s="1">
        <v>20</v>
      </c>
      <c r="I5" s="1">
        <v>23</v>
      </c>
      <c r="J5" s="1">
        <v>26</v>
      </c>
      <c r="K5" s="1">
        <v>19</v>
      </c>
      <c r="L5" s="1">
        <v>4</v>
      </c>
      <c r="M5" s="1">
        <v>6</v>
      </c>
      <c r="N5" s="1">
        <v>7</v>
      </c>
      <c r="O5" s="1">
        <v>4</v>
      </c>
      <c r="P5" s="1">
        <v>2</v>
      </c>
      <c r="Q5" s="1">
        <v>0</v>
      </c>
      <c r="R5" s="3">
        <v>25.4</v>
      </c>
    </row>
    <row r="6" spans="1:18" x14ac:dyDescent="0.35">
      <c r="A6" s="2" t="s">
        <v>59</v>
      </c>
      <c r="B6" s="1">
        <v>1631</v>
      </c>
      <c r="C6" s="1">
        <v>288</v>
      </c>
      <c r="D6" s="1">
        <v>282</v>
      </c>
      <c r="E6" s="1">
        <v>210</v>
      </c>
      <c r="F6" s="1">
        <v>126</v>
      </c>
      <c r="G6" s="1">
        <v>102</v>
      </c>
      <c r="H6" s="1">
        <v>126</v>
      </c>
      <c r="I6" s="1">
        <v>104</v>
      </c>
      <c r="J6" s="1">
        <v>87</v>
      </c>
      <c r="K6" s="1">
        <v>83</v>
      </c>
      <c r="L6" s="1">
        <v>55</v>
      </c>
      <c r="M6" s="1">
        <v>50</v>
      </c>
      <c r="N6" s="1">
        <v>38</v>
      </c>
      <c r="O6" s="1">
        <v>30</v>
      </c>
      <c r="P6" s="1">
        <v>20</v>
      </c>
      <c r="Q6" s="1">
        <v>30</v>
      </c>
      <c r="R6" s="3">
        <v>21.4</v>
      </c>
    </row>
    <row r="7" spans="1:18" x14ac:dyDescent="0.35">
      <c r="A7" s="2" t="s">
        <v>60</v>
      </c>
      <c r="B7" s="1">
        <v>3504</v>
      </c>
      <c r="C7" s="1">
        <v>634</v>
      </c>
      <c r="D7" s="1">
        <v>633</v>
      </c>
      <c r="E7" s="1">
        <v>436</v>
      </c>
      <c r="F7" s="1">
        <v>257</v>
      </c>
      <c r="G7" s="1">
        <v>220</v>
      </c>
      <c r="H7" s="1">
        <v>276</v>
      </c>
      <c r="I7" s="1">
        <v>238</v>
      </c>
      <c r="J7" s="1">
        <v>221</v>
      </c>
      <c r="K7" s="1">
        <v>150</v>
      </c>
      <c r="L7" s="1">
        <v>107</v>
      </c>
      <c r="M7" s="1">
        <v>88</v>
      </c>
      <c r="N7" s="1">
        <v>89</v>
      </c>
      <c r="O7" s="1">
        <v>67</v>
      </c>
      <c r="P7" s="1">
        <v>45</v>
      </c>
      <c r="Q7" s="1">
        <v>40</v>
      </c>
      <c r="R7" s="3">
        <v>20.9</v>
      </c>
    </row>
    <row r="8" spans="1:18" x14ac:dyDescent="0.35">
      <c r="A8" s="2" t="s">
        <v>61</v>
      </c>
      <c r="B8" s="1">
        <v>2667</v>
      </c>
      <c r="C8" s="1">
        <v>461</v>
      </c>
      <c r="D8" s="1">
        <v>455</v>
      </c>
      <c r="E8" s="1">
        <v>303</v>
      </c>
      <c r="F8" s="1">
        <v>218</v>
      </c>
      <c r="G8" s="1">
        <v>209</v>
      </c>
      <c r="H8" s="1">
        <v>196</v>
      </c>
      <c r="I8" s="1">
        <v>192</v>
      </c>
      <c r="J8" s="1">
        <v>158</v>
      </c>
      <c r="K8" s="1">
        <v>102</v>
      </c>
      <c r="L8" s="1">
        <v>93</v>
      </c>
      <c r="M8" s="1">
        <v>73</v>
      </c>
      <c r="N8" s="1">
        <v>82</v>
      </c>
      <c r="O8" s="1">
        <v>29</v>
      </c>
      <c r="P8" s="1">
        <v>45</v>
      </c>
      <c r="Q8" s="1">
        <v>47</v>
      </c>
      <c r="R8" s="3">
        <v>22.5</v>
      </c>
    </row>
    <row r="9" spans="1:18" x14ac:dyDescent="0.35">
      <c r="A9" s="2" t="s">
        <v>62</v>
      </c>
      <c r="B9" s="1">
        <v>4867</v>
      </c>
      <c r="C9" s="1">
        <v>718</v>
      </c>
      <c r="D9" s="1">
        <v>729</v>
      </c>
      <c r="E9" s="1">
        <v>676</v>
      </c>
      <c r="F9" s="1">
        <v>605</v>
      </c>
      <c r="G9" s="1">
        <v>345</v>
      </c>
      <c r="H9" s="1">
        <v>384</v>
      </c>
      <c r="I9" s="1">
        <v>326</v>
      </c>
      <c r="J9" s="1">
        <v>273</v>
      </c>
      <c r="K9" s="1">
        <v>186</v>
      </c>
      <c r="L9" s="1">
        <v>211</v>
      </c>
      <c r="M9" s="1">
        <v>121</v>
      </c>
      <c r="N9" s="1">
        <v>103</v>
      </c>
      <c r="O9" s="1">
        <v>80</v>
      </c>
      <c r="P9" s="1">
        <v>48</v>
      </c>
      <c r="Q9" s="1">
        <v>56</v>
      </c>
      <c r="R9" s="3">
        <v>22.5</v>
      </c>
    </row>
    <row r="10" spans="1:18" x14ac:dyDescent="0.35">
      <c r="A10" s="2" t="s">
        <v>63</v>
      </c>
      <c r="B10" s="1">
        <v>3251</v>
      </c>
      <c r="C10" s="1">
        <v>555</v>
      </c>
      <c r="D10" s="1">
        <v>477</v>
      </c>
      <c r="E10" s="1">
        <v>402</v>
      </c>
      <c r="F10" s="1">
        <v>332</v>
      </c>
      <c r="G10" s="1">
        <v>224</v>
      </c>
      <c r="H10" s="1">
        <v>262</v>
      </c>
      <c r="I10" s="1">
        <v>224</v>
      </c>
      <c r="J10" s="1">
        <v>221</v>
      </c>
      <c r="K10" s="1">
        <v>155</v>
      </c>
      <c r="L10" s="1">
        <v>139</v>
      </c>
      <c r="M10" s="1">
        <v>83</v>
      </c>
      <c r="N10" s="1">
        <v>60</v>
      </c>
      <c r="O10" s="1">
        <v>46</v>
      </c>
      <c r="P10" s="1">
        <v>45</v>
      </c>
      <c r="Q10" s="1">
        <v>25</v>
      </c>
      <c r="R10" s="3">
        <v>22.9</v>
      </c>
    </row>
    <row r="11" spans="1:18" x14ac:dyDescent="0.35">
      <c r="A11" s="2" t="s">
        <v>64</v>
      </c>
      <c r="B11" s="1">
        <v>28049</v>
      </c>
      <c r="C11" s="1">
        <v>4283</v>
      </c>
      <c r="D11" s="1">
        <v>3933</v>
      </c>
      <c r="E11" s="1">
        <v>3580</v>
      </c>
      <c r="F11" s="1">
        <v>2979</v>
      </c>
      <c r="G11" s="1">
        <v>2459</v>
      </c>
      <c r="H11" s="1">
        <v>2592</v>
      </c>
      <c r="I11" s="1">
        <v>2072</v>
      </c>
      <c r="J11" s="1">
        <v>1722</v>
      </c>
      <c r="K11" s="1">
        <v>1364</v>
      </c>
      <c r="L11" s="1">
        <v>1029</v>
      </c>
      <c r="M11" s="1">
        <v>664</v>
      </c>
      <c r="N11" s="1">
        <v>487</v>
      </c>
      <c r="O11" s="1">
        <v>385</v>
      </c>
      <c r="P11" s="1">
        <v>237</v>
      </c>
      <c r="Q11" s="1">
        <v>247</v>
      </c>
      <c r="R11" s="3">
        <v>23.7</v>
      </c>
    </row>
    <row r="12" spans="1:18" x14ac:dyDescent="0.35">
      <c r="A12" s="2" t="s">
        <v>65</v>
      </c>
      <c r="B12" s="1">
        <v>1946</v>
      </c>
      <c r="C12" s="1">
        <v>293</v>
      </c>
      <c r="D12" s="1">
        <v>245</v>
      </c>
      <c r="E12" s="1">
        <v>198</v>
      </c>
      <c r="F12" s="1">
        <v>154</v>
      </c>
      <c r="G12" s="1">
        <v>132</v>
      </c>
      <c r="H12" s="1">
        <v>226</v>
      </c>
      <c r="I12" s="1">
        <v>167</v>
      </c>
      <c r="J12" s="1">
        <v>128</v>
      </c>
      <c r="K12" s="1">
        <v>91</v>
      </c>
      <c r="L12" s="1">
        <v>70</v>
      </c>
      <c r="M12" s="1">
        <v>71</v>
      </c>
      <c r="N12" s="1">
        <v>73</v>
      </c>
      <c r="O12" s="1">
        <v>34</v>
      </c>
      <c r="P12" s="1">
        <v>34</v>
      </c>
      <c r="Q12" s="1">
        <v>30</v>
      </c>
      <c r="R12" s="3">
        <v>28.1</v>
      </c>
    </row>
    <row r="13" spans="1:18" x14ac:dyDescent="0.35">
      <c r="A13" s="2" t="s">
        <v>66</v>
      </c>
      <c r="B13" s="1">
        <v>2836</v>
      </c>
      <c r="C13" s="1">
        <v>446</v>
      </c>
      <c r="D13" s="1">
        <v>406</v>
      </c>
      <c r="E13" s="1">
        <v>364</v>
      </c>
      <c r="F13" s="1">
        <v>294</v>
      </c>
      <c r="G13" s="1">
        <v>156</v>
      </c>
      <c r="H13" s="1">
        <v>257</v>
      </c>
      <c r="I13" s="1">
        <v>225</v>
      </c>
      <c r="J13" s="1">
        <v>171</v>
      </c>
      <c r="K13" s="1">
        <v>143</v>
      </c>
      <c r="L13" s="1">
        <v>113</v>
      </c>
      <c r="M13" s="1">
        <v>92</v>
      </c>
      <c r="N13" s="1">
        <v>57</v>
      </c>
      <c r="O13" s="1">
        <v>50</v>
      </c>
      <c r="P13" s="1">
        <v>30</v>
      </c>
      <c r="Q13" s="1">
        <v>31</v>
      </c>
      <c r="R13" s="3">
        <v>23.4</v>
      </c>
    </row>
    <row r="14" spans="1:18" x14ac:dyDescent="0.35">
      <c r="A14" s="2" t="s">
        <v>67</v>
      </c>
      <c r="B14" s="1">
        <v>881</v>
      </c>
      <c r="C14" s="1">
        <v>158</v>
      </c>
      <c r="D14" s="1">
        <v>133</v>
      </c>
      <c r="E14" s="1">
        <v>95</v>
      </c>
      <c r="F14" s="1">
        <v>45</v>
      </c>
      <c r="G14" s="1">
        <v>70</v>
      </c>
      <c r="H14" s="1">
        <v>82</v>
      </c>
      <c r="I14" s="1">
        <v>67</v>
      </c>
      <c r="J14" s="1">
        <v>52</v>
      </c>
      <c r="K14" s="1">
        <v>41</v>
      </c>
      <c r="L14" s="1">
        <v>31</v>
      </c>
      <c r="M14" s="1">
        <v>25</v>
      </c>
      <c r="N14" s="1">
        <v>30</v>
      </c>
      <c r="O14" s="1">
        <v>22</v>
      </c>
      <c r="P14" s="1">
        <v>15</v>
      </c>
      <c r="Q14" s="1">
        <v>14</v>
      </c>
      <c r="R14" s="3">
        <v>25.6</v>
      </c>
    </row>
    <row r="15" spans="1:18" x14ac:dyDescent="0.35">
      <c r="A15" s="2" t="s">
        <v>68</v>
      </c>
      <c r="B15" s="1">
        <v>857</v>
      </c>
      <c r="C15" s="1">
        <v>157</v>
      </c>
      <c r="D15" s="1">
        <v>125</v>
      </c>
      <c r="E15" s="1">
        <v>83</v>
      </c>
      <c r="F15" s="1">
        <v>47</v>
      </c>
      <c r="G15" s="1">
        <v>50</v>
      </c>
      <c r="H15" s="1">
        <v>102</v>
      </c>
      <c r="I15" s="1">
        <v>74</v>
      </c>
      <c r="J15" s="1">
        <v>50</v>
      </c>
      <c r="K15" s="1">
        <v>35</v>
      </c>
      <c r="L15" s="1">
        <v>42</v>
      </c>
      <c r="M15" s="1">
        <v>35</v>
      </c>
      <c r="N15" s="1">
        <v>18</v>
      </c>
      <c r="O15" s="1">
        <v>12</v>
      </c>
      <c r="P15" s="1">
        <v>11</v>
      </c>
      <c r="Q15" s="1">
        <v>16</v>
      </c>
      <c r="R15" s="3">
        <v>26.6</v>
      </c>
    </row>
    <row r="16" spans="1:18" x14ac:dyDescent="0.35">
      <c r="A16" s="2" t="s">
        <v>69</v>
      </c>
      <c r="B16" s="1">
        <v>2739</v>
      </c>
      <c r="C16" s="1">
        <v>422</v>
      </c>
      <c r="D16" s="1">
        <v>409</v>
      </c>
      <c r="E16" s="1">
        <v>349</v>
      </c>
      <c r="F16" s="1">
        <v>223</v>
      </c>
      <c r="G16" s="1">
        <v>203</v>
      </c>
      <c r="H16" s="1">
        <v>224</v>
      </c>
      <c r="I16" s="1">
        <v>214</v>
      </c>
      <c r="J16" s="1">
        <v>148</v>
      </c>
      <c r="K16" s="1">
        <v>105</v>
      </c>
      <c r="L16" s="1">
        <v>126</v>
      </c>
      <c r="M16" s="1">
        <v>100</v>
      </c>
      <c r="N16" s="1">
        <v>71</v>
      </c>
      <c r="O16" s="1">
        <v>68</v>
      </c>
      <c r="P16" s="1">
        <v>36</v>
      </c>
      <c r="Q16" s="1">
        <v>37</v>
      </c>
      <c r="R16" s="3">
        <v>24.2</v>
      </c>
    </row>
    <row r="17" spans="1:18" x14ac:dyDescent="0.35">
      <c r="A17" s="2" t="s">
        <v>70</v>
      </c>
      <c r="B17" s="1">
        <v>3045</v>
      </c>
      <c r="C17" s="1">
        <v>497</v>
      </c>
      <c r="D17" s="1">
        <v>469</v>
      </c>
      <c r="E17" s="1">
        <v>351</v>
      </c>
      <c r="F17" s="1">
        <v>209</v>
      </c>
      <c r="G17" s="1">
        <v>202</v>
      </c>
      <c r="H17" s="1">
        <v>296</v>
      </c>
      <c r="I17" s="1">
        <v>257</v>
      </c>
      <c r="J17" s="1">
        <v>171</v>
      </c>
      <c r="K17" s="1">
        <v>148</v>
      </c>
      <c r="L17" s="1">
        <v>94</v>
      </c>
      <c r="M17" s="1">
        <v>114</v>
      </c>
      <c r="N17" s="1">
        <v>101</v>
      </c>
      <c r="O17" s="1">
        <v>54</v>
      </c>
      <c r="P17" s="1">
        <v>36</v>
      </c>
      <c r="Q17" s="1">
        <v>44</v>
      </c>
      <c r="R17" s="3">
        <v>24.9</v>
      </c>
    </row>
    <row r="18" spans="1:18" x14ac:dyDescent="0.35">
      <c r="A18" s="2" t="s">
        <v>71</v>
      </c>
      <c r="B18" s="1">
        <v>1314</v>
      </c>
      <c r="C18" s="1">
        <v>235</v>
      </c>
      <c r="D18" s="1">
        <v>194</v>
      </c>
      <c r="E18" s="1">
        <v>140</v>
      </c>
      <c r="F18" s="1">
        <v>83</v>
      </c>
      <c r="G18" s="1">
        <v>94</v>
      </c>
      <c r="H18" s="1">
        <v>108</v>
      </c>
      <c r="I18" s="1">
        <v>109</v>
      </c>
      <c r="J18" s="1">
        <v>79</v>
      </c>
      <c r="K18" s="1">
        <v>46</v>
      </c>
      <c r="L18" s="1">
        <v>56</v>
      </c>
      <c r="M18" s="1">
        <v>63</v>
      </c>
      <c r="N18" s="1">
        <v>38</v>
      </c>
      <c r="O18" s="1">
        <v>36</v>
      </c>
      <c r="P18" s="1">
        <v>16</v>
      </c>
      <c r="Q18" s="1">
        <v>17</v>
      </c>
      <c r="R18" s="3">
        <v>25.3</v>
      </c>
    </row>
    <row r="19" spans="1:18" x14ac:dyDescent="0.35">
      <c r="A19" s="2" t="s">
        <v>72</v>
      </c>
      <c r="B19" s="1">
        <v>2423</v>
      </c>
      <c r="C19" s="1">
        <v>276</v>
      </c>
      <c r="D19" s="1">
        <v>304</v>
      </c>
      <c r="E19" s="1">
        <v>310</v>
      </c>
      <c r="F19" s="1">
        <v>276</v>
      </c>
      <c r="G19" s="1">
        <v>165</v>
      </c>
      <c r="H19" s="1">
        <v>227</v>
      </c>
      <c r="I19" s="1">
        <v>190</v>
      </c>
      <c r="J19" s="1">
        <v>156</v>
      </c>
      <c r="K19" s="1">
        <v>115</v>
      </c>
      <c r="L19" s="1">
        <v>113</v>
      </c>
      <c r="M19" s="1">
        <v>70</v>
      </c>
      <c r="N19" s="1">
        <v>75</v>
      </c>
      <c r="O19" s="1">
        <v>48</v>
      </c>
      <c r="P19" s="1">
        <v>53</v>
      </c>
      <c r="Q19" s="1">
        <v>41</v>
      </c>
      <c r="R19" s="3">
        <v>26.3</v>
      </c>
    </row>
    <row r="20" spans="1:18" x14ac:dyDescent="0.35">
      <c r="A20" s="2" t="s">
        <v>73</v>
      </c>
      <c r="B20" s="1">
        <v>1761</v>
      </c>
      <c r="C20" s="1">
        <v>295</v>
      </c>
      <c r="D20" s="1">
        <v>278</v>
      </c>
      <c r="E20" s="1">
        <v>186</v>
      </c>
      <c r="F20" s="1">
        <v>114</v>
      </c>
      <c r="G20" s="1">
        <v>99</v>
      </c>
      <c r="H20" s="1">
        <v>149</v>
      </c>
      <c r="I20" s="1">
        <v>161</v>
      </c>
      <c r="J20" s="1">
        <v>122</v>
      </c>
      <c r="K20" s="1">
        <v>73</v>
      </c>
      <c r="L20" s="1">
        <v>77</v>
      </c>
      <c r="M20" s="1">
        <v>55</v>
      </c>
      <c r="N20" s="1">
        <v>60</v>
      </c>
      <c r="O20" s="1">
        <v>32</v>
      </c>
      <c r="P20" s="1">
        <v>29</v>
      </c>
      <c r="Q20" s="1">
        <v>29</v>
      </c>
      <c r="R20" s="3">
        <v>25.3</v>
      </c>
    </row>
    <row r="21" spans="1:18" x14ac:dyDescent="0.35">
      <c r="A21" s="2" t="s">
        <v>74</v>
      </c>
      <c r="B21" s="1">
        <v>1728</v>
      </c>
      <c r="C21" s="1">
        <v>267</v>
      </c>
      <c r="D21" s="1">
        <v>236</v>
      </c>
      <c r="E21" s="1">
        <v>179</v>
      </c>
      <c r="F21" s="1">
        <v>105</v>
      </c>
      <c r="G21" s="1">
        <v>117</v>
      </c>
      <c r="H21" s="1">
        <v>188</v>
      </c>
      <c r="I21" s="1">
        <v>152</v>
      </c>
      <c r="J21" s="1">
        <v>110</v>
      </c>
      <c r="K21" s="1">
        <v>77</v>
      </c>
      <c r="L21" s="1">
        <v>72</v>
      </c>
      <c r="M21" s="1">
        <v>63</v>
      </c>
      <c r="N21" s="1">
        <v>59</v>
      </c>
      <c r="O21" s="1">
        <v>38</v>
      </c>
      <c r="P21" s="1">
        <v>30</v>
      </c>
      <c r="Q21" s="1">
        <v>34</v>
      </c>
      <c r="R21" s="3">
        <v>28.2</v>
      </c>
    </row>
    <row r="22" spans="1:18" x14ac:dyDescent="0.35">
      <c r="A22" s="2" t="s">
        <v>75</v>
      </c>
      <c r="B22" s="1">
        <v>1018</v>
      </c>
      <c r="C22" s="1">
        <v>109</v>
      </c>
      <c r="D22" s="1">
        <v>128</v>
      </c>
      <c r="E22" s="1">
        <v>110</v>
      </c>
      <c r="F22" s="1">
        <v>81</v>
      </c>
      <c r="G22" s="1">
        <v>58</v>
      </c>
      <c r="H22" s="1">
        <v>105</v>
      </c>
      <c r="I22" s="1">
        <v>106</v>
      </c>
      <c r="J22" s="1">
        <v>75</v>
      </c>
      <c r="K22" s="1">
        <v>49</v>
      </c>
      <c r="L22" s="1">
        <v>59</v>
      </c>
      <c r="M22" s="1">
        <v>38</v>
      </c>
      <c r="N22" s="1">
        <v>35</v>
      </c>
      <c r="O22" s="1">
        <v>30</v>
      </c>
      <c r="P22" s="1">
        <v>20</v>
      </c>
      <c r="Q22" s="1">
        <v>14</v>
      </c>
      <c r="R22" s="3">
        <v>31</v>
      </c>
    </row>
    <row r="23" spans="1:18" x14ac:dyDescent="0.35">
      <c r="A23" s="2" t="s">
        <v>76</v>
      </c>
      <c r="B23" s="1">
        <v>1174</v>
      </c>
      <c r="C23" s="1">
        <v>140</v>
      </c>
      <c r="D23" s="1">
        <v>156</v>
      </c>
      <c r="E23" s="1">
        <v>96</v>
      </c>
      <c r="F23" s="1">
        <v>73</v>
      </c>
      <c r="G23" s="1">
        <v>83</v>
      </c>
      <c r="H23" s="1">
        <v>121</v>
      </c>
      <c r="I23" s="1">
        <v>117</v>
      </c>
      <c r="J23" s="1">
        <v>71</v>
      </c>
      <c r="K23" s="1">
        <v>58</v>
      </c>
      <c r="L23" s="1">
        <v>68</v>
      </c>
      <c r="M23" s="1">
        <v>47</v>
      </c>
      <c r="N23" s="1">
        <v>37</v>
      </c>
      <c r="O23" s="1">
        <v>38</v>
      </c>
      <c r="P23" s="1">
        <v>39</v>
      </c>
      <c r="Q23" s="1">
        <v>29</v>
      </c>
      <c r="R23" s="3">
        <v>31.6</v>
      </c>
    </row>
    <row r="24" spans="1:18" x14ac:dyDescent="0.35">
      <c r="A24" s="2" t="s">
        <v>77</v>
      </c>
      <c r="B24" s="1">
        <v>767</v>
      </c>
      <c r="C24" s="1">
        <v>154</v>
      </c>
      <c r="D24" s="1">
        <v>102</v>
      </c>
      <c r="E24" s="1">
        <v>112</v>
      </c>
      <c r="F24" s="1">
        <v>84</v>
      </c>
      <c r="G24" s="1">
        <v>52</v>
      </c>
      <c r="H24" s="1">
        <v>61</v>
      </c>
      <c r="I24" s="1">
        <v>51</v>
      </c>
      <c r="J24" s="1">
        <v>51</v>
      </c>
      <c r="K24" s="1">
        <v>36</v>
      </c>
      <c r="L24" s="1">
        <v>24</v>
      </c>
      <c r="M24" s="1">
        <v>24</v>
      </c>
      <c r="N24" s="1">
        <v>8</v>
      </c>
      <c r="O24" s="1">
        <v>1</v>
      </c>
      <c r="P24" s="1">
        <v>2</v>
      </c>
      <c r="Q24" s="1">
        <v>5</v>
      </c>
      <c r="R24" s="3">
        <v>20.9</v>
      </c>
    </row>
    <row r="25" spans="1:18" x14ac:dyDescent="0.35">
      <c r="A25" s="2" t="s">
        <v>78</v>
      </c>
      <c r="B25" s="1">
        <v>1207</v>
      </c>
      <c r="C25" s="1">
        <v>194</v>
      </c>
      <c r="D25" s="1">
        <v>180</v>
      </c>
      <c r="E25" s="1">
        <v>168</v>
      </c>
      <c r="F25" s="1">
        <v>116</v>
      </c>
      <c r="G25" s="1">
        <v>86</v>
      </c>
      <c r="H25" s="1">
        <v>102</v>
      </c>
      <c r="I25" s="1">
        <v>83</v>
      </c>
      <c r="J25" s="1">
        <v>84</v>
      </c>
      <c r="K25" s="1">
        <v>69</v>
      </c>
      <c r="L25" s="1">
        <v>32</v>
      </c>
      <c r="M25" s="1">
        <v>42</v>
      </c>
      <c r="N25" s="1">
        <v>19</v>
      </c>
      <c r="O25" s="1">
        <v>16</v>
      </c>
      <c r="P25" s="1">
        <v>9</v>
      </c>
      <c r="Q25" s="1">
        <v>4</v>
      </c>
      <c r="R25" s="3">
        <v>22.5</v>
      </c>
    </row>
    <row r="26" spans="1:18" x14ac:dyDescent="0.35">
      <c r="A26" s="2" t="s">
        <v>79</v>
      </c>
      <c r="B26" s="1">
        <v>2586</v>
      </c>
      <c r="C26" s="1">
        <v>394</v>
      </c>
      <c r="D26" s="1">
        <v>406</v>
      </c>
      <c r="E26" s="1">
        <v>356</v>
      </c>
      <c r="F26" s="1">
        <v>188</v>
      </c>
      <c r="G26" s="1">
        <v>194</v>
      </c>
      <c r="H26" s="1">
        <v>240</v>
      </c>
      <c r="I26" s="1">
        <v>227</v>
      </c>
      <c r="J26" s="1">
        <v>177</v>
      </c>
      <c r="K26" s="1">
        <v>132</v>
      </c>
      <c r="L26" s="1">
        <v>101</v>
      </c>
      <c r="M26" s="1">
        <v>61</v>
      </c>
      <c r="N26" s="1">
        <v>54</v>
      </c>
      <c r="O26" s="1">
        <v>23</v>
      </c>
      <c r="P26" s="1">
        <v>18</v>
      </c>
      <c r="Q26" s="1">
        <v>14</v>
      </c>
      <c r="R26" s="3">
        <v>23.6</v>
      </c>
    </row>
    <row r="27" spans="1:18" x14ac:dyDescent="0.35">
      <c r="A27" s="2" t="s">
        <v>80</v>
      </c>
      <c r="B27" s="1">
        <v>63</v>
      </c>
      <c r="C27" s="1">
        <v>15</v>
      </c>
      <c r="D27" s="1">
        <v>8</v>
      </c>
      <c r="E27" s="1">
        <v>6</v>
      </c>
      <c r="F27" s="1">
        <v>3</v>
      </c>
      <c r="G27" s="1">
        <v>3</v>
      </c>
      <c r="H27" s="1">
        <v>7</v>
      </c>
      <c r="I27" s="1">
        <v>3</v>
      </c>
      <c r="J27" s="1">
        <v>5</v>
      </c>
      <c r="K27" s="1">
        <v>6</v>
      </c>
      <c r="L27" s="1">
        <v>4</v>
      </c>
      <c r="M27" s="1">
        <v>1</v>
      </c>
      <c r="N27" s="1">
        <v>1</v>
      </c>
      <c r="O27" s="1">
        <v>0</v>
      </c>
      <c r="P27" s="1">
        <v>1</v>
      </c>
      <c r="Q27" s="1">
        <v>0</v>
      </c>
      <c r="R27" s="3">
        <v>24.2</v>
      </c>
    </row>
    <row r="28" spans="1:18" x14ac:dyDescent="0.35">
      <c r="A28" s="2" t="s">
        <v>81</v>
      </c>
      <c r="B28" s="1">
        <v>1924</v>
      </c>
      <c r="C28" s="1">
        <v>176</v>
      </c>
      <c r="D28" s="1">
        <v>183</v>
      </c>
      <c r="E28" s="1">
        <v>190</v>
      </c>
      <c r="F28" s="1">
        <v>164</v>
      </c>
      <c r="G28" s="1">
        <v>234</v>
      </c>
      <c r="H28" s="1">
        <v>256</v>
      </c>
      <c r="I28" s="1">
        <v>209</v>
      </c>
      <c r="J28" s="1">
        <v>185</v>
      </c>
      <c r="K28" s="1">
        <v>111</v>
      </c>
      <c r="L28" s="1">
        <v>83</v>
      </c>
      <c r="M28" s="1">
        <v>58</v>
      </c>
      <c r="N28" s="1">
        <v>36</v>
      </c>
      <c r="O28" s="1">
        <v>24</v>
      </c>
      <c r="P28" s="1">
        <v>9</v>
      </c>
      <c r="Q28" s="1">
        <v>4</v>
      </c>
      <c r="R28" s="3">
        <v>30.3</v>
      </c>
    </row>
    <row r="29" spans="1:18" x14ac:dyDescent="0.35">
      <c r="A29" s="2" t="s">
        <v>17</v>
      </c>
    </row>
    <row r="30" spans="1:18" x14ac:dyDescent="0.35">
      <c r="A30" s="2" t="s">
        <v>0</v>
      </c>
      <c r="B30" s="1">
        <v>35547</v>
      </c>
      <c r="C30" s="1">
        <v>5835</v>
      </c>
      <c r="D30" s="1">
        <v>5426</v>
      </c>
      <c r="E30" s="1">
        <v>4444</v>
      </c>
      <c r="F30" s="1">
        <v>3396</v>
      </c>
      <c r="G30" s="1">
        <v>2613</v>
      </c>
      <c r="H30" s="1">
        <v>3131</v>
      </c>
      <c r="I30" s="1">
        <v>2701</v>
      </c>
      <c r="J30" s="1">
        <v>2150</v>
      </c>
      <c r="K30" s="1">
        <v>1659</v>
      </c>
      <c r="L30" s="1">
        <v>1361</v>
      </c>
      <c r="M30" s="1">
        <v>961</v>
      </c>
      <c r="N30" s="1">
        <v>730</v>
      </c>
      <c r="O30" s="1">
        <v>488</v>
      </c>
      <c r="P30" s="1">
        <v>341</v>
      </c>
      <c r="Q30" s="1">
        <v>285</v>
      </c>
      <c r="R30" s="3">
        <v>23</v>
      </c>
    </row>
    <row r="31" spans="1:18" x14ac:dyDescent="0.35">
      <c r="A31" s="2" t="s">
        <v>58</v>
      </c>
      <c r="B31" s="1">
        <v>126</v>
      </c>
      <c r="C31" s="1">
        <v>16</v>
      </c>
      <c r="D31" s="1">
        <v>22</v>
      </c>
      <c r="E31" s="1">
        <v>13</v>
      </c>
      <c r="F31" s="1">
        <v>10</v>
      </c>
      <c r="G31" s="1">
        <v>9</v>
      </c>
      <c r="H31" s="1">
        <v>6</v>
      </c>
      <c r="I31" s="1">
        <v>8</v>
      </c>
      <c r="J31" s="1">
        <v>14</v>
      </c>
      <c r="K31" s="1">
        <v>15</v>
      </c>
      <c r="L31" s="1">
        <v>2</v>
      </c>
      <c r="M31" s="1">
        <v>3</v>
      </c>
      <c r="N31" s="1">
        <v>5</v>
      </c>
      <c r="O31" s="1">
        <v>2</v>
      </c>
      <c r="P31" s="1">
        <v>1</v>
      </c>
      <c r="Q31" s="1">
        <v>0</v>
      </c>
      <c r="R31" s="3">
        <v>26.1</v>
      </c>
    </row>
    <row r="32" spans="1:18" x14ac:dyDescent="0.35">
      <c r="A32" s="2" t="s">
        <v>59</v>
      </c>
      <c r="B32" s="1">
        <v>804</v>
      </c>
      <c r="C32" s="1">
        <v>134</v>
      </c>
      <c r="D32" s="1">
        <v>146</v>
      </c>
      <c r="E32" s="1">
        <v>115</v>
      </c>
      <c r="F32" s="1">
        <v>71</v>
      </c>
      <c r="G32" s="1">
        <v>54</v>
      </c>
      <c r="H32" s="1">
        <v>64</v>
      </c>
      <c r="I32" s="1">
        <v>45</v>
      </c>
      <c r="J32" s="1">
        <v>40</v>
      </c>
      <c r="K32" s="1">
        <v>37</v>
      </c>
      <c r="L32" s="1">
        <v>29</v>
      </c>
      <c r="M32" s="1">
        <v>22</v>
      </c>
      <c r="N32" s="1">
        <v>19</v>
      </c>
      <c r="O32" s="1">
        <v>15</v>
      </c>
      <c r="P32" s="1">
        <v>6</v>
      </c>
      <c r="Q32" s="1">
        <v>7</v>
      </c>
      <c r="R32" s="3">
        <v>20.5</v>
      </c>
    </row>
    <row r="33" spans="1:18" x14ac:dyDescent="0.35">
      <c r="A33" s="2" t="s">
        <v>60</v>
      </c>
      <c r="B33" s="1">
        <v>1735</v>
      </c>
      <c r="C33" s="1">
        <v>344</v>
      </c>
      <c r="D33" s="1">
        <v>325</v>
      </c>
      <c r="E33" s="1">
        <v>222</v>
      </c>
      <c r="F33" s="1">
        <v>151</v>
      </c>
      <c r="G33" s="1">
        <v>98</v>
      </c>
      <c r="H33" s="1">
        <v>123</v>
      </c>
      <c r="I33" s="1">
        <v>117</v>
      </c>
      <c r="J33" s="1">
        <v>89</v>
      </c>
      <c r="K33" s="1">
        <v>78</v>
      </c>
      <c r="L33" s="1">
        <v>51</v>
      </c>
      <c r="M33" s="1">
        <v>37</v>
      </c>
      <c r="N33" s="1">
        <v>40</v>
      </c>
      <c r="O33" s="1">
        <v>28</v>
      </c>
      <c r="P33" s="1">
        <v>19</v>
      </c>
      <c r="Q33" s="1">
        <v>11</v>
      </c>
      <c r="R33" s="3">
        <v>19.399999999999999</v>
      </c>
    </row>
    <row r="34" spans="1:18" x14ac:dyDescent="0.35">
      <c r="A34" s="2" t="s">
        <v>61</v>
      </c>
      <c r="B34" s="1">
        <v>1277</v>
      </c>
      <c r="C34" s="1">
        <v>229</v>
      </c>
      <c r="D34" s="1">
        <v>229</v>
      </c>
      <c r="E34" s="1">
        <v>157</v>
      </c>
      <c r="F34" s="1">
        <v>96</v>
      </c>
      <c r="G34" s="1">
        <v>96</v>
      </c>
      <c r="H34" s="1">
        <v>86</v>
      </c>
      <c r="I34" s="1">
        <v>97</v>
      </c>
      <c r="J34" s="1">
        <v>71</v>
      </c>
      <c r="K34" s="1">
        <v>51</v>
      </c>
      <c r="L34" s="1">
        <v>47</v>
      </c>
      <c r="M34" s="1">
        <v>28</v>
      </c>
      <c r="N34" s="1">
        <v>38</v>
      </c>
      <c r="O34" s="1">
        <v>9</v>
      </c>
      <c r="P34" s="1">
        <v>19</v>
      </c>
      <c r="Q34" s="1">
        <v>20</v>
      </c>
      <c r="R34" s="3">
        <v>21</v>
      </c>
    </row>
    <row r="35" spans="1:18" x14ac:dyDescent="0.35">
      <c r="A35" s="2" t="s">
        <v>62</v>
      </c>
      <c r="B35" s="1">
        <v>2411</v>
      </c>
      <c r="C35" s="1">
        <v>372</v>
      </c>
      <c r="D35" s="1">
        <v>391</v>
      </c>
      <c r="E35" s="1">
        <v>336</v>
      </c>
      <c r="F35" s="1">
        <v>280</v>
      </c>
      <c r="G35" s="1">
        <v>172</v>
      </c>
      <c r="H35" s="1">
        <v>189</v>
      </c>
      <c r="I35" s="1">
        <v>163</v>
      </c>
      <c r="J35" s="1">
        <v>121</v>
      </c>
      <c r="K35" s="1">
        <v>90</v>
      </c>
      <c r="L35" s="1">
        <v>103</v>
      </c>
      <c r="M35" s="1">
        <v>66</v>
      </c>
      <c r="N35" s="1">
        <v>42</v>
      </c>
      <c r="O35" s="1">
        <v>33</v>
      </c>
      <c r="P35" s="1">
        <v>26</v>
      </c>
      <c r="Q35" s="1">
        <v>25</v>
      </c>
      <c r="R35" s="3">
        <v>21.9</v>
      </c>
    </row>
    <row r="36" spans="1:18" x14ac:dyDescent="0.35">
      <c r="A36" s="2" t="s">
        <v>63</v>
      </c>
      <c r="B36" s="1">
        <v>1576</v>
      </c>
      <c r="C36" s="1">
        <v>288</v>
      </c>
      <c r="D36" s="1">
        <v>235</v>
      </c>
      <c r="E36" s="1">
        <v>213</v>
      </c>
      <c r="F36" s="1">
        <v>158</v>
      </c>
      <c r="G36" s="1">
        <v>117</v>
      </c>
      <c r="H36" s="1">
        <v>117</v>
      </c>
      <c r="I36" s="1">
        <v>106</v>
      </c>
      <c r="J36" s="1">
        <v>107</v>
      </c>
      <c r="K36" s="1">
        <v>72</v>
      </c>
      <c r="L36" s="1">
        <v>61</v>
      </c>
      <c r="M36" s="1">
        <v>38</v>
      </c>
      <c r="N36" s="1">
        <v>26</v>
      </c>
      <c r="O36" s="1">
        <v>13</v>
      </c>
      <c r="P36" s="1">
        <v>17</v>
      </c>
      <c r="Q36" s="1">
        <v>8</v>
      </c>
      <c r="R36" s="3">
        <v>21.6</v>
      </c>
    </row>
    <row r="37" spans="1:18" x14ac:dyDescent="0.35">
      <c r="A37" s="2" t="s">
        <v>64</v>
      </c>
      <c r="B37" s="1">
        <v>13403</v>
      </c>
      <c r="C37" s="1">
        <v>2234</v>
      </c>
      <c r="D37" s="1">
        <v>1997</v>
      </c>
      <c r="E37" s="1">
        <v>1752</v>
      </c>
      <c r="F37" s="1">
        <v>1434</v>
      </c>
      <c r="G37" s="1">
        <v>1081</v>
      </c>
      <c r="H37" s="1">
        <v>1168</v>
      </c>
      <c r="I37" s="1">
        <v>951</v>
      </c>
      <c r="J37" s="1">
        <v>783</v>
      </c>
      <c r="K37" s="1">
        <v>655</v>
      </c>
      <c r="L37" s="1">
        <v>500</v>
      </c>
      <c r="M37" s="1">
        <v>313</v>
      </c>
      <c r="N37" s="1">
        <v>202</v>
      </c>
      <c r="O37" s="1">
        <v>157</v>
      </c>
      <c r="P37" s="1">
        <v>85</v>
      </c>
      <c r="Q37" s="1">
        <v>83</v>
      </c>
      <c r="R37" s="3">
        <v>22.5</v>
      </c>
    </row>
    <row r="38" spans="1:18" x14ac:dyDescent="0.35">
      <c r="A38" s="2" t="s">
        <v>65</v>
      </c>
      <c r="B38" s="1">
        <v>953</v>
      </c>
      <c r="C38" s="1">
        <v>152</v>
      </c>
      <c r="D38" s="1">
        <v>126</v>
      </c>
      <c r="E38" s="1">
        <v>92</v>
      </c>
      <c r="F38" s="1">
        <v>78</v>
      </c>
      <c r="G38" s="1">
        <v>60</v>
      </c>
      <c r="H38" s="1">
        <v>116</v>
      </c>
      <c r="I38" s="1">
        <v>81</v>
      </c>
      <c r="J38" s="1">
        <v>57</v>
      </c>
      <c r="K38" s="1">
        <v>50</v>
      </c>
      <c r="L38" s="1">
        <v>27</v>
      </c>
      <c r="M38" s="1">
        <v>36</v>
      </c>
      <c r="N38" s="1">
        <v>33</v>
      </c>
      <c r="O38" s="1">
        <v>15</v>
      </c>
      <c r="P38" s="1">
        <v>15</v>
      </c>
      <c r="Q38" s="1">
        <v>15</v>
      </c>
      <c r="R38" s="3">
        <v>27.4</v>
      </c>
    </row>
    <row r="39" spans="1:18" x14ac:dyDescent="0.35">
      <c r="A39" s="2" t="s">
        <v>66</v>
      </c>
      <c r="B39" s="1">
        <v>1385</v>
      </c>
      <c r="C39" s="1">
        <v>245</v>
      </c>
      <c r="D39" s="1">
        <v>208</v>
      </c>
      <c r="E39" s="1">
        <v>173</v>
      </c>
      <c r="F39" s="1">
        <v>143</v>
      </c>
      <c r="G39" s="1">
        <v>77</v>
      </c>
      <c r="H39" s="1">
        <v>113</v>
      </c>
      <c r="I39" s="1">
        <v>101</v>
      </c>
      <c r="J39" s="1">
        <v>87</v>
      </c>
      <c r="K39" s="1">
        <v>66</v>
      </c>
      <c r="L39" s="1">
        <v>54</v>
      </c>
      <c r="M39" s="1">
        <v>50</v>
      </c>
      <c r="N39" s="1">
        <v>23</v>
      </c>
      <c r="O39" s="1">
        <v>22</v>
      </c>
      <c r="P39" s="1">
        <v>15</v>
      </c>
      <c r="Q39" s="1">
        <v>7</v>
      </c>
      <c r="R39" s="3">
        <v>22.3</v>
      </c>
    </row>
    <row r="40" spans="1:18" x14ac:dyDescent="0.35">
      <c r="A40" s="2" t="s">
        <v>67</v>
      </c>
      <c r="B40" s="1">
        <v>426</v>
      </c>
      <c r="C40" s="1">
        <v>79</v>
      </c>
      <c r="D40" s="1">
        <v>74</v>
      </c>
      <c r="E40" s="1">
        <v>47</v>
      </c>
      <c r="F40" s="1">
        <v>23</v>
      </c>
      <c r="G40" s="1">
        <v>38</v>
      </c>
      <c r="H40" s="1">
        <v>38</v>
      </c>
      <c r="I40" s="1">
        <v>25</v>
      </c>
      <c r="J40" s="1">
        <v>22</v>
      </c>
      <c r="K40" s="1">
        <v>18</v>
      </c>
      <c r="L40" s="1">
        <v>18</v>
      </c>
      <c r="M40" s="1">
        <v>10</v>
      </c>
      <c r="N40" s="1">
        <v>10</v>
      </c>
      <c r="O40" s="1">
        <v>10</v>
      </c>
      <c r="P40" s="1">
        <v>10</v>
      </c>
      <c r="Q40" s="1">
        <v>4</v>
      </c>
      <c r="R40" s="3">
        <v>22.8</v>
      </c>
    </row>
    <row r="41" spans="1:18" x14ac:dyDescent="0.35">
      <c r="A41" s="2" t="s">
        <v>68</v>
      </c>
      <c r="B41" s="1">
        <v>434</v>
      </c>
      <c r="C41" s="1">
        <v>83</v>
      </c>
      <c r="D41" s="1">
        <v>74</v>
      </c>
      <c r="E41" s="1">
        <v>40</v>
      </c>
      <c r="F41" s="1">
        <v>26</v>
      </c>
      <c r="G41" s="1">
        <v>21</v>
      </c>
      <c r="H41" s="1">
        <v>49</v>
      </c>
      <c r="I41" s="1">
        <v>34</v>
      </c>
      <c r="J41" s="1">
        <v>24</v>
      </c>
      <c r="K41" s="1">
        <v>19</v>
      </c>
      <c r="L41" s="1">
        <v>21</v>
      </c>
      <c r="M41" s="1">
        <v>17</v>
      </c>
      <c r="N41" s="1">
        <v>9</v>
      </c>
      <c r="O41" s="1">
        <v>7</v>
      </c>
      <c r="P41" s="1">
        <v>4</v>
      </c>
      <c r="Q41" s="1">
        <v>6</v>
      </c>
      <c r="R41" s="3">
        <v>23.8</v>
      </c>
    </row>
    <row r="42" spans="1:18" x14ac:dyDescent="0.35">
      <c r="A42" s="2" t="s">
        <v>69</v>
      </c>
      <c r="B42" s="1">
        <v>1349</v>
      </c>
      <c r="C42" s="1">
        <v>232</v>
      </c>
      <c r="D42" s="1">
        <v>202</v>
      </c>
      <c r="E42" s="1">
        <v>171</v>
      </c>
      <c r="F42" s="1">
        <v>126</v>
      </c>
      <c r="G42" s="1">
        <v>96</v>
      </c>
      <c r="H42" s="1">
        <v>102</v>
      </c>
      <c r="I42" s="1">
        <v>109</v>
      </c>
      <c r="J42" s="1">
        <v>71</v>
      </c>
      <c r="K42" s="1">
        <v>52</v>
      </c>
      <c r="L42" s="1">
        <v>54</v>
      </c>
      <c r="M42" s="1">
        <v>46</v>
      </c>
      <c r="N42" s="1">
        <v>30</v>
      </c>
      <c r="O42" s="1">
        <v>37</v>
      </c>
      <c r="P42" s="1">
        <v>12</v>
      </c>
      <c r="Q42" s="1">
        <v>8</v>
      </c>
      <c r="R42" s="3">
        <v>22.7</v>
      </c>
    </row>
    <row r="43" spans="1:18" x14ac:dyDescent="0.35">
      <c r="A43" s="2" t="s">
        <v>70</v>
      </c>
      <c r="B43" s="1">
        <v>1527</v>
      </c>
      <c r="C43" s="1">
        <v>256</v>
      </c>
      <c r="D43" s="1">
        <v>252</v>
      </c>
      <c r="E43" s="1">
        <v>200</v>
      </c>
      <c r="F43" s="1">
        <v>107</v>
      </c>
      <c r="G43" s="1">
        <v>100</v>
      </c>
      <c r="H43" s="1">
        <v>143</v>
      </c>
      <c r="I43" s="1">
        <v>122</v>
      </c>
      <c r="J43" s="1">
        <v>78</v>
      </c>
      <c r="K43" s="1">
        <v>77</v>
      </c>
      <c r="L43" s="1">
        <v>45</v>
      </c>
      <c r="M43" s="1">
        <v>48</v>
      </c>
      <c r="N43" s="1">
        <v>47</v>
      </c>
      <c r="O43" s="1">
        <v>19</v>
      </c>
      <c r="P43" s="1">
        <v>13</v>
      </c>
      <c r="Q43" s="1">
        <v>19</v>
      </c>
      <c r="R43" s="3">
        <v>22.5</v>
      </c>
    </row>
    <row r="44" spans="1:18" x14ac:dyDescent="0.35">
      <c r="A44" s="2" t="s">
        <v>71</v>
      </c>
      <c r="B44" s="1">
        <v>664</v>
      </c>
      <c r="C44" s="1">
        <v>128</v>
      </c>
      <c r="D44" s="1">
        <v>104</v>
      </c>
      <c r="E44" s="1">
        <v>72</v>
      </c>
      <c r="F44" s="1">
        <v>52</v>
      </c>
      <c r="G44" s="1">
        <v>41</v>
      </c>
      <c r="H44" s="1">
        <v>53</v>
      </c>
      <c r="I44" s="1">
        <v>51</v>
      </c>
      <c r="J44" s="1">
        <v>39</v>
      </c>
      <c r="K44" s="1">
        <v>20</v>
      </c>
      <c r="L44" s="1">
        <v>28</v>
      </c>
      <c r="M44" s="1">
        <v>32</v>
      </c>
      <c r="N44" s="1">
        <v>14</v>
      </c>
      <c r="O44" s="1">
        <v>13</v>
      </c>
      <c r="P44" s="1">
        <v>11</v>
      </c>
      <c r="Q44" s="1">
        <v>6</v>
      </c>
      <c r="R44" s="3">
        <v>22.7</v>
      </c>
    </row>
    <row r="45" spans="1:18" x14ac:dyDescent="0.35">
      <c r="A45" s="2" t="s">
        <v>72</v>
      </c>
      <c r="B45" s="1">
        <v>1186</v>
      </c>
      <c r="C45" s="1">
        <v>139</v>
      </c>
      <c r="D45" s="1">
        <v>163</v>
      </c>
      <c r="E45" s="1">
        <v>140</v>
      </c>
      <c r="F45" s="1">
        <v>134</v>
      </c>
      <c r="G45" s="1">
        <v>76</v>
      </c>
      <c r="H45" s="1">
        <v>117</v>
      </c>
      <c r="I45" s="1">
        <v>98</v>
      </c>
      <c r="J45" s="1">
        <v>84</v>
      </c>
      <c r="K45" s="1">
        <v>46</v>
      </c>
      <c r="L45" s="1">
        <v>60</v>
      </c>
      <c r="M45" s="1">
        <v>35</v>
      </c>
      <c r="N45" s="1">
        <v>35</v>
      </c>
      <c r="O45" s="1">
        <v>20</v>
      </c>
      <c r="P45" s="1">
        <v>22</v>
      </c>
      <c r="Q45" s="1">
        <v>17</v>
      </c>
      <c r="R45" s="3">
        <v>26.1</v>
      </c>
    </row>
    <row r="46" spans="1:18" x14ac:dyDescent="0.35">
      <c r="A46" s="2" t="s">
        <v>73</v>
      </c>
      <c r="B46" s="1">
        <v>910</v>
      </c>
      <c r="C46" s="1">
        <v>156</v>
      </c>
      <c r="D46" s="1">
        <v>141</v>
      </c>
      <c r="E46" s="1">
        <v>109</v>
      </c>
      <c r="F46" s="1">
        <v>69</v>
      </c>
      <c r="G46" s="1">
        <v>51</v>
      </c>
      <c r="H46" s="1">
        <v>70</v>
      </c>
      <c r="I46" s="1">
        <v>81</v>
      </c>
      <c r="J46" s="1">
        <v>56</v>
      </c>
      <c r="K46" s="1">
        <v>39</v>
      </c>
      <c r="L46" s="1">
        <v>39</v>
      </c>
      <c r="M46" s="1">
        <v>28</v>
      </c>
      <c r="N46" s="1">
        <v>30</v>
      </c>
      <c r="O46" s="1">
        <v>14</v>
      </c>
      <c r="P46" s="1">
        <v>13</v>
      </c>
      <c r="Q46" s="1">
        <v>13</v>
      </c>
      <c r="R46" s="3">
        <v>23.5</v>
      </c>
    </row>
    <row r="47" spans="1:18" x14ac:dyDescent="0.35">
      <c r="A47" s="2" t="s">
        <v>74</v>
      </c>
      <c r="B47" s="1">
        <v>846</v>
      </c>
      <c r="C47" s="1">
        <v>141</v>
      </c>
      <c r="D47" s="1">
        <v>125</v>
      </c>
      <c r="E47" s="1">
        <v>82</v>
      </c>
      <c r="F47" s="1">
        <v>66</v>
      </c>
      <c r="G47" s="1">
        <v>61</v>
      </c>
      <c r="H47" s="1">
        <v>91</v>
      </c>
      <c r="I47" s="1">
        <v>77</v>
      </c>
      <c r="J47" s="1">
        <v>53</v>
      </c>
      <c r="K47" s="1">
        <v>31</v>
      </c>
      <c r="L47" s="1">
        <v>28</v>
      </c>
      <c r="M47" s="1">
        <v>29</v>
      </c>
      <c r="N47" s="1">
        <v>26</v>
      </c>
      <c r="O47" s="1">
        <v>15</v>
      </c>
      <c r="P47" s="1">
        <v>10</v>
      </c>
      <c r="Q47" s="1">
        <v>11</v>
      </c>
      <c r="R47" s="3">
        <v>25.7</v>
      </c>
    </row>
    <row r="48" spans="1:18" x14ac:dyDescent="0.35">
      <c r="A48" s="2" t="s">
        <v>75</v>
      </c>
      <c r="B48" s="1">
        <v>460</v>
      </c>
      <c r="C48" s="1">
        <v>62</v>
      </c>
      <c r="D48" s="1">
        <v>55</v>
      </c>
      <c r="E48" s="1">
        <v>52</v>
      </c>
      <c r="F48" s="1">
        <v>40</v>
      </c>
      <c r="G48" s="1">
        <v>24</v>
      </c>
      <c r="H48" s="1">
        <v>50</v>
      </c>
      <c r="I48" s="1">
        <v>52</v>
      </c>
      <c r="J48" s="1">
        <v>31</v>
      </c>
      <c r="K48" s="1">
        <v>19</v>
      </c>
      <c r="L48" s="1">
        <v>27</v>
      </c>
      <c r="M48" s="1">
        <v>17</v>
      </c>
      <c r="N48" s="1">
        <v>14</v>
      </c>
      <c r="O48" s="1">
        <v>8</v>
      </c>
      <c r="P48" s="1">
        <v>6</v>
      </c>
      <c r="Q48" s="1">
        <v>2</v>
      </c>
      <c r="R48" s="3">
        <v>29.2</v>
      </c>
    </row>
    <row r="49" spans="1:18" x14ac:dyDescent="0.35">
      <c r="A49" s="2" t="s">
        <v>76</v>
      </c>
      <c r="B49" s="1">
        <v>569</v>
      </c>
      <c r="C49" s="1">
        <v>67</v>
      </c>
      <c r="D49" s="1">
        <v>90</v>
      </c>
      <c r="E49" s="1">
        <v>52</v>
      </c>
      <c r="F49" s="1">
        <v>43</v>
      </c>
      <c r="G49" s="1">
        <v>38</v>
      </c>
      <c r="H49" s="1">
        <v>59</v>
      </c>
      <c r="I49" s="1">
        <v>55</v>
      </c>
      <c r="J49" s="1">
        <v>32</v>
      </c>
      <c r="K49" s="1">
        <v>25</v>
      </c>
      <c r="L49" s="1">
        <v>29</v>
      </c>
      <c r="M49" s="1">
        <v>16</v>
      </c>
      <c r="N49" s="1">
        <v>16</v>
      </c>
      <c r="O49" s="1">
        <v>18</v>
      </c>
      <c r="P49" s="1">
        <v>18</v>
      </c>
      <c r="Q49" s="1">
        <v>11</v>
      </c>
      <c r="R49" s="3">
        <v>29.3</v>
      </c>
    </row>
    <row r="50" spans="1:18" x14ac:dyDescent="0.35">
      <c r="A50" s="2" t="s">
        <v>77</v>
      </c>
      <c r="B50" s="1">
        <v>391</v>
      </c>
      <c r="C50" s="1">
        <v>84</v>
      </c>
      <c r="D50" s="1">
        <v>61</v>
      </c>
      <c r="E50" s="1">
        <v>44</v>
      </c>
      <c r="F50" s="1">
        <v>43</v>
      </c>
      <c r="G50" s="1">
        <v>25</v>
      </c>
      <c r="H50" s="1">
        <v>30</v>
      </c>
      <c r="I50" s="1">
        <v>21</v>
      </c>
      <c r="J50" s="1">
        <v>25</v>
      </c>
      <c r="K50" s="1">
        <v>20</v>
      </c>
      <c r="L50" s="1">
        <v>14</v>
      </c>
      <c r="M50" s="1">
        <v>13</v>
      </c>
      <c r="N50" s="1">
        <v>4</v>
      </c>
      <c r="O50" s="1">
        <v>1</v>
      </c>
      <c r="P50" s="1">
        <v>2</v>
      </c>
      <c r="Q50" s="1">
        <v>4</v>
      </c>
      <c r="R50" s="3">
        <v>20.8</v>
      </c>
    </row>
    <row r="51" spans="1:18" x14ac:dyDescent="0.35">
      <c r="A51" s="2" t="s">
        <v>78</v>
      </c>
      <c r="B51" s="1">
        <v>631</v>
      </c>
      <c r="C51" s="1">
        <v>101</v>
      </c>
      <c r="D51" s="1">
        <v>101</v>
      </c>
      <c r="E51" s="1">
        <v>84</v>
      </c>
      <c r="F51" s="1">
        <v>68</v>
      </c>
      <c r="G51" s="1">
        <v>44</v>
      </c>
      <c r="H51" s="1">
        <v>54</v>
      </c>
      <c r="I51" s="1">
        <v>39</v>
      </c>
      <c r="J51" s="1">
        <v>35</v>
      </c>
      <c r="K51" s="1">
        <v>37</v>
      </c>
      <c r="L51" s="1">
        <v>17</v>
      </c>
      <c r="M51" s="1">
        <v>23</v>
      </c>
      <c r="N51" s="1">
        <v>14</v>
      </c>
      <c r="O51" s="1">
        <v>9</v>
      </c>
      <c r="P51" s="1">
        <v>2</v>
      </c>
      <c r="Q51" s="1">
        <v>1</v>
      </c>
      <c r="R51" s="3">
        <v>22</v>
      </c>
    </row>
    <row r="52" spans="1:18" x14ac:dyDescent="0.35">
      <c r="A52" s="2" t="s">
        <v>79</v>
      </c>
      <c r="B52" s="1">
        <v>1327</v>
      </c>
      <c r="C52" s="1">
        <v>202</v>
      </c>
      <c r="D52" s="1">
        <v>200</v>
      </c>
      <c r="E52" s="1">
        <v>185</v>
      </c>
      <c r="F52" s="1">
        <v>102</v>
      </c>
      <c r="G52" s="1">
        <v>103</v>
      </c>
      <c r="H52" s="1">
        <v>118</v>
      </c>
      <c r="I52" s="1">
        <v>125</v>
      </c>
      <c r="J52" s="1">
        <v>93</v>
      </c>
      <c r="K52" s="1">
        <v>60</v>
      </c>
      <c r="L52" s="1">
        <v>57</v>
      </c>
      <c r="M52" s="1">
        <v>27</v>
      </c>
      <c r="N52" s="1">
        <v>29</v>
      </c>
      <c r="O52" s="1">
        <v>11</v>
      </c>
      <c r="P52" s="1">
        <v>9</v>
      </c>
      <c r="Q52" s="1">
        <v>5</v>
      </c>
      <c r="R52" s="3">
        <v>23.7</v>
      </c>
    </row>
    <row r="53" spans="1:18" x14ac:dyDescent="0.35">
      <c r="A53" s="2" t="s">
        <v>80</v>
      </c>
      <c r="B53" s="1">
        <v>32</v>
      </c>
      <c r="C53" s="1">
        <v>6</v>
      </c>
      <c r="D53" s="1">
        <v>6</v>
      </c>
      <c r="E53" s="1">
        <v>3</v>
      </c>
      <c r="F53" s="1">
        <v>1</v>
      </c>
      <c r="G53" s="1">
        <v>1</v>
      </c>
      <c r="H53" s="1">
        <v>5</v>
      </c>
      <c r="I53" s="1">
        <v>1</v>
      </c>
      <c r="J53" s="1">
        <v>2</v>
      </c>
      <c r="K53" s="1">
        <v>2</v>
      </c>
      <c r="L53" s="1">
        <v>3</v>
      </c>
      <c r="M53" s="1">
        <v>1</v>
      </c>
      <c r="N53" s="1">
        <v>0</v>
      </c>
      <c r="O53" s="1">
        <v>0</v>
      </c>
      <c r="P53" s="1">
        <v>1</v>
      </c>
      <c r="Q53" s="1">
        <v>0</v>
      </c>
      <c r="R53" s="3">
        <v>25</v>
      </c>
    </row>
    <row r="54" spans="1:18" x14ac:dyDescent="0.35">
      <c r="A54" s="2" t="s">
        <v>81</v>
      </c>
      <c r="B54" s="1">
        <v>1125</v>
      </c>
      <c r="C54" s="1">
        <v>85</v>
      </c>
      <c r="D54" s="1">
        <v>99</v>
      </c>
      <c r="E54" s="1">
        <v>90</v>
      </c>
      <c r="F54" s="1">
        <v>75</v>
      </c>
      <c r="G54" s="1">
        <v>130</v>
      </c>
      <c r="H54" s="1">
        <v>170</v>
      </c>
      <c r="I54" s="1">
        <v>142</v>
      </c>
      <c r="J54" s="1">
        <v>136</v>
      </c>
      <c r="K54" s="1">
        <v>80</v>
      </c>
      <c r="L54" s="1">
        <v>47</v>
      </c>
      <c r="M54" s="1">
        <v>26</v>
      </c>
      <c r="N54" s="1">
        <v>24</v>
      </c>
      <c r="O54" s="1">
        <v>12</v>
      </c>
      <c r="P54" s="1">
        <v>5</v>
      </c>
      <c r="Q54" s="1">
        <v>2</v>
      </c>
      <c r="R54" s="3">
        <v>32.4</v>
      </c>
    </row>
    <row r="55" spans="1:18" x14ac:dyDescent="0.35">
      <c r="A55" s="2" t="s">
        <v>18</v>
      </c>
    </row>
    <row r="56" spans="1:18" x14ac:dyDescent="0.35">
      <c r="A56" s="2" t="s">
        <v>0</v>
      </c>
      <c r="B56" s="1">
        <v>36950</v>
      </c>
      <c r="C56" s="1">
        <v>5370</v>
      </c>
      <c r="D56" s="1">
        <v>5091</v>
      </c>
      <c r="E56" s="1">
        <v>4485</v>
      </c>
      <c r="F56" s="1">
        <v>3395</v>
      </c>
      <c r="G56" s="1">
        <v>2964</v>
      </c>
      <c r="H56" s="1">
        <v>3476</v>
      </c>
      <c r="I56" s="1">
        <v>2890</v>
      </c>
      <c r="J56" s="1">
        <v>2393</v>
      </c>
      <c r="K56" s="1">
        <v>1735</v>
      </c>
      <c r="L56" s="1">
        <v>1442</v>
      </c>
      <c r="M56" s="1">
        <v>1083</v>
      </c>
      <c r="N56" s="1">
        <v>908</v>
      </c>
      <c r="O56" s="1">
        <v>679</v>
      </c>
      <c r="P56" s="1">
        <v>489</v>
      </c>
      <c r="Q56" s="1">
        <v>523</v>
      </c>
      <c r="R56" s="3">
        <v>25.2</v>
      </c>
    </row>
    <row r="57" spans="1:18" x14ac:dyDescent="0.35">
      <c r="A57" s="2" t="s">
        <v>58</v>
      </c>
      <c r="B57" s="1">
        <v>133</v>
      </c>
      <c r="C57" s="1">
        <v>22</v>
      </c>
      <c r="D57" s="1">
        <v>24</v>
      </c>
      <c r="E57" s="1">
        <v>16</v>
      </c>
      <c r="F57" s="1">
        <v>5</v>
      </c>
      <c r="G57" s="1">
        <v>11</v>
      </c>
      <c r="H57" s="1">
        <v>14</v>
      </c>
      <c r="I57" s="1">
        <v>15</v>
      </c>
      <c r="J57" s="1">
        <v>12</v>
      </c>
      <c r="K57" s="1">
        <v>4</v>
      </c>
      <c r="L57" s="1">
        <v>2</v>
      </c>
      <c r="M57" s="1">
        <v>3</v>
      </c>
      <c r="N57" s="1">
        <v>2</v>
      </c>
      <c r="O57" s="1">
        <v>2</v>
      </c>
      <c r="P57" s="1">
        <v>1</v>
      </c>
      <c r="Q57" s="1">
        <v>0</v>
      </c>
      <c r="R57" s="3">
        <v>24.5</v>
      </c>
    </row>
    <row r="58" spans="1:18" x14ac:dyDescent="0.35">
      <c r="A58" s="2" t="s">
        <v>59</v>
      </c>
      <c r="B58" s="1">
        <v>827</v>
      </c>
      <c r="C58" s="1">
        <v>154</v>
      </c>
      <c r="D58" s="1">
        <v>136</v>
      </c>
      <c r="E58" s="1">
        <v>95</v>
      </c>
      <c r="F58" s="1">
        <v>55</v>
      </c>
      <c r="G58" s="1">
        <v>48</v>
      </c>
      <c r="H58" s="1">
        <v>62</v>
      </c>
      <c r="I58" s="1">
        <v>59</v>
      </c>
      <c r="J58" s="1">
        <v>47</v>
      </c>
      <c r="K58" s="1">
        <v>46</v>
      </c>
      <c r="L58" s="1">
        <v>26</v>
      </c>
      <c r="M58" s="1">
        <v>28</v>
      </c>
      <c r="N58" s="1">
        <v>19</v>
      </c>
      <c r="O58" s="1">
        <v>15</v>
      </c>
      <c r="P58" s="1">
        <v>14</v>
      </c>
      <c r="Q58" s="1">
        <v>23</v>
      </c>
      <c r="R58" s="3">
        <v>22.6</v>
      </c>
    </row>
    <row r="59" spans="1:18" x14ac:dyDescent="0.35">
      <c r="A59" s="2" t="s">
        <v>60</v>
      </c>
      <c r="B59" s="1">
        <v>1769</v>
      </c>
      <c r="C59" s="1">
        <v>290</v>
      </c>
      <c r="D59" s="1">
        <v>308</v>
      </c>
      <c r="E59" s="1">
        <v>214</v>
      </c>
      <c r="F59" s="1">
        <v>106</v>
      </c>
      <c r="G59" s="1">
        <v>122</v>
      </c>
      <c r="H59" s="1">
        <v>153</v>
      </c>
      <c r="I59" s="1">
        <v>121</v>
      </c>
      <c r="J59" s="1">
        <v>132</v>
      </c>
      <c r="K59" s="1">
        <v>72</v>
      </c>
      <c r="L59" s="1">
        <v>56</v>
      </c>
      <c r="M59" s="1">
        <v>51</v>
      </c>
      <c r="N59" s="1">
        <v>49</v>
      </c>
      <c r="O59" s="1">
        <v>39</v>
      </c>
      <c r="P59" s="1">
        <v>26</v>
      </c>
      <c r="Q59" s="1">
        <v>29</v>
      </c>
      <c r="R59" s="3">
        <v>23.4</v>
      </c>
    </row>
    <row r="60" spans="1:18" x14ac:dyDescent="0.35">
      <c r="A60" s="2" t="s">
        <v>61</v>
      </c>
      <c r="B60" s="1">
        <v>1390</v>
      </c>
      <c r="C60" s="1">
        <v>232</v>
      </c>
      <c r="D60" s="1">
        <v>226</v>
      </c>
      <c r="E60" s="1">
        <v>146</v>
      </c>
      <c r="F60" s="1">
        <v>122</v>
      </c>
      <c r="G60" s="1">
        <v>113</v>
      </c>
      <c r="H60" s="1">
        <v>110</v>
      </c>
      <c r="I60" s="1">
        <v>95</v>
      </c>
      <c r="J60" s="1">
        <v>87</v>
      </c>
      <c r="K60" s="1">
        <v>51</v>
      </c>
      <c r="L60" s="1">
        <v>46</v>
      </c>
      <c r="M60" s="1">
        <v>45</v>
      </c>
      <c r="N60" s="1">
        <v>44</v>
      </c>
      <c r="O60" s="1">
        <v>20</v>
      </c>
      <c r="P60" s="1">
        <v>26</v>
      </c>
      <c r="Q60" s="1">
        <v>27</v>
      </c>
      <c r="R60" s="3">
        <v>23.7</v>
      </c>
    </row>
    <row r="61" spans="1:18" x14ac:dyDescent="0.35">
      <c r="A61" s="2" t="s">
        <v>62</v>
      </c>
      <c r="B61" s="1">
        <v>2456</v>
      </c>
      <c r="C61" s="1">
        <v>346</v>
      </c>
      <c r="D61" s="1">
        <v>338</v>
      </c>
      <c r="E61" s="1">
        <v>340</v>
      </c>
      <c r="F61" s="1">
        <v>325</v>
      </c>
      <c r="G61" s="1">
        <v>173</v>
      </c>
      <c r="H61" s="1">
        <v>195</v>
      </c>
      <c r="I61" s="1">
        <v>163</v>
      </c>
      <c r="J61" s="1">
        <v>152</v>
      </c>
      <c r="K61" s="1">
        <v>96</v>
      </c>
      <c r="L61" s="1">
        <v>108</v>
      </c>
      <c r="M61" s="1">
        <v>55</v>
      </c>
      <c r="N61" s="1">
        <v>61</v>
      </c>
      <c r="O61" s="1">
        <v>47</v>
      </c>
      <c r="P61" s="1">
        <v>22</v>
      </c>
      <c r="Q61" s="1">
        <v>31</v>
      </c>
      <c r="R61" s="3">
        <v>23.1</v>
      </c>
    </row>
    <row r="62" spans="1:18" x14ac:dyDescent="0.35">
      <c r="A62" s="2" t="s">
        <v>63</v>
      </c>
      <c r="B62" s="1">
        <v>1675</v>
      </c>
      <c r="C62" s="1">
        <v>267</v>
      </c>
      <c r="D62" s="1">
        <v>242</v>
      </c>
      <c r="E62" s="1">
        <v>189</v>
      </c>
      <c r="F62" s="1">
        <v>174</v>
      </c>
      <c r="G62" s="1">
        <v>107</v>
      </c>
      <c r="H62" s="1">
        <v>145</v>
      </c>
      <c r="I62" s="1">
        <v>118</v>
      </c>
      <c r="J62" s="1">
        <v>114</v>
      </c>
      <c r="K62" s="1">
        <v>83</v>
      </c>
      <c r="L62" s="1">
        <v>78</v>
      </c>
      <c r="M62" s="1">
        <v>45</v>
      </c>
      <c r="N62" s="1">
        <v>34</v>
      </c>
      <c r="O62" s="1">
        <v>33</v>
      </c>
      <c r="P62" s="1">
        <v>28</v>
      </c>
      <c r="Q62" s="1">
        <v>17</v>
      </c>
      <c r="R62" s="3">
        <v>24</v>
      </c>
    </row>
    <row r="63" spans="1:18" x14ac:dyDescent="0.35">
      <c r="A63" s="2" t="s">
        <v>64</v>
      </c>
      <c r="B63" s="1">
        <v>14646</v>
      </c>
      <c r="C63" s="1">
        <v>2049</v>
      </c>
      <c r="D63" s="1">
        <v>1936</v>
      </c>
      <c r="E63" s="1">
        <v>1828</v>
      </c>
      <c r="F63" s="1">
        <v>1545</v>
      </c>
      <c r="G63" s="1">
        <v>1378</v>
      </c>
      <c r="H63" s="1">
        <v>1424</v>
      </c>
      <c r="I63" s="1">
        <v>1121</v>
      </c>
      <c r="J63" s="1">
        <v>939</v>
      </c>
      <c r="K63" s="1">
        <v>709</v>
      </c>
      <c r="L63" s="1">
        <v>529</v>
      </c>
      <c r="M63" s="1">
        <v>351</v>
      </c>
      <c r="N63" s="1">
        <v>285</v>
      </c>
      <c r="O63" s="1">
        <v>228</v>
      </c>
      <c r="P63" s="1">
        <v>152</v>
      </c>
      <c r="Q63" s="1">
        <v>164</v>
      </c>
      <c r="R63" s="3">
        <v>24.9</v>
      </c>
    </row>
    <row r="64" spans="1:18" x14ac:dyDescent="0.35">
      <c r="A64" s="2" t="s">
        <v>65</v>
      </c>
      <c r="B64" s="1">
        <v>993</v>
      </c>
      <c r="C64" s="1">
        <v>141</v>
      </c>
      <c r="D64" s="1">
        <v>119</v>
      </c>
      <c r="E64" s="1">
        <v>106</v>
      </c>
      <c r="F64" s="1">
        <v>76</v>
      </c>
      <c r="G64" s="1">
        <v>72</v>
      </c>
      <c r="H64" s="1">
        <v>110</v>
      </c>
      <c r="I64" s="1">
        <v>86</v>
      </c>
      <c r="J64" s="1">
        <v>71</v>
      </c>
      <c r="K64" s="1">
        <v>41</v>
      </c>
      <c r="L64" s="1">
        <v>43</v>
      </c>
      <c r="M64" s="1">
        <v>35</v>
      </c>
      <c r="N64" s="1">
        <v>40</v>
      </c>
      <c r="O64" s="1">
        <v>19</v>
      </c>
      <c r="P64" s="1">
        <v>19</v>
      </c>
      <c r="Q64" s="1">
        <v>15</v>
      </c>
      <c r="R64" s="3">
        <v>28.8</v>
      </c>
    </row>
    <row r="65" spans="1:18" x14ac:dyDescent="0.35">
      <c r="A65" s="2" t="s">
        <v>66</v>
      </c>
      <c r="B65" s="1">
        <v>1451</v>
      </c>
      <c r="C65" s="1">
        <v>201</v>
      </c>
      <c r="D65" s="1">
        <v>198</v>
      </c>
      <c r="E65" s="1">
        <v>191</v>
      </c>
      <c r="F65" s="1">
        <v>151</v>
      </c>
      <c r="G65" s="1">
        <v>79</v>
      </c>
      <c r="H65" s="1">
        <v>144</v>
      </c>
      <c r="I65" s="1">
        <v>124</v>
      </c>
      <c r="J65" s="1">
        <v>84</v>
      </c>
      <c r="K65" s="1">
        <v>77</v>
      </c>
      <c r="L65" s="1">
        <v>59</v>
      </c>
      <c r="M65" s="1">
        <v>42</v>
      </c>
      <c r="N65" s="1">
        <v>34</v>
      </c>
      <c r="O65" s="1">
        <v>28</v>
      </c>
      <c r="P65" s="1">
        <v>15</v>
      </c>
      <c r="Q65" s="1">
        <v>24</v>
      </c>
      <c r="R65" s="3">
        <v>24.5</v>
      </c>
    </row>
    <row r="66" spans="1:18" x14ac:dyDescent="0.35">
      <c r="A66" s="2" t="s">
        <v>67</v>
      </c>
      <c r="B66" s="1">
        <v>455</v>
      </c>
      <c r="C66" s="1">
        <v>79</v>
      </c>
      <c r="D66" s="1">
        <v>59</v>
      </c>
      <c r="E66" s="1">
        <v>48</v>
      </c>
      <c r="F66" s="1">
        <v>22</v>
      </c>
      <c r="G66" s="1">
        <v>32</v>
      </c>
      <c r="H66" s="1">
        <v>44</v>
      </c>
      <c r="I66" s="1">
        <v>42</v>
      </c>
      <c r="J66" s="1">
        <v>30</v>
      </c>
      <c r="K66" s="1">
        <v>23</v>
      </c>
      <c r="L66" s="1">
        <v>13</v>
      </c>
      <c r="M66" s="1">
        <v>15</v>
      </c>
      <c r="N66" s="1">
        <v>20</v>
      </c>
      <c r="O66" s="1">
        <v>12</v>
      </c>
      <c r="P66" s="1">
        <v>5</v>
      </c>
      <c r="Q66" s="1">
        <v>10</v>
      </c>
      <c r="R66" s="3">
        <v>27.9</v>
      </c>
    </row>
    <row r="67" spans="1:18" x14ac:dyDescent="0.35">
      <c r="A67" s="2" t="s">
        <v>68</v>
      </c>
      <c r="B67" s="1">
        <v>423</v>
      </c>
      <c r="C67" s="1">
        <v>74</v>
      </c>
      <c r="D67" s="1">
        <v>51</v>
      </c>
      <c r="E67" s="1">
        <v>43</v>
      </c>
      <c r="F67" s="1">
        <v>21</v>
      </c>
      <c r="G67" s="1">
        <v>29</v>
      </c>
      <c r="H67" s="1">
        <v>53</v>
      </c>
      <c r="I67" s="1">
        <v>40</v>
      </c>
      <c r="J67" s="1">
        <v>26</v>
      </c>
      <c r="K67" s="1">
        <v>16</v>
      </c>
      <c r="L67" s="1">
        <v>21</v>
      </c>
      <c r="M67" s="1">
        <v>18</v>
      </c>
      <c r="N67" s="1">
        <v>9</v>
      </c>
      <c r="O67" s="1">
        <v>5</v>
      </c>
      <c r="P67" s="1">
        <v>7</v>
      </c>
      <c r="Q67" s="1">
        <v>10</v>
      </c>
      <c r="R67" s="3">
        <v>28.9</v>
      </c>
    </row>
    <row r="68" spans="1:18" x14ac:dyDescent="0.35">
      <c r="A68" s="2" t="s">
        <v>69</v>
      </c>
      <c r="B68" s="1">
        <v>1390</v>
      </c>
      <c r="C68" s="1">
        <v>190</v>
      </c>
      <c r="D68" s="1">
        <v>207</v>
      </c>
      <c r="E68" s="1">
        <v>178</v>
      </c>
      <c r="F68" s="1">
        <v>97</v>
      </c>
      <c r="G68" s="1">
        <v>107</v>
      </c>
      <c r="H68" s="1">
        <v>122</v>
      </c>
      <c r="I68" s="1">
        <v>105</v>
      </c>
      <c r="J68" s="1">
        <v>77</v>
      </c>
      <c r="K68" s="1">
        <v>53</v>
      </c>
      <c r="L68" s="1">
        <v>72</v>
      </c>
      <c r="M68" s="1">
        <v>54</v>
      </c>
      <c r="N68" s="1">
        <v>41</v>
      </c>
      <c r="O68" s="1">
        <v>31</v>
      </c>
      <c r="P68" s="1">
        <v>24</v>
      </c>
      <c r="Q68" s="1">
        <v>29</v>
      </c>
      <c r="R68" s="3">
        <v>25.9</v>
      </c>
    </row>
    <row r="69" spans="1:18" x14ac:dyDescent="0.35">
      <c r="A69" s="2" t="s">
        <v>70</v>
      </c>
      <c r="B69" s="1">
        <v>1518</v>
      </c>
      <c r="C69" s="1">
        <v>241</v>
      </c>
      <c r="D69" s="1">
        <v>217</v>
      </c>
      <c r="E69" s="1">
        <v>151</v>
      </c>
      <c r="F69" s="1">
        <v>102</v>
      </c>
      <c r="G69" s="1">
        <v>102</v>
      </c>
      <c r="H69" s="1">
        <v>153</v>
      </c>
      <c r="I69" s="1">
        <v>135</v>
      </c>
      <c r="J69" s="1">
        <v>93</v>
      </c>
      <c r="K69" s="1">
        <v>71</v>
      </c>
      <c r="L69" s="1">
        <v>49</v>
      </c>
      <c r="M69" s="1">
        <v>66</v>
      </c>
      <c r="N69" s="1">
        <v>54</v>
      </c>
      <c r="O69" s="1">
        <v>35</v>
      </c>
      <c r="P69" s="1">
        <v>23</v>
      </c>
      <c r="Q69" s="1">
        <v>25</v>
      </c>
      <c r="R69" s="3">
        <v>27.3</v>
      </c>
    </row>
    <row r="70" spans="1:18" x14ac:dyDescent="0.35">
      <c r="A70" s="2" t="s">
        <v>71</v>
      </c>
      <c r="B70" s="1">
        <v>650</v>
      </c>
      <c r="C70" s="1">
        <v>107</v>
      </c>
      <c r="D70" s="1">
        <v>90</v>
      </c>
      <c r="E70" s="1">
        <v>68</v>
      </c>
      <c r="F70" s="1">
        <v>31</v>
      </c>
      <c r="G70" s="1">
        <v>53</v>
      </c>
      <c r="H70" s="1">
        <v>55</v>
      </c>
      <c r="I70" s="1">
        <v>58</v>
      </c>
      <c r="J70" s="1">
        <v>40</v>
      </c>
      <c r="K70" s="1">
        <v>26</v>
      </c>
      <c r="L70" s="1">
        <v>28</v>
      </c>
      <c r="M70" s="1">
        <v>31</v>
      </c>
      <c r="N70" s="1">
        <v>24</v>
      </c>
      <c r="O70" s="1">
        <v>23</v>
      </c>
      <c r="P70" s="1">
        <v>5</v>
      </c>
      <c r="Q70" s="1">
        <v>11</v>
      </c>
      <c r="R70" s="3">
        <v>27.7</v>
      </c>
    </row>
    <row r="71" spans="1:18" x14ac:dyDescent="0.35">
      <c r="A71" s="2" t="s">
        <v>72</v>
      </c>
      <c r="B71" s="1">
        <v>1237</v>
      </c>
      <c r="C71" s="1">
        <v>137</v>
      </c>
      <c r="D71" s="1">
        <v>141</v>
      </c>
      <c r="E71" s="1">
        <v>170</v>
      </c>
      <c r="F71" s="1">
        <v>142</v>
      </c>
      <c r="G71" s="1">
        <v>89</v>
      </c>
      <c r="H71" s="1">
        <v>110</v>
      </c>
      <c r="I71" s="1">
        <v>92</v>
      </c>
      <c r="J71" s="1">
        <v>72</v>
      </c>
      <c r="K71" s="1">
        <v>69</v>
      </c>
      <c r="L71" s="1">
        <v>53</v>
      </c>
      <c r="M71" s="1">
        <v>35</v>
      </c>
      <c r="N71" s="1">
        <v>40</v>
      </c>
      <c r="O71" s="1">
        <v>28</v>
      </c>
      <c r="P71" s="1">
        <v>31</v>
      </c>
      <c r="Q71" s="1">
        <v>24</v>
      </c>
      <c r="R71" s="3">
        <v>26.4</v>
      </c>
    </row>
    <row r="72" spans="1:18" x14ac:dyDescent="0.35">
      <c r="A72" s="2" t="s">
        <v>73</v>
      </c>
      <c r="B72" s="1">
        <v>851</v>
      </c>
      <c r="C72" s="1">
        <v>139</v>
      </c>
      <c r="D72" s="1">
        <v>137</v>
      </c>
      <c r="E72" s="1">
        <v>77</v>
      </c>
      <c r="F72" s="1">
        <v>45</v>
      </c>
      <c r="G72" s="1">
        <v>48</v>
      </c>
      <c r="H72" s="1">
        <v>79</v>
      </c>
      <c r="I72" s="1">
        <v>80</v>
      </c>
      <c r="J72" s="1">
        <v>66</v>
      </c>
      <c r="K72" s="1">
        <v>34</v>
      </c>
      <c r="L72" s="1">
        <v>38</v>
      </c>
      <c r="M72" s="1">
        <v>27</v>
      </c>
      <c r="N72" s="1">
        <v>30</v>
      </c>
      <c r="O72" s="1">
        <v>18</v>
      </c>
      <c r="P72" s="1">
        <v>16</v>
      </c>
      <c r="Q72" s="1">
        <v>16</v>
      </c>
      <c r="R72" s="3">
        <v>27.8</v>
      </c>
    </row>
    <row r="73" spans="1:18" x14ac:dyDescent="0.35">
      <c r="A73" s="2" t="s">
        <v>74</v>
      </c>
      <c r="B73" s="1">
        <v>882</v>
      </c>
      <c r="C73" s="1">
        <v>126</v>
      </c>
      <c r="D73" s="1">
        <v>111</v>
      </c>
      <c r="E73" s="1">
        <v>97</v>
      </c>
      <c r="F73" s="1">
        <v>39</v>
      </c>
      <c r="G73" s="1">
        <v>56</v>
      </c>
      <c r="H73" s="1">
        <v>97</v>
      </c>
      <c r="I73" s="1">
        <v>75</v>
      </c>
      <c r="J73" s="1">
        <v>57</v>
      </c>
      <c r="K73" s="1">
        <v>46</v>
      </c>
      <c r="L73" s="1">
        <v>44</v>
      </c>
      <c r="M73" s="1">
        <v>34</v>
      </c>
      <c r="N73" s="1">
        <v>33</v>
      </c>
      <c r="O73" s="1">
        <v>23</v>
      </c>
      <c r="P73" s="1">
        <v>20</v>
      </c>
      <c r="Q73" s="1">
        <v>23</v>
      </c>
      <c r="R73" s="3">
        <v>30.6</v>
      </c>
    </row>
    <row r="74" spans="1:18" x14ac:dyDescent="0.35">
      <c r="A74" s="2" t="s">
        <v>75</v>
      </c>
      <c r="B74" s="1">
        <v>558</v>
      </c>
      <c r="C74" s="1">
        <v>47</v>
      </c>
      <c r="D74" s="1">
        <v>73</v>
      </c>
      <c r="E74" s="1">
        <v>58</v>
      </c>
      <c r="F74" s="1">
        <v>41</v>
      </c>
      <c r="G74" s="1">
        <v>34</v>
      </c>
      <c r="H74" s="1">
        <v>55</v>
      </c>
      <c r="I74" s="1">
        <v>54</v>
      </c>
      <c r="J74" s="1">
        <v>44</v>
      </c>
      <c r="K74" s="1">
        <v>30</v>
      </c>
      <c r="L74" s="1">
        <v>32</v>
      </c>
      <c r="M74" s="1">
        <v>21</v>
      </c>
      <c r="N74" s="1">
        <v>21</v>
      </c>
      <c r="O74" s="1">
        <v>22</v>
      </c>
      <c r="P74" s="1">
        <v>14</v>
      </c>
      <c r="Q74" s="1">
        <v>12</v>
      </c>
      <c r="R74" s="3">
        <v>32.4</v>
      </c>
    </row>
    <row r="75" spans="1:18" x14ac:dyDescent="0.35">
      <c r="A75" s="2" t="s">
        <v>76</v>
      </c>
      <c r="B75" s="1">
        <v>605</v>
      </c>
      <c r="C75" s="1">
        <v>73</v>
      </c>
      <c r="D75" s="1">
        <v>66</v>
      </c>
      <c r="E75" s="1">
        <v>44</v>
      </c>
      <c r="F75" s="1">
        <v>30</v>
      </c>
      <c r="G75" s="1">
        <v>45</v>
      </c>
      <c r="H75" s="1">
        <v>62</v>
      </c>
      <c r="I75" s="1">
        <v>62</v>
      </c>
      <c r="J75" s="1">
        <v>39</v>
      </c>
      <c r="K75" s="1">
        <v>33</v>
      </c>
      <c r="L75" s="1">
        <v>39</v>
      </c>
      <c r="M75" s="1">
        <v>31</v>
      </c>
      <c r="N75" s="1">
        <v>21</v>
      </c>
      <c r="O75" s="1">
        <v>20</v>
      </c>
      <c r="P75" s="1">
        <v>21</v>
      </c>
      <c r="Q75" s="1">
        <v>18</v>
      </c>
      <c r="R75" s="3">
        <v>33.5</v>
      </c>
    </row>
    <row r="76" spans="1:18" x14ac:dyDescent="0.35">
      <c r="A76" s="2" t="s">
        <v>77</v>
      </c>
      <c r="B76" s="1">
        <v>376</v>
      </c>
      <c r="C76" s="1">
        <v>70</v>
      </c>
      <c r="D76" s="1">
        <v>41</v>
      </c>
      <c r="E76" s="1">
        <v>68</v>
      </c>
      <c r="F76" s="1">
        <v>41</v>
      </c>
      <c r="G76" s="1">
        <v>27</v>
      </c>
      <c r="H76" s="1">
        <v>31</v>
      </c>
      <c r="I76" s="1">
        <v>30</v>
      </c>
      <c r="J76" s="1">
        <v>26</v>
      </c>
      <c r="K76" s="1">
        <v>16</v>
      </c>
      <c r="L76" s="1">
        <v>10</v>
      </c>
      <c r="M76" s="1">
        <v>11</v>
      </c>
      <c r="N76" s="1">
        <v>4</v>
      </c>
      <c r="O76" s="1">
        <v>0</v>
      </c>
      <c r="P76" s="1">
        <v>0</v>
      </c>
      <c r="Q76" s="1">
        <v>1</v>
      </c>
      <c r="R76" s="3">
        <v>21.1</v>
      </c>
    </row>
    <row r="77" spans="1:18" x14ac:dyDescent="0.35">
      <c r="A77" s="2" t="s">
        <v>78</v>
      </c>
      <c r="B77" s="1">
        <v>576</v>
      </c>
      <c r="C77" s="1">
        <v>93</v>
      </c>
      <c r="D77" s="1">
        <v>79</v>
      </c>
      <c r="E77" s="1">
        <v>84</v>
      </c>
      <c r="F77" s="1">
        <v>48</v>
      </c>
      <c r="G77" s="1">
        <v>42</v>
      </c>
      <c r="H77" s="1">
        <v>48</v>
      </c>
      <c r="I77" s="1">
        <v>44</v>
      </c>
      <c r="J77" s="1">
        <v>49</v>
      </c>
      <c r="K77" s="1">
        <v>32</v>
      </c>
      <c r="L77" s="1">
        <v>15</v>
      </c>
      <c r="M77" s="1">
        <v>19</v>
      </c>
      <c r="N77" s="1">
        <v>5</v>
      </c>
      <c r="O77" s="1">
        <v>7</v>
      </c>
      <c r="P77" s="1">
        <v>7</v>
      </c>
      <c r="Q77" s="1">
        <v>3</v>
      </c>
      <c r="R77" s="3">
        <v>23.2</v>
      </c>
    </row>
    <row r="78" spans="1:18" x14ac:dyDescent="0.35">
      <c r="A78" s="2" t="s">
        <v>79</v>
      </c>
      <c r="B78" s="1">
        <v>1259</v>
      </c>
      <c r="C78" s="1">
        <v>192</v>
      </c>
      <c r="D78" s="1">
        <v>206</v>
      </c>
      <c r="E78" s="1">
        <v>171</v>
      </c>
      <c r="F78" s="1">
        <v>86</v>
      </c>
      <c r="G78" s="1">
        <v>91</v>
      </c>
      <c r="H78" s="1">
        <v>122</v>
      </c>
      <c r="I78" s="1">
        <v>102</v>
      </c>
      <c r="J78" s="1">
        <v>84</v>
      </c>
      <c r="K78" s="1">
        <v>72</v>
      </c>
      <c r="L78" s="1">
        <v>44</v>
      </c>
      <c r="M78" s="1">
        <v>34</v>
      </c>
      <c r="N78" s="1">
        <v>25</v>
      </c>
      <c r="O78" s="1">
        <v>12</v>
      </c>
      <c r="P78" s="1">
        <v>9</v>
      </c>
      <c r="Q78" s="1">
        <v>9</v>
      </c>
      <c r="R78" s="3">
        <v>23.5</v>
      </c>
    </row>
    <row r="79" spans="1:18" x14ac:dyDescent="0.35">
      <c r="A79" s="2" t="s">
        <v>80</v>
      </c>
      <c r="B79" s="1">
        <v>31</v>
      </c>
      <c r="C79" s="1">
        <v>9</v>
      </c>
      <c r="D79" s="1">
        <v>2</v>
      </c>
      <c r="E79" s="1">
        <v>3</v>
      </c>
      <c r="F79" s="1">
        <v>2</v>
      </c>
      <c r="G79" s="1">
        <v>2</v>
      </c>
      <c r="H79" s="1">
        <v>2</v>
      </c>
      <c r="I79" s="1">
        <v>2</v>
      </c>
      <c r="J79" s="1">
        <v>3</v>
      </c>
      <c r="K79" s="1">
        <v>4</v>
      </c>
      <c r="L79" s="1">
        <v>1</v>
      </c>
      <c r="M79" s="1">
        <v>0</v>
      </c>
      <c r="N79" s="1">
        <v>1</v>
      </c>
      <c r="O79" s="1">
        <v>0</v>
      </c>
      <c r="P79" s="1">
        <v>0</v>
      </c>
      <c r="Q79" s="1">
        <v>0</v>
      </c>
      <c r="R79" s="3">
        <v>23.8</v>
      </c>
    </row>
    <row r="80" spans="1:18" x14ac:dyDescent="0.35">
      <c r="A80" s="2" t="s">
        <v>81</v>
      </c>
      <c r="B80" s="1">
        <v>799</v>
      </c>
      <c r="C80" s="1">
        <v>91</v>
      </c>
      <c r="D80" s="1">
        <v>84</v>
      </c>
      <c r="E80" s="1">
        <v>100</v>
      </c>
      <c r="F80" s="1">
        <v>89</v>
      </c>
      <c r="G80" s="1">
        <v>104</v>
      </c>
      <c r="H80" s="1">
        <v>86</v>
      </c>
      <c r="I80" s="1">
        <v>67</v>
      </c>
      <c r="J80" s="1">
        <v>49</v>
      </c>
      <c r="K80" s="1">
        <v>31</v>
      </c>
      <c r="L80" s="1">
        <v>36</v>
      </c>
      <c r="M80" s="1">
        <v>32</v>
      </c>
      <c r="N80" s="1">
        <v>12</v>
      </c>
      <c r="O80" s="1">
        <v>12</v>
      </c>
      <c r="P80" s="1">
        <v>4</v>
      </c>
      <c r="Q80" s="1">
        <v>2</v>
      </c>
      <c r="R80" s="3">
        <v>26.7</v>
      </c>
    </row>
    <row r="81" spans="1:1" x14ac:dyDescent="0.35">
      <c r="A81" s="2" t="s">
        <v>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2151-F8E4-4129-AAA6-629495835E72}">
  <dimension ref="A1:S51"/>
  <sheetViews>
    <sheetView view="pageBreakPreview" zoomScale="125" zoomScaleNormal="100" zoomScaleSheetLayoutView="125" workbookViewId="0">
      <selection activeCell="J14" sqref="J14"/>
    </sheetView>
  </sheetViews>
  <sheetFormatPr defaultRowHeight="9" x14ac:dyDescent="0.35"/>
  <cols>
    <col min="1" max="1" width="13.15625" style="2" customWidth="1"/>
    <col min="2" max="18" width="3.89453125" style="1" customWidth="1"/>
    <col min="19" max="19" width="3.89453125" style="3" customWidth="1"/>
    <col min="20" max="20" width="3.89453125" style="1" customWidth="1"/>
    <col min="21" max="16384" width="8.83984375" style="1"/>
  </cols>
  <sheetData>
    <row r="1" spans="1:19" ht="9.3000000000000007" thickBot="1" x14ac:dyDescent="0.4">
      <c r="A1" s="2" t="s">
        <v>85</v>
      </c>
    </row>
    <row r="2" spans="1:19" ht="9.3000000000000007" thickBot="1" x14ac:dyDescent="0.4">
      <c r="A2" s="4"/>
      <c r="B2" s="5" t="s">
        <v>0</v>
      </c>
      <c r="C2" s="5" t="s">
        <v>1</v>
      </c>
      <c r="D2" s="5" t="s">
        <v>161</v>
      </c>
      <c r="E2" s="5" t="s">
        <v>162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7" t="s">
        <v>170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</row>
    <row r="4" spans="1:19" x14ac:dyDescent="0.35">
      <c r="A4" s="2" t="s">
        <v>0</v>
      </c>
      <c r="B4" s="1">
        <v>84493</v>
      </c>
      <c r="C4" s="1">
        <v>11980</v>
      </c>
      <c r="D4" s="1">
        <v>11269</v>
      </c>
      <c r="E4" s="1">
        <v>10522</v>
      </c>
      <c r="F4" s="1">
        <v>8929</v>
      </c>
      <c r="G4" s="1">
        <v>6791</v>
      </c>
      <c r="H4" s="1">
        <v>5577</v>
      </c>
      <c r="I4" s="1">
        <v>6607</v>
      </c>
      <c r="J4" s="1">
        <v>5591</v>
      </c>
      <c r="K4" s="1">
        <v>4543</v>
      </c>
      <c r="L4" s="1">
        <v>3394</v>
      </c>
      <c r="M4" s="1">
        <v>2803</v>
      </c>
      <c r="N4" s="1">
        <v>2044</v>
      </c>
      <c r="O4" s="1">
        <v>1638</v>
      </c>
      <c r="P4" s="1">
        <v>1167</v>
      </c>
      <c r="Q4" s="1">
        <v>830</v>
      </c>
      <c r="R4" s="1">
        <v>808</v>
      </c>
      <c r="S4" s="3">
        <v>19.7</v>
      </c>
    </row>
    <row r="5" spans="1:19" x14ac:dyDescent="0.35">
      <c r="A5" s="2" t="s">
        <v>86</v>
      </c>
      <c r="B5" s="1">
        <v>29046</v>
      </c>
      <c r="C5" s="1">
        <v>3795</v>
      </c>
      <c r="D5" s="1">
        <v>10375</v>
      </c>
      <c r="E5" s="1">
        <v>9754</v>
      </c>
      <c r="F5" s="1">
        <v>5122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3">
        <v>10.199999999999999</v>
      </c>
    </row>
    <row r="6" spans="1:19" x14ac:dyDescent="0.35">
      <c r="A6" s="2" t="s">
        <v>87</v>
      </c>
      <c r="B6" s="1">
        <v>42178</v>
      </c>
      <c r="C6" s="1">
        <v>22</v>
      </c>
      <c r="D6" s="1">
        <v>76</v>
      </c>
      <c r="E6" s="1">
        <v>557</v>
      </c>
      <c r="F6" s="1">
        <v>3598</v>
      </c>
      <c r="G6" s="1">
        <v>6563</v>
      </c>
      <c r="H6" s="1">
        <v>5376</v>
      </c>
      <c r="I6" s="1">
        <v>6310</v>
      </c>
      <c r="J6" s="1">
        <v>5294</v>
      </c>
      <c r="K6" s="1">
        <v>4228</v>
      </c>
      <c r="L6" s="1">
        <v>3036</v>
      </c>
      <c r="M6" s="1">
        <v>2379</v>
      </c>
      <c r="N6" s="1">
        <v>1630</v>
      </c>
      <c r="O6" s="1">
        <v>1238</v>
      </c>
      <c r="P6" s="1">
        <v>808</v>
      </c>
      <c r="Q6" s="1">
        <v>569</v>
      </c>
      <c r="R6" s="1">
        <v>494</v>
      </c>
      <c r="S6" s="3">
        <v>33.9</v>
      </c>
    </row>
    <row r="7" spans="1:19" x14ac:dyDescent="0.35">
      <c r="A7" s="2" t="s">
        <v>88</v>
      </c>
      <c r="B7" s="1">
        <v>13248</v>
      </c>
      <c r="C7" s="1">
        <v>8162</v>
      </c>
      <c r="D7" s="1">
        <v>816</v>
      </c>
      <c r="E7" s="1">
        <v>206</v>
      </c>
      <c r="F7" s="1">
        <v>206</v>
      </c>
      <c r="G7" s="1">
        <v>228</v>
      </c>
      <c r="H7" s="1">
        <v>199</v>
      </c>
      <c r="I7" s="1">
        <v>295</v>
      </c>
      <c r="J7" s="1">
        <v>297</v>
      </c>
      <c r="K7" s="1">
        <v>311</v>
      </c>
      <c r="L7" s="1">
        <v>358</v>
      </c>
      <c r="M7" s="1">
        <v>423</v>
      </c>
      <c r="N7" s="1">
        <v>413</v>
      </c>
      <c r="O7" s="1">
        <v>400</v>
      </c>
      <c r="P7" s="1">
        <v>359</v>
      </c>
      <c r="Q7" s="1">
        <v>261</v>
      </c>
      <c r="R7" s="1">
        <v>314</v>
      </c>
      <c r="S7" s="3">
        <v>4.0999999999999996</v>
      </c>
    </row>
    <row r="8" spans="1:19" x14ac:dyDescent="0.35">
      <c r="A8" s="2" t="s">
        <v>17</v>
      </c>
    </row>
    <row r="9" spans="1:19" x14ac:dyDescent="0.35">
      <c r="A9" s="2" t="s">
        <v>0</v>
      </c>
      <c r="B9" s="1">
        <v>41645</v>
      </c>
      <c r="C9" s="1">
        <v>6085</v>
      </c>
      <c r="D9" s="1">
        <v>5871</v>
      </c>
      <c r="E9" s="1">
        <v>5429</v>
      </c>
      <c r="F9" s="1">
        <v>4444</v>
      </c>
      <c r="G9" s="1">
        <v>3396</v>
      </c>
      <c r="H9" s="1">
        <v>2613</v>
      </c>
      <c r="I9" s="1">
        <v>3131</v>
      </c>
      <c r="J9" s="1">
        <v>2701</v>
      </c>
      <c r="K9" s="1">
        <v>2150</v>
      </c>
      <c r="L9" s="1">
        <v>1659</v>
      </c>
      <c r="M9" s="1">
        <v>1361</v>
      </c>
      <c r="N9" s="1">
        <v>961</v>
      </c>
      <c r="O9" s="1">
        <v>730</v>
      </c>
      <c r="P9" s="1">
        <v>488</v>
      </c>
      <c r="Q9" s="1">
        <v>341</v>
      </c>
      <c r="R9" s="1">
        <v>285</v>
      </c>
      <c r="S9" s="3">
        <v>18.899999999999999</v>
      </c>
    </row>
    <row r="10" spans="1:19" x14ac:dyDescent="0.35">
      <c r="A10" s="2" t="s">
        <v>86</v>
      </c>
      <c r="B10" s="1">
        <v>14527</v>
      </c>
      <c r="C10" s="1">
        <v>1892</v>
      </c>
      <c r="D10" s="1">
        <v>5378</v>
      </c>
      <c r="E10" s="1">
        <v>4954</v>
      </c>
      <c r="F10" s="1">
        <v>2303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3">
        <v>10</v>
      </c>
    </row>
    <row r="11" spans="1:19" x14ac:dyDescent="0.35">
      <c r="A11" s="2" t="s">
        <v>87</v>
      </c>
      <c r="B11" s="1">
        <v>20693</v>
      </c>
      <c r="C11" s="1">
        <v>12</v>
      </c>
      <c r="D11" s="1">
        <v>40</v>
      </c>
      <c r="E11" s="1">
        <v>338</v>
      </c>
      <c r="F11" s="1">
        <v>2006</v>
      </c>
      <c r="G11" s="1">
        <v>3273</v>
      </c>
      <c r="H11" s="1">
        <v>2505</v>
      </c>
      <c r="I11" s="1">
        <v>2993</v>
      </c>
      <c r="J11" s="1">
        <v>2579</v>
      </c>
      <c r="K11" s="1">
        <v>2011</v>
      </c>
      <c r="L11" s="1">
        <v>1522</v>
      </c>
      <c r="M11" s="1">
        <v>1200</v>
      </c>
      <c r="N11" s="1">
        <v>816</v>
      </c>
      <c r="O11" s="1">
        <v>591</v>
      </c>
      <c r="P11" s="1">
        <v>360</v>
      </c>
      <c r="Q11" s="1">
        <v>249</v>
      </c>
      <c r="R11" s="1">
        <v>198</v>
      </c>
      <c r="S11" s="3">
        <v>33.6</v>
      </c>
    </row>
    <row r="12" spans="1:19" x14ac:dyDescent="0.35">
      <c r="A12" s="2" t="s">
        <v>88</v>
      </c>
      <c r="B12" s="1">
        <v>6414</v>
      </c>
      <c r="C12" s="1">
        <v>4181</v>
      </c>
      <c r="D12" s="1">
        <v>452</v>
      </c>
      <c r="E12" s="1">
        <v>134</v>
      </c>
      <c r="F12" s="1">
        <v>132</v>
      </c>
      <c r="G12" s="1">
        <v>123</v>
      </c>
      <c r="H12" s="1">
        <v>107</v>
      </c>
      <c r="I12" s="1">
        <v>138</v>
      </c>
      <c r="J12" s="1">
        <v>122</v>
      </c>
      <c r="K12" s="1">
        <v>137</v>
      </c>
      <c r="L12" s="1">
        <v>137</v>
      </c>
      <c r="M12" s="1">
        <v>161</v>
      </c>
      <c r="N12" s="1">
        <v>144</v>
      </c>
      <c r="O12" s="1">
        <v>139</v>
      </c>
      <c r="P12" s="1">
        <v>128</v>
      </c>
      <c r="Q12" s="1">
        <v>92</v>
      </c>
      <c r="R12" s="1">
        <v>87</v>
      </c>
      <c r="S12" s="3">
        <v>3.8</v>
      </c>
    </row>
    <row r="13" spans="1:19" x14ac:dyDescent="0.35">
      <c r="A13" s="2" t="s">
        <v>18</v>
      </c>
    </row>
    <row r="14" spans="1:19" x14ac:dyDescent="0.35">
      <c r="A14" s="2" t="s">
        <v>0</v>
      </c>
      <c r="B14" s="1">
        <v>42848</v>
      </c>
      <c r="C14" s="1">
        <v>5895</v>
      </c>
      <c r="D14" s="1">
        <v>5398</v>
      </c>
      <c r="E14" s="1">
        <v>5093</v>
      </c>
      <c r="F14" s="1">
        <v>4485</v>
      </c>
      <c r="G14" s="1">
        <v>3395</v>
      </c>
      <c r="H14" s="1">
        <v>2964</v>
      </c>
      <c r="I14" s="1">
        <v>3476</v>
      </c>
      <c r="J14" s="1">
        <v>2890</v>
      </c>
      <c r="K14" s="1">
        <v>2393</v>
      </c>
      <c r="L14" s="1">
        <v>1735</v>
      </c>
      <c r="M14" s="1">
        <v>1442</v>
      </c>
      <c r="N14" s="1">
        <v>1083</v>
      </c>
      <c r="O14" s="1">
        <v>908</v>
      </c>
      <c r="P14" s="1">
        <v>679</v>
      </c>
      <c r="Q14" s="1">
        <v>489</v>
      </c>
      <c r="R14" s="1">
        <v>523</v>
      </c>
      <c r="S14" s="3">
        <v>20.8</v>
      </c>
    </row>
    <row r="15" spans="1:19" x14ac:dyDescent="0.35">
      <c r="A15" s="2" t="s">
        <v>86</v>
      </c>
      <c r="B15" s="1">
        <v>14519</v>
      </c>
      <c r="C15" s="1">
        <v>1903</v>
      </c>
      <c r="D15" s="1">
        <v>4997</v>
      </c>
      <c r="E15" s="1">
        <v>4800</v>
      </c>
      <c r="F15" s="1">
        <v>2819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3">
        <v>10.4</v>
      </c>
    </row>
    <row r="16" spans="1:19" x14ac:dyDescent="0.35">
      <c r="A16" s="2" t="s">
        <v>87</v>
      </c>
      <c r="B16" s="1">
        <v>21485</v>
      </c>
      <c r="C16" s="1">
        <v>10</v>
      </c>
      <c r="D16" s="1">
        <v>36</v>
      </c>
      <c r="E16" s="1">
        <v>219</v>
      </c>
      <c r="F16" s="1">
        <v>1592</v>
      </c>
      <c r="G16" s="1">
        <v>3290</v>
      </c>
      <c r="H16" s="1">
        <v>2871</v>
      </c>
      <c r="I16" s="1">
        <v>3317</v>
      </c>
      <c r="J16" s="1">
        <v>2715</v>
      </c>
      <c r="K16" s="1">
        <v>2217</v>
      </c>
      <c r="L16" s="1">
        <v>1514</v>
      </c>
      <c r="M16" s="1">
        <v>1179</v>
      </c>
      <c r="N16" s="1">
        <v>814</v>
      </c>
      <c r="O16" s="1">
        <v>647</v>
      </c>
      <c r="P16" s="1">
        <v>448</v>
      </c>
      <c r="Q16" s="1">
        <v>320</v>
      </c>
      <c r="R16" s="1">
        <v>296</v>
      </c>
      <c r="S16" s="3">
        <v>34.1</v>
      </c>
    </row>
    <row r="17" spans="1:19" x14ac:dyDescent="0.35">
      <c r="A17" s="2" t="s">
        <v>88</v>
      </c>
      <c r="B17" s="1">
        <v>6834</v>
      </c>
      <c r="C17" s="1">
        <v>3981</v>
      </c>
      <c r="D17" s="1">
        <v>364</v>
      </c>
      <c r="E17" s="1">
        <v>72</v>
      </c>
      <c r="F17" s="1">
        <v>74</v>
      </c>
      <c r="G17" s="1">
        <v>105</v>
      </c>
      <c r="H17" s="1">
        <v>92</v>
      </c>
      <c r="I17" s="1">
        <v>157</v>
      </c>
      <c r="J17" s="1">
        <v>175</v>
      </c>
      <c r="K17" s="1">
        <v>174</v>
      </c>
      <c r="L17" s="1">
        <v>221</v>
      </c>
      <c r="M17" s="1">
        <v>262</v>
      </c>
      <c r="N17" s="1">
        <v>269</v>
      </c>
      <c r="O17" s="1">
        <v>261</v>
      </c>
      <c r="P17" s="1">
        <v>231</v>
      </c>
      <c r="Q17" s="1">
        <v>169</v>
      </c>
      <c r="R17" s="1">
        <v>227</v>
      </c>
      <c r="S17" s="3">
        <v>4.3</v>
      </c>
    </row>
    <row r="18" spans="1:19" x14ac:dyDescent="0.35">
      <c r="A18" s="2" t="s">
        <v>89</v>
      </c>
    </row>
    <row r="19" spans="1:19" x14ac:dyDescent="0.35">
      <c r="A19" s="2" t="s">
        <v>0</v>
      </c>
      <c r="B19" s="1">
        <v>66471</v>
      </c>
      <c r="C19" s="1">
        <v>11980</v>
      </c>
      <c r="D19" s="1">
        <v>11210</v>
      </c>
      <c r="E19" s="1">
        <v>10132</v>
      </c>
      <c r="F19" s="1">
        <v>7490</v>
      </c>
      <c r="G19" s="1">
        <v>4423</v>
      </c>
      <c r="H19" s="1">
        <v>3151</v>
      </c>
      <c r="I19" s="1">
        <v>3394</v>
      </c>
      <c r="J19" s="1">
        <v>2876</v>
      </c>
      <c r="K19" s="1">
        <v>2471</v>
      </c>
      <c r="L19" s="1">
        <v>2245</v>
      </c>
      <c r="M19" s="1">
        <v>2020</v>
      </c>
      <c r="N19" s="1">
        <v>1535</v>
      </c>
      <c r="O19" s="1">
        <v>1248</v>
      </c>
      <c r="P19" s="1">
        <v>943</v>
      </c>
      <c r="Q19" s="1">
        <v>687</v>
      </c>
      <c r="R19" s="1">
        <v>666</v>
      </c>
      <c r="S19" s="3">
        <v>15</v>
      </c>
    </row>
    <row r="20" spans="1:19" x14ac:dyDescent="0.35">
      <c r="A20" s="2" t="s">
        <v>55</v>
      </c>
      <c r="B20" s="1">
        <v>13321</v>
      </c>
      <c r="C20" s="1">
        <v>8146</v>
      </c>
      <c r="D20" s="1">
        <v>813</v>
      </c>
      <c r="E20" s="1">
        <v>206</v>
      </c>
      <c r="F20" s="1">
        <v>215</v>
      </c>
      <c r="G20" s="1">
        <v>232</v>
      </c>
      <c r="H20" s="1">
        <v>202</v>
      </c>
      <c r="I20" s="1">
        <v>295</v>
      </c>
      <c r="J20" s="1">
        <v>304</v>
      </c>
      <c r="K20" s="1">
        <v>315</v>
      </c>
      <c r="L20" s="1">
        <v>369</v>
      </c>
      <c r="M20" s="1">
        <v>439</v>
      </c>
      <c r="N20" s="1">
        <v>422</v>
      </c>
      <c r="O20" s="1">
        <v>407</v>
      </c>
      <c r="P20" s="1">
        <v>366</v>
      </c>
      <c r="Q20" s="1">
        <v>271</v>
      </c>
      <c r="R20" s="1">
        <v>319</v>
      </c>
      <c r="S20" s="3">
        <v>4.0999999999999996</v>
      </c>
    </row>
    <row r="21" spans="1:19" x14ac:dyDescent="0.35">
      <c r="A21" s="2" t="s">
        <v>90</v>
      </c>
      <c r="B21" s="1">
        <v>6763</v>
      </c>
      <c r="C21" s="1">
        <v>3834</v>
      </c>
      <c r="D21" s="1">
        <v>2852</v>
      </c>
      <c r="E21" s="1">
        <v>5</v>
      </c>
      <c r="F21" s="1">
        <v>17</v>
      </c>
      <c r="G21" s="1">
        <v>10</v>
      </c>
      <c r="H21" s="1">
        <v>4</v>
      </c>
      <c r="I21" s="1">
        <v>2</v>
      </c>
      <c r="J21" s="1">
        <v>6</v>
      </c>
      <c r="K21" s="1">
        <v>3</v>
      </c>
      <c r="L21" s="1">
        <v>5</v>
      </c>
      <c r="M21" s="1">
        <v>4</v>
      </c>
      <c r="N21" s="1">
        <v>7</v>
      </c>
      <c r="O21" s="1">
        <v>5</v>
      </c>
      <c r="P21" s="1">
        <v>4</v>
      </c>
      <c r="Q21" s="1">
        <v>4</v>
      </c>
      <c r="R21" s="1">
        <v>1</v>
      </c>
      <c r="S21" s="3">
        <v>4.4000000000000004</v>
      </c>
    </row>
    <row r="22" spans="1:19" x14ac:dyDescent="0.35">
      <c r="A22" s="2" t="s">
        <v>91</v>
      </c>
      <c r="B22" s="1">
        <v>23394</v>
      </c>
      <c r="C22" s="1">
        <v>0</v>
      </c>
      <c r="D22" s="1">
        <v>7545</v>
      </c>
      <c r="E22" s="1">
        <v>7587</v>
      </c>
      <c r="F22" s="1">
        <v>670</v>
      </c>
      <c r="G22" s="1">
        <v>643</v>
      </c>
      <c r="H22" s="1">
        <v>513</v>
      </c>
      <c r="I22" s="1">
        <v>655</v>
      </c>
      <c r="J22" s="1">
        <v>727</v>
      </c>
      <c r="K22" s="1">
        <v>882</v>
      </c>
      <c r="L22" s="1">
        <v>930</v>
      </c>
      <c r="M22" s="1">
        <v>932</v>
      </c>
      <c r="N22" s="1">
        <v>675</v>
      </c>
      <c r="O22" s="1">
        <v>591</v>
      </c>
      <c r="P22" s="1">
        <v>442</v>
      </c>
      <c r="Q22" s="1">
        <v>326</v>
      </c>
      <c r="R22" s="1">
        <v>276</v>
      </c>
      <c r="S22" s="3">
        <v>12.7</v>
      </c>
    </row>
    <row r="23" spans="1:19" x14ac:dyDescent="0.35">
      <c r="A23" s="2" t="s">
        <v>92</v>
      </c>
      <c r="B23" s="1">
        <v>1044</v>
      </c>
      <c r="C23" s="1">
        <v>0</v>
      </c>
      <c r="D23" s="1">
        <v>0</v>
      </c>
      <c r="E23" s="1">
        <v>635</v>
      </c>
      <c r="F23" s="1">
        <v>395</v>
      </c>
      <c r="G23" s="1">
        <v>7</v>
      </c>
      <c r="H23" s="1">
        <v>0</v>
      </c>
      <c r="I23" s="1">
        <v>2</v>
      </c>
      <c r="J23" s="1">
        <v>2</v>
      </c>
      <c r="K23" s="1">
        <v>1</v>
      </c>
      <c r="L23" s="1">
        <v>0</v>
      </c>
      <c r="M23" s="1">
        <v>1</v>
      </c>
      <c r="N23" s="1">
        <v>0</v>
      </c>
      <c r="O23" s="1">
        <v>1</v>
      </c>
      <c r="P23" s="1">
        <v>0</v>
      </c>
      <c r="Q23" s="1">
        <v>0</v>
      </c>
      <c r="R23" s="1">
        <v>0</v>
      </c>
      <c r="S23" s="3">
        <v>14.1</v>
      </c>
    </row>
    <row r="24" spans="1:19" x14ac:dyDescent="0.35">
      <c r="A24" s="2" t="s">
        <v>93</v>
      </c>
      <c r="B24" s="1">
        <v>784</v>
      </c>
      <c r="C24" s="1">
        <v>0</v>
      </c>
      <c r="D24" s="1">
        <v>0</v>
      </c>
      <c r="E24" s="1">
        <v>390</v>
      </c>
      <c r="F24" s="1">
        <v>380</v>
      </c>
      <c r="G24" s="1">
        <v>1</v>
      </c>
      <c r="H24" s="1">
        <v>1</v>
      </c>
      <c r="I24" s="1">
        <v>3</v>
      </c>
      <c r="J24" s="1">
        <v>2</v>
      </c>
      <c r="K24" s="1">
        <v>1</v>
      </c>
      <c r="L24" s="1">
        <v>1</v>
      </c>
      <c r="M24" s="1">
        <v>2</v>
      </c>
      <c r="N24" s="1">
        <v>2</v>
      </c>
      <c r="O24" s="1">
        <v>0</v>
      </c>
      <c r="P24" s="1">
        <v>1</v>
      </c>
      <c r="Q24" s="1">
        <v>0</v>
      </c>
      <c r="R24" s="1">
        <v>0</v>
      </c>
      <c r="S24" s="3">
        <v>15</v>
      </c>
    </row>
    <row r="25" spans="1:19" x14ac:dyDescent="0.35">
      <c r="A25" s="2" t="s">
        <v>94</v>
      </c>
      <c r="B25" s="1">
        <v>337</v>
      </c>
      <c r="C25" s="1">
        <v>0</v>
      </c>
      <c r="D25" s="1">
        <v>0</v>
      </c>
      <c r="E25" s="1">
        <v>21</v>
      </c>
      <c r="F25" s="1">
        <v>302</v>
      </c>
      <c r="G25" s="1">
        <v>7</v>
      </c>
      <c r="H25" s="1">
        <v>0</v>
      </c>
      <c r="I25" s="1">
        <v>2</v>
      </c>
      <c r="J25" s="1">
        <v>1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1</v>
      </c>
      <c r="Q25" s="1">
        <v>0</v>
      </c>
      <c r="R25" s="1">
        <v>0</v>
      </c>
      <c r="S25" s="3">
        <v>17.399999999999999</v>
      </c>
    </row>
    <row r="26" spans="1:19" x14ac:dyDescent="0.35">
      <c r="A26" s="2" t="s">
        <v>95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3">
        <v>0</v>
      </c>
    </row>
    <row r="27" spans="1:19" x14ac:dyDescent="0.35">
      <c r="A27" s="2" t="s">
        <v>96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0</v>
      </c>
    </row>
    <row r="28" spans="1:19" x14ac:dyDescent="0.35">
      <c r="A28" s="2" t="s">
        <v>56</v>
      </c>
      <c r="B28" s="1">
        <v>20828</v>
      </c>
      <c r="C28" s="1">
        <v>0</v>
      </c>
      <c r="D28" s="1">
        <v>0</v>
      </c>
      <c r="E28" s="1">
        <v>1288</v>
      </c>
      <c r="F28" s="1">
        <v>5511</v>
      </c>
      <c r="G28" s="1">
        <v>3523</v>
      </c>
      <c r="H28" s="1">
        <v>2431</v>
      </c>
      <c r="I28" s="1">
        <v>2435</v>
      </c>
      <c r="J28" s="1">
        <v>1834</v>
      </c>
      <c r="K28" s="1">
        <v>1268</v>
      </c>
      <c r="L28" s="1">
        <v>940</v>
      </c>
      <c r="M28" s="1">
        <v>641</v>
      </c>
      <c r="N28" s="1">
        <v>429</v>
      </c>
      <c r="O28" s="1">
        <v>243</v>
      </c>
      <c r="P28" s="1">
        <v>129</v>
      </c>
      <c r="Q28" s="1">
        <v>86</v>
      </c>
      <c r="R28" s="1">
        <v>70</v>
      </c>
      <c r="S28" s="3">
        <v>25.2</v>
      </c>
    </row>
    <row r="29" spans="1:19" x14ac:dyDescent="0.35">
      <c r="A29" s="2" t="s">
        <v>17</v>
      </c>
    </row>
    <row r="30" spans="1:19" x14ac:dyDescent="0.35">
      <c r="A30" s="2" t="s">
        <v>0</v>
      </c>
      <c r="B30" s="1">
        <v>32904</v>
      </c>
      <c r="C30" s="1">
        <v>6085</v>
      </c>
      <c r="D30" s="1">
        <v>5837</v>
      </c>
      <c r="E30" s="1">
        <v>5219</v>
      </c>
      <c r="F30" s="1">
        <v>3666</v>
      </c>
      <c r="G30" s="1">
        <v>2154</v>
      </c>
      <c r="H30" s="1">
        <v>1450</v>
      </c>
      <c r="I30" s="1">
        <v>1649</v>
      </c>
      <c r="J30" s="1">
        <v>1363</v>
      </c>
      <c r="K30" s="1">
        <v>1210</v>
      </c>
      <c r="L30" s="1">
        <v>1105</v>
      </c>
      <c r="M30" s="1">
        <v>990</v>
      </c>
      <c r="N30" s="1">
        <v>725</v>
      </c>
      <c r="O30" s="1">
        <v>552</v>
      </c>
      <c r="P30" s="1">
        <v>389</v>
      </c>
      <c r="Q30" s="1">
        <v>279</v>
      </c>
      <c r="R30" s="1">
        <v>231</v>
      </c>
      <c r="S30" s="3">
        <v>14.3</v>
      </c>
    </row>
    <row r="31" spans="1:19" x14ac:dyDescent="0.35">
      <c r="A31" s="2" t="s">
        <v>55</v>
      </c>
      <c r="B31" s="1">
        <v>6440</v>
      </c>
      <c r="C31" s="1">
        <v>4167</v>
      </c>
      <c r="D31" s="1">
        <v>450</v>
      </c>
      <c r="E31" s="1">
        <v>134</v>
      </c>
      <c r="F31" s="1">
        <v>136</v>
      </c>
      <c r="G31" s="1">
        <v>126</v>
      </c>
      <c r="H31" s="1">
        <v>106</v>
      </c>
      <c r="I31" s="1">
        <v>138</v>
      </c>
      <c r="J31" s="1">
        <v>126</v>
      </c>
      <c r="K31" s="1">
        <v>138</v>
      </c>
      <c r="L31" s="1">
        <v>144</v>
      </c>
      <c r="M31" s="1">
        <v>169</v>
      </c>
      <c r="N31" s="1">
        <v>148</v>
      </c>
      <c r="O31" s="1">
        <v>143</v>
      </c>
      <c r="P31" s="1">
        <v>129</v>
      </c>
      <c r="Q31" s="1">
        <v>96</v>
      </c>
      <c r="R31" s="1">
        <v>90</v>
      </c>
      <c r="S31" s="3">
        <v>3.9</v>
      </c>
    </row>
    <row r="32" spans="1:19" x14ac:dyDescent="0.35">
      <c r="A32" s="2" t="s">
        <v>90</v>
      </c>
      <c r="B32" s="1">
        <v>3387</v>
      </c>
      <c r="C32" s="1">
        <v>1918</v>
      </c>
      <c r="D32" s="1">
        <v>1433</v>
      </c>
      <c r="E32" s="1">
        <v>2</v>
      </c>
      <c r="F32" s="1">
        <v>7</v>
      </c>
      <c r="G32" s="1">
        <v>6</v>
      </c>
      <c r="H32" s="1">
        <v>3</v>
      </c>
      <c r="I32" s="1">
        <v>2</v>
      </c>
      <c r="J32" s="1">
        <v>3</v>
      </c>
      <c r="K32" s="1">
        <v>1</v>
      </c>
      <c r="L32" s="1">
        <v>1</v>
      </c>
      <c r="M32" s="1">
        <v>2</v>
      </c>
      <c r="N32" s="1">
        <v>2</v>
      </c>
      <c r="O32" s="1">
        <v>4</v>
      </c>
      <c r="P32" s="1">
        <v>0</v>
      </c>
      <c r="Q32" s="1">
        <v>3</v>
      </c>
      <c r="R32" s="1">
        <v>0</v>
      </c>
      <c r="S32" s="3">
        <v>4.4000000000000004</v>
      </c>
    </row>
    <row r="33" spans="1:19" x14ac:dyDescent="0.35">
      <c r="A33" s="2" t="s">
        <v>91</v>
      </c>
      <c r="B33" s="1">
        <v>11764</v>
      </c>
      <c r="C33" s="1">
        <v>0</v>
      </c>
      <c r="D33" s="1">
        <v>3954</v>
      </c>
      <c r="E33" s="1">
        <v>3982</v>
      </c>
      <c r="F33" s="1">
        <v>429</v>
      </c>
      <c r="G33" s="1">
        <v>359</v>
      </c>
      <c r="H33" s="1">
        <v>295</v>
      </c>
      <c r="I33" s="1">
        <v>318</v>
      </c>
      <c r="J33" s="1">
        <v>329</v>
      </c>
      <c r="K33" s="1">
        <v>371</v>
      </c>
      <c r="L33" s="1">
        <v>388</v>
      </c>
      <c r="M33" s="1">
        <v>407</v>
      </c>
      <c r="N33" s="1">
        <v>296</v>
      </c>
      <c r="O33" s="1">
        <v>233</v>
      </c>
      <c r="P33" s="1">
        <v>174</v>
      </c>
      <c r="Q33" s="1">
        <v>130</v>
      </c>
      <c r="R33" s="1">
        <v>99</v>
      </c>
      <c r="S33" s="3">
        <v>12.4</v>
      </c>
    </row>
    <row r="34" spans="1:19" x14ac:dyDescent="0.35">
      <c r="A34" s="2" t="s">
        <v>92</v>
      </c>
      <c r="B34" s="1">
        <v>558</v>
      </c>
      <c r="C34" s="1">
        <v>0</v>
      </c>
      <c r="D34" s="1">
        <v>0</v>
      </c>
      <c r="E34" s="1">
        <v>336</v>
      </c>
      <c r="F34" s="1">
        <v>215</v>
      </c>
      <c r="G34" s="1">
        <v>2</v>
      </c>
      <c r="H34" s="1">
        <v>0</v>
      </c>
      <c r="I34" s="1">
        <v>0</v>
      </c>
      <c r="J34" s="1">
        <v>2</v>
      </c>
      <c r="K34" s="1">
        <v>1</v>
      </c>
      <c r="L34" s="1">
        <v>0</v>
      </c>
      <c r="M34" s="1">
        <v>1</v>
      </c>
      <c r="N34" s="1">
        <v>0</v>
      </c>
      <c r="O34" s="1">
        <v>1</v>
      </c>
      <c r="P34" s="1">
        <v>0</v>
      </c>
      <c r="Q34" s="1">
        <v>0</v>
      </c>
      <c r="R34" s="1">
        <v>0</v>
      </c>
      <c r="S34" s="3">
        <v>14.2</v>
      </c>
    </row>
    <row r="35" spans="1:19" x14ac:dyDescent="0.35">
      <c r="A35" s="2" t="s">
        <v>93</v>
      </c>
      <c r="B35" s="1">
        <v>400</v>
      </c>
      <c r="C35" s="1">
        <v>0</v>
      </c>
      <c r="D35" s="1">
        <v>0</v>
      </c>
      <c r="E35" s="1">
        <v>197</v>
      </c>
      <c r="F35" s="1">
        <v>193</v>
      </c>
      <c r="G35" s="1">
        <v>1</v>
      </c>
      <c r="H35" s="1">
        <v>1</v>
      </c>
      <c r="I35" s="1">
        <v>2</v>
      </c>
      <c r="J35" s="1">
        <v>1</v>
      </c>
      <c r="K35" s="1">
        <v>0</v>
      </c>
      <c r="L35" s="1">
        <v>1</v>
      </c>
      <c r="M35" s="1">
        <v>2</v>
      </c>
      <c r="N35" s="1">
        <v>2</v>
      </c>
      <c r="O35" s="1">
        <v>0</v>
      </c>
      <c r="P35" s="1">
        <v>0</v>
      </c>
      <c r="Q35" s="1">
        <v>0</v>
      </c>
      <c r="R35" s="1">
        <v>0</v>
      </c>
      <c r="S35" s="3">
        <v>15.1</v>
      </c>
    </row>
    <row r="36" spans="1:19" x14ac:dyDescent="0.35">
      <c r="A36" s="2" t="s">
        <v>94</v>
      </c>
      <c r="B36" s="1">
        <v>185</v>
      </c>
      <c r="C36" s="1">
        <v>0</v>
      </c>
      <c r="D36" s="1">
        <v>0</v>
      </c>
      <c r="E36" s="1">
        <v>14</v>
      </c>
      <c r="F36" s="1">
        <v>164</v>
      </c>
      <c r="G36" s="1">
        <v>4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3">
        <v>17.399999999999999</v>
      </c>
    </row>
    <row r="37" spans="1:19" x14ac:dyDescent="0.35">
      <c r="A37" s="2" t="s">
        <v>95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3">
        <v>0</v>
      </c>
    </row>
    <row r="38" spans="1:19" x14ac:dyDescent="0.35">
      <c r="A38" s="2" t="s">
        <v>96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3">
        <v>0</v>
      </c>
    </row>
    <row r="39" spans="1:19" x14ac:dyDescent="0.35">
      <c r="A39" s="2" t="s">
        <v>56</v>
      </c>
      <c r="B39" s="1">
        <v>10170</v>
      </c>
      <c r="C39" s="1">
        <v>0</v>
      </c>
      <c r="D39" s="1">
        <v>0</v>
      </c>
      <c r="E39" s="1">
        <v>554</v>
      </c>
      <c r="F39" s="1">
        <v>2522</v>
      </c>
      <c r="G39" s="1">
        <v>1656</v>
      </c>
      <c r="H39" s="1">
        <v>1045</v>
      </c>
      <c r="I39" s="1">
        <v>1189</v>
      </c>
      <c r="J39" s="1">
        <v>901</v>
      </c>
      <c r="K39" s="1">
        <v>699</v>
      </c>
      <c r="L39" s="1">
        <v>571</v>
      </c>
      <c r="M39" s="1">
        <v>408</v>
      </c>
      <c r="N39" s="1">
        <v>277</v>
      </c>
      <c r="O39" s="1">
        <v>171</v>
      </c>
      <c r="P39" s="1">
        <v>85</v>
      </c>
      <c r="Q39" s="1">
        <v>50</v>
      </c>
      <c r="R39" s="1">
        <v>42</v>
      </c>
      <c r="S39" s="3">
        <v>26.7</v>
      </c>
    </row>
    <row r="40" spans="1:19" x14ac:dyDescent="0.35">
      <c r="A40" s="2" t="s">
        <v>18</v>
      </c>
    </row>
    <row r="41" spans="1:19" x14ac:dyDescent="0.35">
      <c r="A41" s="2" t="s">
        <v>0</v>
      </c>
      <c r="B41" s="1">
        <v>33567</v>
      </c>
      <c r="C41" s="1">
        <v>5895</v>
      </c>
      <c r="D41" s="1">
        <v>5373</v>
      </c>
      <c r="E41" s="1">
        <v>4913</v>
      </c>
      <c r="F41" s="1">
        <v>3824</v>
      </c>
      <c r="G41" s="1">
        <v>2269</v>
      </c>
      <c r="H41" s="1">
        <v>1701</v>
      </c>
      <c r="I41" s="1">
        <v>1745</v>
      </c>
      <c r="J41" s="1">
        <v>1513</v>
      </c>
      <c r="K41" s="1">
        <v>1261</v>
      </c>
      <c r="L41" s="1">
        <v>1140</v>
      </c>
      <c r="M41" s="1">
        <v>1030</v>
      </c>
      <c r="N41" s="1">
        <v>810</v>
      </c>
      <c r="O41" s="1">
        <v>696</v>
      </c>
      <c r="P41" s="1">
        <v>554</v>
      </c>
      <c r="Q41" s="1">
        <v>408</v>
      </c>
      <c r="R41" s="1">
        <v>435</v>
      </c>
      <c r="S41" s="3">
        <v>15.8</v>
      </c>
    </row>
    <row r="42" spans="1:19" x14ac:dyDescent="0.35">
      <c r="A42" s="2" t="s">
        <v>55</v>
      </c>
      <c r="B42" s="1">
        <v>6881</v>
      </c>
      <c r="C42" s="1">
        <v>3979</v>
      </c>
      <c r="D42" s="1">
        <v>363</v>
      </c>
      <c r="E42" s="1">
        <v>72</v>
      </c>
      <c r="F42" s="1">
        <v>79</v>
      </c>
      <c r="G42" s="1">
        <v>106</v>
      </c>
      <c r="H42" s="1">
        <v>96</v>
      </c>
      <c r="I42" s="1">
        <v>157</v>
      </c>
      <c r="J42" s="1">
        <v>178</v>
      </c>
      <c r="K42" s="1">
        <v>177</v>
      </c>
      <c r="L42" s="1">
        <v>225</v>
      </c>
      <c r="M42" s="1">
        <v>270</v>
      </c>
      <c r="N42" s="1">
        <v>274</v>
      </c>
      <c r="O42" s="1">
        <v>264</v>
      </c>
      <c r="P42" s="1">
        <v>237</v>
      </c>
      <c r="Q42" s="1">
        <v>175</v>
      </c>
      <c r="R42" s="1">
        <v>229</v>
      </c>
      <c r="S42" s="3">
        <v>4.3</v>
      </c>
    </row>
    <row r="43" spans="1:19" x14ac:dyDescent="0.35">
      <c r="A43" s="2" t="s">
        <v>90</v>
      </c>
      <c r="B43" s="1">
        <v>3376</v>
      </c>
      <c r="C43" s="1">
        <v>1916</v>
      </c>
      <c r="D43" s="1">
        <v>1419</v>
      </c>
      <c r="E43" s="1">
        <v>3</v>
      </c>
      <c r="F43" s="1">
        <v>10</v>
      </c>
      <c r="G43" s="1">
        <v>4</v>
      </c>
      <c r="H43" s="1">
        <v>1</v>
      </c>
      <c r="I43" s="1">
        <v>0</v>
      </c>
      <c r="J43" s="1">
        <v>3</v>
      </c>
      <c r="K43" s="1">
        <v>2</v>
      </c>
      <c r="L43" s="1">
        <v>4</v>
      </c>
      <c r="M43" s="1">
        <v>2</v>
      </c>
      <c r="N43" s="1">
        <v>5</v>
      </c>
      <c r="O43" s="1">
        <v>1</v>
      </c>
      <c r="P43" s="1">
        <v>4</v>
      </c>
      <c r="Q43" s="1">
        <v>1</v>
      </c>
      <c r="R43" s="1">
        <v>1</v>
      </c>
      <c r="S43" s="3">
        <v>4.4000000000000004</v>
      </c>
    </row>
    <row r="44" spans="1:19" x14ac:dyDescent="0.35">
      <c r="A44" s="2" t="s">
        <v>91</v>
      </c>
      <c r="B44" s="1">
        <v>11630</v>
      </c>
      <c r="C44" s="1">
        <v>0</v>
      </c>
      <c r="D44" s="1">
        <v>3591</v>
      </c>
      <c r="E44" s="1">
        <v>3605</v>
      </c>
      <c r="F44" s="1">
        <v>241</v>
      </c>
      <c r="G44" s="1">
        <v>284</v>
      </c>
      <c r="H44" s="1">
        <v>218</v>
      </c>
      <c r="I44" s="1">
        <v>337</v>
      </c>
      <c r="J44" s="1">
        <v>398</v>
      </c>
      <c r="K44" s="1">
        <v>511</v>
      </c>
      <c r="L44" s="1">
        <v>542</v>
      </c>
      <c r="M44" s="1">
        <v>525</v>
      </c>
      <c r="N44" s="1">
        <v>379</v>
      </c>
      <c r="O44" s="1">
        <v>358</v>
      </c>
      <c r="P44" s="1">
        <v>268</v>
      </c>
      <c r="Q44" s="1">
        <v>196</v>
      </c>
      <c r="R44" s="1">
        <v>177</v>
      </c>
      <c r="S44" s="3">
        <v>13.1</v>
      </c>
    </row>
    <row r="45" spans="1:19" x14ac:dyDescent="0.35">
      <c r="A45" s="2" t="s">
        <v>92</v>
      </c>
      <c r="B45" s="1">
        <v>486</v>
      </c>
      <c r="C45" s="1">
        <v>0</v>
      </c>
      <c r="D45" s="1">
        <v>0</v>
      </c>
      <c r="E45" s="1">
        <v>299</v>
      </c>
      <c r="F45" s="1">
        <v>180</v>
      </c>
      <c r="G45" s="1">
        <v>5</v>
      </c>
      <c r="H45" s="1">
        <v>0</v>
      </c>
      <c r="I45" s="1">
        <v>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3">
        <v>14.1</v>
      </c>
    </row>
    <row r="46" spans="1:19" x14ac:dyDescent="0.35">
      <c r="A46" s="2" t="s">
        <v>93</v>
      </c>
      <c r="B46" s="1">
        <v>384</v>
      </c>
      <c r="C46" s="1">
        <v>0</v>
      </c>
      <c r="D46" s="1">
        <v>0</v>
      </c>
      <c r="E46" s="1">
        <v>193</v>
      </c>
      <c r="F46" s="1">
        <v>187</v>
      </c>
      <c r="G46" s="1">
        <v>0</v>
      </c>
      <c r="H46" s="1">
        <v>0</v>
      </c>
      <c r="I46" s="1">
        <v>1</v>
      </c>
      <c r="J46" s="1">
        <v>1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0</v>
      </c>
      <c r="R46" s="1">
        <v>0</v>
      </c>
      <c r="S46" s="3">
        <v>15</v>
      </c>
    </row>
    <row r="47" spans="1:19" x14ac:dyDescent="0.35">
      <c r="A47" s="2" t="s">
        <v>94</v>
      </c>
      <c r="B47" s="1">
        <v>152</v>
      </c>
      <c r="C47" s="1">
        <v>0</v>
      </c>
      <c r="D47" s="1">
        <v>0</v>
      </c>
      <c r="E47" s="1">
        <v>7</v>
      </c>
      <c r="F47" s="1">
        <v>138</v>
      </c>
      <c r="G47" s="1">
        <v>3</v>
      </c>
      <c r="H47" s="1">
        <v>0</v>
      </c>
      <c r="I47" s="1">
        <v>2</v>
      </c>
      <c r="J47" s="1">
        <v>0</v>
      </c>
      <c r="K47" s="1">
        <v>1</v>
      </c>
      <c r="L47" s="1">
        <v>0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0</v>
      </c>
      <c r="S47" s="3">
        <v>17.5</v>
      </c>
    </row>
    <row r="48" spans="1:19" x14ac:dyDescent="0.35">
      <c r="A48" s="2" t="s">
        <v>95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3">
        <v>0</v>
      </c>
    </row>
    <row r="49" spans="1:19" x14ac:dyDescent="0.35">
      <c r="A49" s="2" t="s">
        <v>96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3">
        <v>0</v>
      </c>
    </row>
    <row r="50" spans="1:19" x14ac:dyDescent="0.35">
      <c r="A50" s="2" t="s">
        <v>56</v>
      </c>
      <c r="B50" s="1">
        <v>10658</v>
      </c>
      <c r="C50" s="1">
        <v>0</v>
      </c>
      <c r="D50" s="1">
        <v>0</v>
      </c>
      <c r="E50" s="1">
        <v>734</v>
      </c>
      <c r="F50" s="1">
        <v>2989</v>
      </c>
      <c r="G50" s="1">
        <v>1867</v>
      </c>
      <c r="H50" s="1">
        <v>1386</v>
      </c>
      <c r="I50" s="1">
        <v>1246</v>
      </c>
      <c r="J50" s="1">
        <v>933</v>
      </c>
      <c r="K50" s="1">
        <v>569</v>
      </c>
      <c r="L50" s="1">
        <v>369</v>
      </c>
      <c r="M50" s="1">
        <v>233</v>
      </c>
      <c r="N50" s="1">
        <v>152</v>
      </c>
      <c r="O50" s="1">
        <v>72</v>
      </c>
      <c r="P50" s="1">
        <v>44</v>
      </c>
      <c r="Q50" s="1">
        <v>36</v>
      </c>
      <c r="R50" s="1">
        <v>28</v>
      </c>
      <c r="S50" s="3">
        <v>24.3</v>
      </c>
    </row>
    <row r="51" spans="1:19" x14ac:dyDescent="0.35">
      <c r="A51" s="2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Kiribati 2000 Age</vt:lpstr>
      <vt:lpstr>Ethnicity</vt:lpstr>
      <vt:lpstr>Marital</vt:lpstr>
      <vt:lpstr>SMAM</vt:lpstr>
      <vt:lpstr>Religion</vt:lpstr>
      <vt:lpstr>Home Is</vt:lpstr>
      <vt:lpstr>Birthplace</vt:lpstr>
      <vt:lpstr>Res 1995</vt:lpstr>
      <vt:lpstr>Schooling</vt:lpstr>
      <vt:lpstr>Econ Actv</vt:lpstr>
      <vt:lpstr>Work status</vt:lpstr>
      <vt:lpstr>Occupation</vt:lpstr>
      <vt:lpstr>Indusrtry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2023-12-20T21:22:03Z</dcterms:created>
  <dcterms:modified xsi:type="dcterms:W3CDTF">2024-11-10T19:02:38Z</dcterms:modified>
</cp:coreProperties>
</file>