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9B72B407-8193-47E0-BAAF-EEFAAFC92277}" xr6:coauthVersionLast="45" xr6:coauthVersionMax="45" xr10:uidLastSave="{00000000-0000-0000-0000-000000000000}"/>
  <bookViews>
    <workbookView xWindow="-108" yWindow="-108" windowWidth="24792" windowHeight="13440" xr2:uid="{A0E0CE5F-EF2D-41CA-B67A-8D90FD54142F}"/>
  </bookViews>
  <sheets>
    <sheet name="List of Tables" sheetId="15" r:id="rId1"/>
    <sheet name="Central" sheetId="1" r:id="rId2"/>
    <sheet name="Age and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J63" i="3" l="1"/>
  <c r="I63" i="3"/>
  <c r="H63" i="3"/>
  <c r="J62" i="3"/>
  <c r="M58" i="3" s="1"/>
  <c r="I62" i="3"/>
  <c r="H62" i="3"/>
  <c r="J61" i="3"/>
  <c r="I61" i="3"/>
  <c r="H61" i="3"/>
  <c r="J60" i="3"/>
  <c r="I60" i="3"/>
  <c r="H60" i="3"/>
  <c r="J59" i="3"/>
  <c r="I59" i="3"/>
  <c r="H59" i="3"/>
  <c r="J58" i="3"/>
  <c r="I58" i="3"/>
  <c r="H58" i="3"/>
  <c r="J57" i="3"/>
  <c r="I57" i="3"/>
  <c r="H57" i="3"/>
  <c r="J56" i="3"/>
  <c r="J64" i="3" s="1"/>
  <c r="M56" i="3" s="1"/>
  <c r="I56" i="3"/>
  <c r="H56" i="3"/>
  <c r="J53" i="3"/>
  <c r="I53" i="3"/>
  <c r="H53" i="3"/>
  <c r="K48" i="3" s="1"/>
  <c r="J52" i="3"/>
  <c r="M48" i="3" s="1"/>
  <c r="I52" i="3"/>
  <c r="H52" i="3"/>
  <c r="J51" i="3"/>
  <c r="I51" i="3"/>
  <c r="H51" i="3"/>
  <c r="J50" i="3"/>
  <c r="I50" i="3"/>
  <c r="H50" i="3"/>
  <c r="J49" i="3"/>
  <c r="I49" i="3"/>
  <c r="H49" i="3"/>
  <c r="J48" i="3"/>
  <c r="I48" i="3"/>
  <c r="H48" i="3"/>
  <c r="J47" i="3"/>
  <c r="I47" i="3"/>
  <c r="H47" i="3"/>
  <c r="J46" i="3"/>
  <c r="I46" i="3"/>
  <c r="H46" i="3"/>
  <c r="J43" i="3"/>
  <c r="I43" i="3"/>
  <c r="H43" i="3"/>
  <c r="J42" i="3"/>
  <c r="I42" i="3"/>
  <c r="H42" i="3"/>
  <c r="K38" i="3" s="1"/>
  <c r="J41" i="3"/>
  <c r="I41" i="3"/>
  <c r="H41" i="3"/>
  <c r="J40" i="3"/>
  <c r="I40" i="3"/>
  <c r="H40" i="3"/>
  <c r="J39" i="3"/>
  <c r="I39" i="3"/>
  <c r="I44" i="3" s="1"/>
  <c r="L36" i="3" s="1"/>
  <c r="H39" i="3"/>
  <c r="J38" i="3"/>
  <c r="I38" i="3"/>
  <c r="H38" i="3"/>
  <c r="J37" i="3"/>
  <c r="I37" i="3"/>
  <c r="H37" i="3"/>
  <c r="J36" i="3"/>
  <c r="J44" i="3" s="1"/>
  <c r="M36" i="3" s="1"/>
  <c r="I36" i="3"/>
  <c r="H36" i="3"/>
  <c r="J33" i="3"/>
  <c r="I33" i="3"/>
  <c r="H33" i="3"/>
  <c r="J32" i="3"/>
  <c r="I32" i="3"/>
  <c r="H32" i="3"/>
  <c r="K28" i="3" s="1"/>
  <c r="J31" i="3"/>
  <c r="I31" i="3"/>
  <c r="H31" i="3"/>
  <c r="J30" i="3"/>
  <c r="I30" i="3"/>
  <c r="H30" i="3"/>
  <c r="J29" i="3"/>
  <c r="J34" i="3" s="1"/>
  <c r="M26" i="3" s="1"/>
  <c r="I29" i="3"/>
  <c r="I34" i="3" s="1"/>
  <c r="L26" i="3" s="1"/>
  <c r="H29" i="3"/>
  <c r="J28" i="3"/>
  <c r="I28" i="3"/>
  <c r="H28" i="3"/>
  <c r="J27" i="3"/>
  <c r="I27" i="3"/>
  <c r="H27" i="3"/>
  <c r="J26" i="3"/>
  <c r="I26" i="3"/>
  <c r="H26" i="3"/>
  <c r="J23" i="3"/>
  <c r="I23" i="3"/>
  <c r="H23" i="3"/>
  <c r="J22" i="3"/>
  <c r="I22" i="3"/>
  <c r="L18" i="3" s="1"/>
  <c r="H22" i="3"/>
  <c r="K18" i="3" s="1"/>
  <c r="J21" i="3"/>
  <c r="I21" i="3"/>
  <c r="H21" i="3"/>
  <c r="J20" i="3"/>
  <c r="I20" i="3"/>
  <c r="H20" i="3"/>
  <c r="J19" i="3"/>
  <c r="J24" i="3" s="1"/>
  <c r="M16" i="3" s="1"/>
  <c r="I19" i="3"/>
  <c r="H19" i="3"/>
  <c r="J18" i="3"/>
  <c r="I18" i="3"/>
  <c r="H18" i="3"/>
  <c r="J17" i="3"/>
  <c r="I17" i="3"/>
  <c r="H17" i="3"/>
  <c r="J16" i="3"/>
  <c r="I16" i="3"/>
  <c r="H16" i="3"/>
  <c r="H24" i="3" s="1"/>
  <c r="K16" i="3" s="1"/>
  <c r="J13" i="3"/>
  <c r="I13" i="3"/>
  <c r="H13" i="3"/>
  <c r="J12" i="3"/>
  <c r="I12" i="3"/>
  <c r="L8" i="3" s="1"/>
  <c r="H12" i="3"/>
  <c r="K8" i="3" s="1"/>
  <c r="J11" i="3"/>
  <c r="I11" i="3"/>
  <c r="H11" i="3"/>
  <c r="J10" i="3"/>
  <c r="I10" i="3"/>
  <c r="H10" i="3"/>
  <c r="J9" i="3"/>
  <c r="J14" i="3" s="1"/>
  <c r="M6" i="3" s="1"/>
  <c r="I9" i="3"/>
  <c r="H9" i="3"/>
  <c r="J8" i="3"/>
  <c r="I8" i="3"/>
  <c r="H8" i="3"/>
  <c r="J7" i="3"/>
  <c r="I7" i="3"/>
  <c r="H7" i="3"/>
  <c r="J6" i="3"/>
  <c r="I6" i="3"/>
  <c r="H6" i="3"/>
  <c r="H14" i="3" s="1"/>
  <c r="K6" i="3" s="1"/>
  <c r="M8" i="3" l="1"/>
  <c r="M18" i="3"/>
  <c r="L28" i="3"/>
  <c r="L38" i="3"/>
  <c r="L43" i="3" s="1"/>
  <c r="M28" i="3"/>
  <c r="M33" i="3" s="1"/>
  <c r="M38" i="3"/>
  <c r="K58" i="3"/>
  <c r="I14" i="3"/>
  <c r="L6" i="3" s="1"/>
  <c r="I24" i="3"/>
  <c r="L16" i="3" s="1"/>
  <c r="L48" i="3"/>
  <c r="L50" i="3" s="1"/>
  <c r="L52" i="3" s="1"/>
  <c r="L58" i="3"/>
  <c r="L60" i="3" s="1"/>
  <c r="L62" i="3" s="1"/>
  <c r="L64" i="3" s="1"/>
  <c r="H34" i="3"/>
  <c r="K26" i="3" s="1"/>
  <c r="K32" i="3" s="1"/>
  <c r="K34" i="3" s="1"/>
  <c r="H44" i="3"/>
  <c r="K36" i="3" s="1"/>
  <c r="I64" i="3"/>
  <c r="L56" i="3" s="1"/>
  <c r="J54" i="3"/>
  <c r="M46" i="3" s="1"/>
  <c r="I54" i="3"/>
  <c r="L46" i="3" s="1"/>
  <c r="H54" i="3"/>
  <c r="K46" i="3" s="1"/>
  <c r="K52" i="3" s="1"/>
  <c r="K54" i="3" s="1"/>
  <c r="H64" i="3"/>
  <c r="K56" i="3" s="1"/>
  <c r="M63" i="3"/>
  <c r="M60" i="3"/>
  <c r="M62" i="3" s="1"/>
  <c r="M64" i="3" s="1"/>
  <c r="K63" i="3"/>
  <c r="K60" i="3"/>
  <c r="K62" i="3" s="1"/>
  <c r="L63" i="3"/>
  <c r="K53" i="3"/>
  <c r="K50" i="3"/>
  <c r="M53" i="3"/>
  <c r="M50" i="3"/>
  <c r="M52" i="3"/>
  <c r="M54" i="3" s="1"/>
  <c r="K43" i="3"/>
  <c r="K40" i="3"/>
  <c r="K42" i="3" s="1"/>
  <c r="M43" i="3"/>
  <c r="M40" i="3"/>
  <c r="M42" i="3" s="1"/>
  <c r="M44" i="3" s="1"/>
  <c r="L33" i="3"/>
  <c r="L30" i="3"/>
  <c r="L32" i="3" s="1"/>
  <c r="L34" i="3" s="1"/>
  <c r="K33" i="3"/>
  <c r="K30" i="3"/>
  <c r="M23" i="3"/>
  <c r="M20" i="3"/>
  <c r="M22" i="3"/>
  <c r="M24" i="3" s="1"/>
  <c r="K22" i="3"/>
  <c r="K24" i="3" s="1"/>
  <c r="L22" i="3"/>
  <c r="L24" i="3" s="1"/>
  <c r="K23" i="3"/>
  <c r="K20" i="3"/>
  <c r="L23" i="3"/>
  <c r="L20" i="3"/>
  <c r="M13" i="3"/>
  <c r="M10" i="3"/>
  <c r="M12" i="3" s="1"/>
  <c r="M14" i="3" s="1"/>
  <c r="L13" i="3"/>
  <c r="L10" i="3"/>
  <c r="L12" i="3"/>
  <c r="K13" i="3"/>
  <c r="K10" i="3"/>
  <c r="K12" i="3" s="1"/>
  <c r="K14" i="3" s="1"/>
  <c r="M30" i="3" l="1"/>
  <c r="M32" i="3" s="1"/>
  <c r="M34" i="3" s="1"/>
  <c r="L40" i="3"/>
  <c r="L42" i="3" s="1"/>
  <c r="L44" i="3" s="1"/>
  <c r="L53" i="3"/>
  <c r="L54" i="3" s="1"/>
  <c r="K44" i="3"/>
  <c r="K64" i="3"/>
  <c r="L14" i="3"/>
</calcChain>
</file>

<file path=xl/sharedStrings.xml><?xml version="1.0" encoding="utf-8"?>
<sst xmlns="http://schemas.openxmlformats.org/spreadsheetml/2006/main" count="938" uniqueCount="163">
  <si>
    <t>Central</t>
  </si>
  <si>
    <t>Total</t>
  </si>
  <si>
    <t xml:space="preserve">     Abau</t>
  </si>
  <si>
    <t xml:space="preserve">     Goilala</t>
  </si>
  <si>
    <t xml:space="preserve">     Kairuku - Hiri</t>
  </si>
  <si>
    <t xml:space="preserve">     Rigo</t>
  </si>
  <si>
    <t xml:space="preserve">     District not stated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</si>
  <si>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</si>
  <si>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</si>
  <si>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</si>
  <si>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</si>
  <si>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</si>
  <si>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</si>
  <si>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</si>
  <si>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</si>
  <si>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</si>
  <si>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</si>
  <si>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</si>
  <si>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</si>
  <si>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</si>
  <si>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</si>
  <si>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</si>
  <si>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</si>
  <si>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</si>
  <si>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</si>
  <si>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</si>
  <si>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</si>
  <si>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</si>
  <si>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</si>
  <si>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</si>
  <si>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</si>
  <si>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</si>
  <si>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</si>
  <si>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</si>
  <si>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</si>
  <si>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</si>
  <si>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</si>
  <si>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</si>
  <si>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</si>
  <si>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     Abau</t>
  </si>
  <si>
    <t xml:space="preserve">        Goilala</t>
  </si>
  <si>
    <t xml:space="preserve">        Kairuku - Hiri</t>
  </si>
  <si>
    <t xml:space="preserve">        Rigo</t>
  </si>
  <si>
    <t xml:space="preserve">        District not stated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</si>
  <si>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</si>
  <si>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</si>
  <si>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</si>
  <si>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</si>
  <si>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</si>
  <si>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</si>
  <si>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</si>
  <si>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</si>
  <si>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</si>
  <si>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</si>
  <si>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</si>
  <si>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</si>
  <si>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</si>
  <si>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</si>
  <si>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</si>
  <si>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</si>
  <si>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</si>
  <si>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</si>
  <si>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</si>
  <si>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</si>
  <si>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</si>
  <si>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</si>
  <si>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</si>
  <si>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</si>
  <si>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</si>
  <si>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</si>
  <si>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</si>
  <si>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</si>
  <si>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</si>
  <si>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</si>
  <si>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</si>
  <si>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</si>
  <si>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</si>
  <si>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</si>
  <si>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</si>
  <si>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</si>
  <si>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</si>
  <si>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</si>
  <si>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</si>
  <si>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</si>
  <si>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</si>
  <si>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</si>
  <si>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</si>
  <si>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</si>
  <si>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</si>
  <si>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</si>
  <si>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</si>
  <si>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</si>
  <si>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</si>
  <si>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</si>
  <si>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</si>
  <si>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</si>
  <si>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</si>
  <si>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</si>
  <si>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</si>
  <si>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</si>
  <si>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</si>
  <si>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</si>
  <si>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</si>
  <si>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</si>
  <si>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</si>
  <si>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</si>
  <si>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</si>
  <si>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</si>
  <si>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</si>
  <si>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</si>
  <si>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</si>
  <si>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</si>
  <si>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</si>
  <si>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</si>
  <si>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</si>
  <si>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</si>
  <si>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</si>
  <si>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</si>
  <si>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</si>
  <si>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</si>
  <si>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</si>
  <si>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</si>
  <si>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</si>
  <si>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</si>
  <si>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</si>
  <si>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</si>
  <si>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</si>
  <si>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</si>
  <si>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</si>
  <si>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</si>
  <si>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</si>
  <si>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</si>
  <si>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</si>
  <si>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</si>
  <si>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</si>
  <si>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</si>
  <si>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</si>
  <si>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Age at 1st Marriage</t>
  </si>
  <si>
    <t>Table 1. Sex and Relationship by Central Districts, PNG: 1990</t>
  </si>
  <si>
    <t>Table 2. Age and Sex by Central Districts, PNG: 1990</t>
  </si>
  <si>
    <t>Table 3. Singulate Mean Age at First Marriage by Central Districts, PNG: 1990</t>
  </si>
  <si>
    <t>Table 4. Vital Status of Mother by Central Districts, PNG: 1990</t>
  </si>
  <si>
    <t>Table 5. Country of Citizenship by Central Districts, PNG: 1990</t>
  </si>
  <si>
    <t>Table 6. Current residence by Central District, PNG: 1990</t>
  </si>
  <si>
    <t>Table 7.  Residence in 1989 by Central District, PNG: 1990</t>
  </si>
  <si>
    <t>Table 8.  Province of Birth by Current Residence, Central Districts, PNG: 1990</t>
  </si>
  <si>
    <t>Table 9. Religion by Central Districts, PNG: 1990</t>
  </si>
  <si>
    <t>Table 10. School attendance and Educational Attainment by Central Districts, PNG: 1990</t>
  </si>
  <si>
    <t>Table 11. Literacy in English, Pidgin, Motu, and Other Languages by Central Districts, PNG: 1990</t>
  </si>
  <si>
    <t>Table 12.  Economic Activity by Central Districts, PNG: 1990</t>
  </si>
  <si>
    <t>Table 13. Whether Currently Working by Central District, PNG: 1990</t>
  </si>
  <si>
    <t>Table 14. Occupation by Central Districts, PNG: 1990</t>
  </si>
  <si>
    <t>5 - 9</t>
  </si>
  <si>
    <t>10 - 14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</si>
  <si>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</si>
  <si>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</si>
  <si>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</si>
  <si>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</si>
  <si>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</si>
  <si>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 </t>
  </si>
  <si>
    <t xml:space="preserve">OTHER LANGUAGE </t>
  </si>
  <si>
    <t>1990 PNG Central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</si>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</sst>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9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9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2" applyAlignment="1">
      <alignment horizontal="left"/>
    </xf>
    <xf numFmtId="3" fontId="6" fillId="0" borderId="0" xfId="2" applyNumberFormat="1" applyAlignment="1">
      <alignment horizontal="left"/>
    </xf>
    <xf numFmtId="49" fontId="6" fillId="0" borderId="0" xfId="2" quotePrefix="1" applyNumberFormat="1" applyAlignment="1">
      <alignment horizontal="left"/>
    </xf>
    <xf numFmtId="3" fontId="6" fillId="0" borderId="0" xfId="2" quotePrefix="1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C3CA-B596-418C-A51F-83034B696345}">
  <dimension ref="A1:J35"/>
  <sheetViews>
    <sheetView tabSelected="1" workbookViewId="0">
      <selection activeCell="A23" sqref="A23:J23"/>
    </sheetView>
  </sheetViews>
  <sheetFormatPr defaultRowHeight="14.4" x14ac:dyDescent="0.3"/>
  <sheetData>
    <row r="1" spans="1:10" x14ac:dyDescent="0.3">
      <c r="A1" s="28" t="s">
        <v>161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3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x14ac:dyDescent="0.3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3">
      <c r="A5" s="27" t="s">
        <v>162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3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x14ac:dyDescent="0.3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3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x14ac:dyDescent="0.3">
      <c r="A9" s="30" t="str">
        <f>Central!$A$1</f>
        <v>Table 1. Sex and Relationship by Central Districts, PNG: 1990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3">
      <c r="A10" s="31" t="str">
        <f>'Age and Sex'!$A$1</f>
        <v>Table 2. Age and Sex by Central Districts, PNG: 1990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x14ac:dyDescent="0.3">
      <c r="A11" s="30" t="str">
        <f>SMAM!$A$1</f>
        <v>Table 3. Singulate Mean Age at First Marriage by Central Districts, PNG: 1990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3">
      <c r="A12" s="32" t="str">
        <f>'Mo Vital'!$A$1</f>
        <v>Table 4. Vital Status of Mother by Central Districts, PNG: 1990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3">
      <c r="A13" s="30" t="str">
        <f>Citizenship!$A$1</f>
        <v>Table 5. Country of Citizenship by Central Districts, PNG: 1990</v>
      </c>
      <c r="B13" s="29"/>
      <c r="C13" s="29"/>
      <c r="D13" s="29"/>
      <c r="E13" s="29"/>
      <c r="F13" s="29"/>
      <c r="G13" s="29"/>
      <c r="H13" s="29"/>
      <c r="I13" s="29"/>
      <c r="J13" s="29"/>
    </row>
    <row r="14" spans="1:10" x14ac:dyDescent="0.3">
      <c r="A14" s="32" t="str">
        <f>'Cur res'!$A$1</f>
        <v>Table 6. Current residence by Central District, PNG: 1990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3">
      <c r="A15" s="32" t="str">
        <f>'Res 1989'!$A$1</f>
        <v>Table 7.  Residence in 1989 by Central District, PNG: 1990</v>
      </c>
      <c r="B15" s="29"/>
      <c r="C15" s="29"/>
      <c r="D15" s="29"/>
      <c r="E15" s="29"/>
      <c r="F15" s="29"/>
      <c r="G15" s="29"/>
      <c r="H15" s="29"/>
      <c r="I15" s="29"/>
      <c r="J15" s="29"/>
    </row>
    <row r="16" spans="1:10" x14ac:dyDescent="0.3">
      <c r="A16" s="30" t="str">
        <f>Birthplace!$A$1</f>
        <v>Table 8.  Province of Birth by Current Residence, Central Districts, PNG: 1990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3">
      <c r="A17" s="30" t="str">
        <f>Religion!$A$1</f>
        <v>Table 9. Religion by Central Districts, PNG: 1990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10" x14ac:dyDescent="0.3">
      <c r="A18" s="30" t="str">
        <f>Education!$A$1</f>
        <v>Table 10. School attendance and Educational Attainment by Central Districts, PNG: 1990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0" x14ac:dyDescent="0.3">
      <c r="A19" s="30" t="str">
        <f>Literacy!$A$1</f>
        <v>Table 11. Literacy in English, Pidgin, Motu, and Other Languages by Central Districts, PNG: 1990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10" x14ac:dyDescent="0.3">
      <c r="A20" s="32" t="str">
        <f>'Econ Actv'!$A$1</f>
        <v>Table 12.  Economic Activity by Central Districts, PNG: 1990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x14ac:dyDescent="0.3">
      <c r="A21" s="30" t="str">
        <f>Working!$A$1</f>
        <v>Table 13. Whether Currently Working by Central District, PNG: 1990</v>
      </c>
      <c r="B21" s="29"/>
      <c r="C21" s="29"/>
      <c r="D21" s="29"/>
      <c r="E21" s="29"/>
      <c r="F21" s="29"/>
      <c r="G21" s="29"/>
      <c r="H21" s="29"/>
      <c r="I21" s="29"/>
      <c r="J21" s="29"/>
    </row>
    <row r="22" spans="1:10" x14ac:dyDescent="0.3">
      <c r="A22" s="30" t="str">
        <f>Occupation!$A$1</f>
        <v>Table 14. Occupation by Central Districts, PNG: 1990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0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3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0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0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0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0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</row>
  </sheetData>
  <mergeCells count="29">
    <mergeCell ref="A31:J31"/>
    <mergeCell ref="A32:J32"/>
    <mergeCell ref="A33:J33"/>
    <mergeCell ref="A34:J34"/>
    <mergeCell ref="A35:J35"/>
    <mergeCell ref="A25:J25"/>
    <mergeCell ref="A26:J26"/>
    <mergeCell ref="A27:J27"/>
    <mergeCell ref="A28:J28"/>
    <mergeCell ref="A29:J29"/>
    <mergeCell ref="A30:J30"/>
    <mergeCell ref="A19:J19"/>
    <mergeCell ref="A20:J20"/>
    <mergeCell ref="A21:J21"/>
    <mergeCell ref="A22:J22"/>
    <mergeCell ref="A23:J23"/>
    <mergeCell ref="A24:J24"/>
    <mergeCell ref="A13:J13"/>
    <mergeCell ref="A14:J14"/>
    <mergeCell ref="A15:J15"/>
    <mergeCell ref="A16:J16"/>
    <mergeCell ref="A17:J17"/>
    <mergeCell ref="A18:J18"/>
    <mergeCell ref="A1:J4"/>
    <mergeCell ref="A5:J8"/>
    <mergeCell ref="A9:J9"/>
    <mergeCell ref="A10:J10"/>
    <mergeCell ref="A11:J11"/>
    <mergeCell ref="A12:J12"/>
  </mergeCells>
  <hyperlinks>
    <hyperlink ref="A9:J9" location="Central!R1C1" display="Central!R1C1" xr:uid="{2DD1DC45-136F-4683-A1DF-BC4F844707CA}"/>
    <hyperlink ref="A10:J10" location="'Age and Sex'!R1C1" display="'Age and Sex'!R1C1" xr:uid="{2FFAB9F7-6F4A-428D-97CC-01BAC4D67755}"/>
    <hyperlink ref="A11:J11" location="SMAM!R1C1" display="SMAM!R1C1" xr:uid="{F41A8DE3-1952-456B-902D-797C954FAE4B}"/>
    <hyperlink ref="A12:J12" location="'Mo Vital'!R1C1" display="'Mo Vital'!R1C1" xr:uid="{739272CC-55B8-41D6-B0FB-3A1BA1E137B9}"/>
    <hyperlink ref="A13:J13" location="Citizenship!R1C1" display="Citizenship!R1C1" xr:uid="{40ACBAC5-D48B-44DB-B062-464090DE99D3}"/>
    <hyperlink ref="A14:J14" location="'Cur res'!R1C1" display="'Cur res'!R1C1" xr:uid="{4F2216D6-5AD4-43E1-8B86-1A2D6EF15E49}"/>
    <hyperlink ref="A15:J15" location="'Res 1989'!R1C1" display="'Res 1989'!R1C1" xr:uid="{0E52113F-E9EC-4653-B620-A5AA95AB5452}"/>
    <hyperlink ref="A16:J16" location="Birthplace!R1C1" display="Birthplace!R1C1" xr:uid="{02B6EEC5-9F19-4C37-86E5-4E3365CEC7D7}"/>
    <hyperlink ref="A17:J17" location="Religion!R1C1" display="Religion!R1C1" xr:uid="{6E51E8DC-D892-46EE-BD10-7CAF131D7861}"/>
    <hyperlink ref="A18:J18" location="Education!R1C1" display="Education!R1C1" xr:uid="{19AA7F07-FEA9-44D0-A1BB-FCD199A13350}"/>
    <hyperlink ref="A19:J19" location="Literacy!R1C1" display="Literacy!R1C1" xr:uid="{F63333A3-56F3-4C3D-BCDB-9CCA4F70833B}"/>
    <hyperlink ref="A20:J20" location="'Econ Actv'!R1C1" display="'Econ Actv'!R1C1" xr:uid="{B7212A68-DE9E-4259-8B8C-B61C150DE027}"/>
    <hyperlink ref="A21:J21" location="Working!R1C1" display="Working!R1C1" xr:uid="{C28570C6-58AB-4265-806D-B3EB882B402E}"/>
    <hyperlink ref="A22:J22" location="Occupation!R1C1" display="Occupation!R1C1" xr:uid="{AD507EC7-DD10-4D26-A307-A6BDDB5377C8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273AF-00D3-4F5B-AF43-AF6859C09AA1}">
  <dimension ref="A1:G53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146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141195</v>
      </c>
      <c r="C4" s="1">
        <v>31163</v>
      </c>
      <c r="D4" s="1">
        <v>29433</v>
      </c>
      <c r="E4" s="1">
        <v>28906</v>
      </c>
      <c r="F4" s="1">
        <v>29608</v>
      </c>
      <c r="G4" s="1">
        <v>22085</v>
      </c>
    </row>
    <row r="5" spans="1:7" x14ac:dyDescent="0.2">
      <c r="A5" s="1" t="s">
        <v>82</v>
      </c>
      <c r="B5" s="1">
        <v>139850</v>
      </c>
      <c r="C5" s="1">
        <v>30925</v>
      </c>
      <c r="D5" s="1">
        <v>28971</v>
      </c>
      <c r="E5" s="1">
        <v>28640</v>
      </c>
      <c r="F5" s="1">
        <v>29559</v>
      </c>
      <c r="G5" s="1">
        <v>21755</v>
      </c>
    </row>
    <row r="6" spans="1:7" x14ac:dyDescent="0.2">
      <c r="A6" s="1" t="s">
        <v>83</v>
      </c>
      <c r="B6" s="1">
        <v>1345</v>
      </c>
      <c r="C6" s="1">
        <v>238</v>
      </c>
      <c r="D6" s="1">
        <v>462</v>
      </c>
      <c r="E6" s="1">
        <v>266</v>
      </c>
      <c r="F6" s="1">
        <v>49</v>
      </c>
      <c r="G6" s="1">
        <v>330</v>
      </c>
    </row>
    <row r="7" spans="1:7" x14ac:dyDescent="0.2">
      <c r="A7" s="1" t="s">
        <v>14</v>
      </c>
    </row>
    <row r="8" spans="1:7" x14ac:dyDescent="0.2">
      <c r="A8" s="1" t="s">
        <v>1</v>
      </c>
      <c r="B8" s="1">
        <v>73695</v>
      </c>
      <c r="C8" s="1">
        <v>16163</v>
      </c>
      <c r="D8" s="1">
        <v>14885</v>
      </c>
      <c r="E8" s="1">
        <v>15734</v>
      </c>
      <c r="F8" s="1">
        <v>15469</v>
      </c>
      <c r="G8" s="1">
        <v>11444</v>
      </c>
    </row>
    <row r="9" spans="1:7" x14ac:dyDescent="0.2">
      <c r="A9" s="1" t="s">
        <v>82</v>
      </c>
      <c r="B9" s="1">
        <v>72930</v>
      </c>
      <c r="C9" s="1">
        <v>16019</v>
      </c>
      <c r="D9" s="1">
        <v>14648</v>
      </c>
      <c r="E9" s="1">
        <v>15556</v>
      </c>
      <c r="F9" s="1">
        <v>15436</v>
      </c>
      <c r="G9" s="1">
        <v>11271</v>
      </c>
    </row>
    <row r="10" spans="1:7" x14ac:dyDescent="0.2">
      <c r="A10" s="1" t="s">
        <v>83</v>
      </c>
      <c r="B10" s="1">
        <v>765</v>
      </c>
      <c r="C10" s="1">
        <v>144</v>
      </c>
      <c r="D10" s="1">
        <v>237</v>
      </c>
      <c r="E10" s="1">
        <v>178</v>
      </c>
      <c r="F10" s="1">
        <v>33</v>
      </c>
      <c r="G10" s="1">
        <v>173</v>
      </c>
    </row>
    <row r="11" spans="1:7" x14ac:dyDescent="0.2">
      <c r="A11" s="1" t="s">
        <v>15</v>
      </c>
    </row>
    <row r="12" spans="1:7" x14ac:dyDescent="0.2">
      <c r="A12" s="1" t="s">
        <v>1</v>
      </c>
      <c r="B12" s="1">
        <v>67500</v>
      </c>
      <c r="C12" s="1">
        <v>15000</v>
      </c>
      <c r="D12" s="1">
        <v>14548</v>
      </c>
      <c r="E12" s="1">
        <v>13172</v>
      </c>
      <c r="F12" s="1">
        <v>14139</v>
      </c>
      <c r="G12" s="1">
        <v>10641</v>
      </c>
    </row>
    <row r="13" spans="1:7" x14ac:dyDescent="0.2">
      <c r="A13" s="1" t="s">
        <v>82</v>
      </c>
      <c r="B13" s="1">
        <v>66920</v>
      </c>
      <c r="C13" s="1">
        <v>14906</v>
      </c>
      <c r="D13" s="1">
        <v>14323</v>
      </c>
      <c r="E13" s="1">
        <v>13084</v>
      </c>
      <c r="F13" s="1">
        <v>14123</v>
      </c>
      <c r="G13" s="1">
        <v>10484</v>
      </c>
    </row>
    <row r="14" spans="1:7" x14ac:dyDescent="0.2">
      <c r="A14" s="1" t="s">
        <v>83</v>
      </c>
      <c r="B14" s="1">
        <v>580</v>
      </c>
      <c r="C14" s="1">
        <v>94</v>
      </c>
      <c r="D14" s="1">
        <v>225</v>
      </c>
      <c r="E14" s="1">
        <v>88</v>
      </c>
      <c r="F14" s="1">
        <v>16</v>
      </c>
      <c r="G14" s="1">
        <v>157</v>
      </c>
    </row>
    <row r="16" spans="1:7" x14ac:dyDescent="0.2">
      <c r="A16" s="1" t="s">
        <v>155</v>
      </c>
    </row>
    <row r="18" spans="1:7" x14ac:dyDescent="0.2">
      <c r="A18" s="1" t="s">
        <v>1</v>
      </c>
      <c r="B18" s="1">
        <v>141195</v>
      </c>
      <c r="C18" s="1">
        <v>31163</v>
      </c>
      <c r="D18" s="1">
        <v>29433</v>
      </c>
      <c r="E18" s="1">
        <v>28906</v>
      </c>
      <c r="F18" s="1">
        <v>29608</v>
      </c>
      <c r="G18" s="1">
        <v>22085</v>
      </c>
    </row>
    <row r="19" spans="1:7" x14ac:dyDescent="0.2">
      <c r="A19" s="1" t="s">
        <v>84</v>
      </c>
      <c r="B19" s="1">
        <v>1207</v>
      </c>
      <c r="C19" s="1">
        <v>471</v>
      </c>
      <c r="D19" s="1">
        <v>77</v>
      </c>
      <c r="E19" s="1">
        <v>591</v>
      </c>
      <c r="F19" s="1">
        <v>59</v>
      </c>
      <c r="G19" s="1">
        <v>9</v>
      </c>
    </row>
    <row r="20" spans="1:7" x14ac:dyDescent="0.2">
      <c r="A20" s="1" t="s">
        <v>85</v>
      </c>
      <c r="B20" s="1">
        <v>1065</v>
      </c>
      <c r="C20" s="1">
        <v>37</v>
      </c>
      <c r="D20" s="1">
        <v>81</v>
      </c>
      <c r="E20" s="1">
        <v>667</v>
      </c>
      <c r="F20" s="1">
        <v>160</v>
      </c>
      <c r="G20" s="1">
        <v>120</v>
      </c>
    </row>
    <row r="21" spans="1:7" x14ac:dyDescent="0.2">
      <c r="A21" s="1" t="s">
        <v>86</v>
      </c>
      <c r="B21" s="1">
        <v>2685</v>
      </c>
      <c r="C21" s="1">
        <v>332</v>
      </c>
      <c r="D21" s="1">
        <v>627</v>
      </c>
      <c r="E21" s="1">
        <v>401</v>
      </c>
      <c r="F21" s="1">
        <v>622</v>
      </c>
      <c r="G21" s="1">
        <v>703</v>
      </c>
    </row>
    <row r="22" spans="1:7" x14ac:dyDescent="0.2">
      <c r="A22" s="1" t="s">
        <v>87</v>
      </c>
      <c r="B22" s="1">
        <v>1528</v>
      </c>
      <c r="C22" s="1">
        <v>274</v>
      </c>
      <c r="D22" s="1">
        <v>90</v>
      </c>
      <c r="E22" s="1">
        <v>963</v>
      </c>
      <c r="F22" s="1">
        <v>145</v>
      </c>
      <c r="G22" s="1">
        <v>56</v>
      </c>
    </row>
    <row r="23" spans="1:7" x14ac:dyDescent="0.2">
      <c r="A23" s="1" t="s">
        <v>88</v>
      </c>
      <c r="B23" s="1">
        <v>52330</v>
      </c>
      <c r="C23" s="1">
        <v>1413</v>
      </c>
      <c r="D23" s="1">
        <v>2472</v>
      </c>
      <c r="E23" s="1">
        <v>5027</v>
      </c>
      <c r="F23" s="1">
        <v>23221</v>
      </c>
      <c r="G23" s="1">
        <v>20197</v>
      </c>
    </row>
    <row r="24" spans="1:7" x14ac:dyDescent="0.2">
      <c r="A24" s="1" t="s">
        <v>89</v>
      </c>
      <c r="B24" s="1">
        <v>15270</v>
      </c>
      <c r="C24" s="1">
        <v>7631</v>
      </c>
      <c r="D24" s="1">
        <v>2823</v>
      </c>
      <c r="E24" s="1">
        <v>4616</v>
      </c>
      <c r="F24" s="1">
        <v>170</v>
      </c>
      <c r="G24" s="1">
        <v>30</v>
      </c>
    </row>
    <row r="25" spans="1:7" x14ac:dyDescent="0.2">
      <c r="A25" s="1" t="s">
        <v>90</v>
      </c>
      <c r="B25" s="1">
        <v>60284</v>
      </c>
      <c r="C25" s="1">
        <v>20087</v>
      </c>
      <c r="D25" s="1">
        <v>19651</v>
      </c>
      <c r="E25" s="1">
        <v>15305</v>
      </c>
      <c r="F25" s="1">
        <v>4917</v>
      </c>
      <c r="G25" s="1">
        <v>324</v>
      </c>
    </row>
    <row r="26" spans="1:7" x14ac:dyDescent="0.2">
      <c r="A26" s="1" t="s">
        <v>91</v>
      </c>
      <c r="B26" s="1">
        <v>4738</v>
      </c>
      <c r="C26" s="1">
        <v>543</v>
      </c>
      <c r="D26" s="1">
        <v>2907</v>
      </c>
      <c r="E26" s="1">
        <v>974</v>
      </c>
      <c r="F26" s="1">
        <v>252</v>
      </c>
      <c r="G26" s="1">
        <v>62</v>
      </c>
    </row>
    <row r="27" spans="1:7" x14ac:dyDescent="0.2">
      <c r="A27" s="1" t="s">
        <v>92</v>
      </c>
      <c r="B27" s="1">
        <v>1349</v>
      </c>
      <c r="C27" s="1">
        <v>238</v>
      </c>
      <c r="D27" s="1">
        <v>462</v>
      </c>
      <c r="E27" s="1">
        <v>268</v>
      </c>
      <c r="F27" s="1">
        <v>49</v>
      </c>
      <c r="G27" s="1">
        <v>332</v>
      </c>
    </row>
    <row r="28" spans="1:7" x14ac:dyDescent="0.2">
      <c r="A28" s="1" t="s">
        <v>93</v>
      </c>
      <c r="B28" s="1">
        <v>739</v>
      </c>
      <c r="C28" s="1">
        <v>137</v>
      </c>
      <c r="D28" s="1">
        <v>243</v>
      </c>
      <c r="E28" s="1">
        <v>94</v>
      </c>
      <c r="F28" s="1">
        <v>13</v>
      </c>
      <c r="G28" s="1">
        <v>252</v>
      </c>
    </row>
    <row r="29" spans="1:7" x14ac:dyDescent="0.2">
      <c r="A29" s="1" t="s">
        <v>14</v>
      </c>
    </row>
    <row r="30" spans="1:7" x14ac:dyDescent="0.2">
      <c r="A30" s="1" t="s">
        <v>1</v>
      </c>
      <c r="B30" s="1">
        <v>73695</v>
      </c>
      <c r="C30" s="1">
        <v>16163</v>
      </c>
      <c r="D30" s="1">
        <v>14885</v>
      </c>
      <c r="E30" s="1">
        <v>15734</v>
      </c>
      <c r="F30" s="1">
        <v>15469</v>
      </c>
      <c r="G30" s="1">
        <v>11444</v>
      </c>
    </row>
    <row r="31" spans="1:7" x14ac:dyDescent="0.2">
      <c r="A31" s="1" t="s">
        <v>84</v>
      </c>
      <c r="B31" s="1">
        <v>732</v>
      </c>
      <c r="C31" s="1">
        <v>302</v>
      </c>
      <c r="D31" s="1">
        <v>44</v>
      </c>
      <c r="E31" s="1">
        <v>341</v>
      </c>
      <c r="F31" s="1">
        <v>39</v>
      </c>
      <c r="G31" s="1">
        <v>6</v>
      </c>
    </row>
    <row r="32" spans="1:7" x14ac:dyDescent="0.2">
      <c r="A32" s="1" t="s">
        <v>85</v>
      </c>
      <c r="B32" s="1">
        <v>654</v>
      </c>
      <c r="C32" s="1">
        <v>19</v>
      </c>
      <c r="D32" s="1">
        <v>47</v>
      </c>
      <c r="E32" s="1">
        <v>414</v>
      </c>
      <c r="F32" s="1">
        <v>112</v>
      </c>
      <c r="G32" s="1">
        <v>62</v>
      </c>
    </row>
    <row r="33" spans="1:7" x14ac:dyDescent="0.2">
      <c r="A33" s="1" t="s">
        <v>86</v>
      </c>
      <c r="B33" s="1">
        <v>1473</v>
      </c>
      <c r="C33" s="1">
        <v>202</v>
      </c>
      <c r="D33" s="1">
        <v>312</v>
      </c>
      <c r="E33" s="1">
        <v>234</v>
      </c>
      <c r="F33" s="1">
        <v>353</v>
      </c>
      <c r="G33" s="1">
        <v>372</v>
      </c>
    </row>
    <row r="34" spans="1:7" x14ac:dyDescent="0.2">
      <c r="A34" s="1" t="s">
        <v>87</v>
      </c>
      <c r="B34" s="1">
        <v>928</v>
      </c>
      <c r="C34" s="1">
        <v>181</v>
      </c>
      <c r="D34" s="1">
        <v>51</v>
      </c>
      <c r="E34" s="1">
        <v>568</v>
      </c>
      <c r="F34" s="1">
        <v>93</v>
      </c>
      <c r="G34" s="1">
        <v>35</v>
      </c>
    </row>
    <row r="35" spans="1:7" x14ac:dyDescent="0.2">
      <c r="A35" s="1" t="s">
        <v>88</v>
      </c>
      <c r="B35" s="1">
        <v>27335</v>
      </c>
      <c r="C35" s="1">
        <v>859</v>
      </c>
      <c r="D35" s="1">
        <v>1180</v>
      </c>
      <c r="E35" s="1">
        <v>2848</v>
      </c>
      <c r="F35" s="1">
        <v>12035</v>
      </c>
      <c r="G35" s="1">
        <v>10413</v>
      </c>
    </row>
    <row r="36" spans="1:7" x14ac:dyDescent="0.2">
      <c r="A36" s="1" t="s">
        <v>89</v>
      </c>
      <c r="B36" s="1">
        <v>7792</v>
      </c>
      <c r="C36" s="1">
        <v>3798</v>
      </c>
      <c r="D36" s="1">
        <v>1376</v>
      </c>
      <c r="E36" s="1">
        <v>2495</v>
      </c>
      <c r="F36" s="1">
        <v>103</v>
      </c>
      <c r="G36" s="1">
        <v>20</v>
      </c>
    </row>
    <row r="37" spans="1:7" x14ac:dyDescent="0.2">
      <c r="A37" s="1" t="s">
        <v>90</v>
      </c>
      <c r="B37" s="1">
        <v>31077</v>
      </c>
      <c r="C37" s="1">
        <v>10287</v>
      </c>
      <c r="D37" s="1">
        <v>9996</v>
      </c>
      <c r="E37" s="1">
        <v>8074</v>
      </c>
      <c r="F37" s="1">
        <v>2541</v>
      </c>
      <c r="G37" s="1">
        <v>179</v>
      </c>
    </row>
    <row r="38" spans="1:7" x14ac:dyDescent="0.2">
      <c r="A38" s="1" t="s">
        <v>91</v>
      </c>
      <c r="B38" s="1">
        <v>2554</v>
      </c>
      <c r="C38" s="1">
        <v>309</v>
      </c>
      <c r="D38" s="1">
        <v>1525</v>
      </c>
      <c r="E38" s="1">
        <v>527</v>
      </c>
      <c r="F38" s="1">
        <v>153</v>
      </c>
      <c r="G38" s="1">
        <v>40</v>
      </c>
    </row>
    <row r="39" spans="1:7" x14ac:dyDescent="0.2">
      <c r="A39" s="1" t="s">
        <v>92</v>
      </c>
      <c r="B39" s="1">
        <v>768</v>
      </c>
      <c r="C39" s="1">
        <v>144</v>
      </c>
      <c r="D39" s="1">
        <v>237</v>
      </c>
      <c r="E39" s="1">
        <v>180</v>
      </c>
      <c r="F39" s="1">
        <v>33</v>
      </c>
      <c r="G39" s="1">
        <v>174</v>
      </c>
    </row>
    <row r="40" spans="1:7" x14ac:dyDescent="0.2">
      <c r="A40" s="1" t="s">
        <v>93</v>
      </c>
      <c r="B40" s="1">
        <v>382</v>
      </c>
      <c r="C40" s="1">
        <v>62</v>
      </c>
      <c r="D40" s="1">
        <v>117</v>
      </c>
      <c r="E40" s="1">
        <v>53</v>
      </c>
      <c r="F40" s="1">
        <v>7</v>
      </c>
      <c r="G40" s="1">
        <v>143</v>
      </c>
    </row>
    <row r="41" spans="1:7" x14ac:dyDescent="0.2">
      <c r="A41" s="1" t="s">
        <v>15</v>
      </c>
    </row>
    <row r="42" spans="1:7" x14ac:dyDescent="0.2">
      <c r="A42" s="1" t="s">
        <v>1</v>
      </c>
      <c r="B42" s="1">
        <v>67500</v>
      </c>
      <c r="C42" s="1">
        <v>15000</v>
      </c>
      <c r="D42" s="1">
        <v>14548</v>
      </c>
      <c r="E42" s="1">
        <v>13172</v>
      </c>
      <c r="F42" s="1">
        <v>14139</v>
      </c>
      <c r="G42" s="1">
        <v>10641</v>
      </c>
    </row>
    <row r="43" spans="1:7" x14ac:dyDescent="0.2">
      <c r="A43" s="1" t="s">
        <v>84</v>
      </c>
      <c r="B43" s="1">
        <v>475</v>
      </c>
      <c r="C43" s="1">
        <v>169</v>
      </c>
      <c r="D43" s="1">
        <v>33</v>
      </c>
      <c r="E43" s="1">
        <v>250</v>
      </c>
      <c r="F43" s="1">
        <v>20</v>
      </c>
      <c r="G43" s="1">
        <v>3</v>
      </c>
    </row>
    <row r="44" spans="1:7" x14ac:dyDescent="0.2">
      <c r="A44" s="1" t="s">
        <v>85</v>
      </c>
      <c r="B44" s="1">
        <v>411</v>
      </c>
      <c r="C44" s="1">
        <v>18</v>
      </c>
      <c r="D44" s="1">
        <v>34</v>
      </c>
      <c r="E44" s="1">
        <v>253</v>
      </c>
      <c r="F44" s="1">
        <v>48</v>
      </c>
      <c r="G44" s="1">
        <v>58</v>
      </c>
    </row>
    <row r="45" spans="1:7" x14ac:dyDescent="0.2">
      <c r="A45" s="1" t="s">
        <v>86</v>
      </c>
      <c r="B45" s="1">
        <v>1212</v>
      </c>
      <c r="C45" s="1">
        <v>130</v>
      </c>
      <c r="D45" s="1">
        <v>315</v>
      </c>
      <c r="E45" s="1">
        <v>167</v>
      </c>
      <c r="F45" s="1">
        <v>269</v>
      </c>
      <c r="G45" s="1">
        <v>331</v>
      </c>
    </row>
    <row r="46" spans="1:7" x14ac:dyDescent="0.2">
      <c r="A46" s="1" t="s">
        <v>87</v>
      </c>
      <c r="B46" s="1">
        <v>600</v>
      </c>
      <c r="C46" s="1">
        <v>93</v>
      </c>
      <c r="D46" s="1">
        <v>39</v>
      </c>
      <c r="E46" s="1">
        <v>395</v>
      </c>
      <c r="F46" s="1">
        <v>52</v>
      </c>
      <c r="G46" s="1">
        <v>21</v>
      </c>
    </row>
    <row r="47" spans="1:7" x14ac:dyDescent="0.2">
      <c r="A47" s="1" t="s">
        <v>88</v>
      </c>
      <c r="B47" s="1">
        <v>24995</v>
      </c>
      <c r="C47" s="1">
        <v>554</v>
      </c>
      <c r="D47" s="1">
        <v>1292</v>
      </c>
      <c r="E47" s="1">
        <v>2179</v>
      </c>
      <c r="F47" s="1">
        <v>11186</v>
      </c>
      <c r="G47" s="1">
        <v>9784</v>
      </c>
    </row>
    <row r="48" spans="1:7" x14ac:dyDescent="0.2">
      <c r="A48" s="1" t="s">
        <v>89</v>
      </c>
      <c r="B48" s="1">
        <v>7478</v>
      </c>
      <c r="C48" s="1">
        <v>3833</v>
      </c>
      <c r="D48" s="1">
        <v>1447</v>
      </c>
      <c r="E48" s="1">
        <v>2121</v>
      </c>
      <c r="F48" s="1">
        <v>67</v>
      </c>
      <c r="G48" s="1">
        <v>10</v>
      </c>
    </row>
    <row r="49" spans="1:7" x14ac:dyDescent="0.2">
      <c r="A49" s="1" t="s">
        <v>90</v>
      </c>
      <c r="B49" s="1">
        <v>29207</v>
      </c>
      <c r="C49" s="1">
        <v>9800</v>
      </c>
      <c r="D49" s="1">
        <v>9655</v>
      </c>
      <c r="E49" s="1">
        <v>7231</v>
      </c>
      <c r="F49" s="1">
        <v>2376</v>
      </c>
      <c r="G49" s="1">
        <v>145</v>
      </c>
    </row>
    <row r="50" spans="1:7" x14ac:dyDescent="0.2">
      <c r="A50" s="1" t="s">
        <v>91</v>
      </c>
      <c r="B50" s="1">
        <v>2184</v>
      </c>
      <c r="C50" s="1">
        <v>234</v>
      </c>
      <c r="D50" s="1">
        <v>1382</v>
      </c>
      <c r="E50" s="1">
        <v>447</v>
      </c>
      <c r="F50" s="1">
        <v>99</v>
      </c>
      <c r="G50" s="1">
        <v>22</v>
      </c>
    </row>
    <row r="51" spans="1:7" x14ac:dyDescent="0.2">
      <c r="A51" s="1" t="s">
        <v>92</v>
      </c>
      <c r="B51" s="1">
        <v>581</v>
      </c>
      <c r="C51" s="1">
        <v>94</v>
      </c>
      <c r="D51" s="1">
        <v>225</v>
      </c>
      <c r="E51" s="1">
        <v>88</v>
      </c>
      <c r="F51" s="1">
        <v>16</v>
      </c>
      <c r="G51" s="1">
        <v>158</v>
      </c>
    </row>
    <row r="52" spans="1:7" x14ac:dyDescent="0.2">
      <c r="A52" s="1" t="s">
        <v>93</v>
      </c>
      <c r="B52" s="1">
        <v>357</v>
      </c>
      <c r="C52" s="1">
        <v>75</v>
      </c>
      <c r="D52" s="1">
        <v>126</v>
      </c>
      <c r="E52" s="1">
        <v>41</v>
      </c>
      <c r="F52" s="1">
        <v>6</v>
      </c>
      <c r="G52" s="1">
        <v>109</v>
      </c>
    </row>
    <row r="53" spans="1:7" x14ac:dyDescent="0.2">
      <c r="A53" s="1" t="s">
        <v>16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82F2-4EB9-474F-ADE5-D58D50BFD0E9}">
  <dimension ref="A1:G47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147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119636</v>
      </c>
      <c r="C4" s="1">
        <v>26392</v>
      </c>
      <c r="D4" s="1">
        <v>24775</v>
      </c>
      <c r="E4" s="1">
        <v>24691</v>
      </c>
      <c r="F4" s="1">
        <v>24697</v>
      </c>
      <c r="G4" s="1">
        <v>19081</v>
      </c>
    </row>
    <row r="5" spans="1:7" x14ac:dyDescent="0.2">
      <c r="A5" s="1" t="s">
        <v>94</v>
      </c>
      <c r="B5" s="1">
        <v>20870</v>
      </c>
      <c r="C5" s="1">
        <v>4527</v>
      </c>
      <c r="D5" s="1">
        <v>4574</v>
      </c>
      <c r="E5" s="1">
        <v>5353</v>
      </c>
      <c r="F5" s="1">
        <v>4344</v>
      </c>
      <c r="G5" s="1">
        <v>2072</v>
      </c>
    </row>
    <row r="6" spans="1:7" x14ac:dyDescent="0.2">
      <c r="A6" s="1" t="s">
        <v>95</v>
      </c>
      <c r="B6" s="1">
        <v>98766</v>
      </c>
      <c r="C6" s="1">
        <v>21865</v>
      </c>
      <c r="D6" s="1">
        <v>20201</v>
      </c>
      <c r="E6" s="1">
        <v>19338</v>
      </c>
      <c r="F6" s="1">
        <v>20353</v>
      </c>
      <c r="G6" s="1">
        <v>17009</v>
      </c>
    </row>
    <row r="7" spans="1:7" x14ac:dyDescent="0.2">
      <c r="A7" s="1" t="s">
        <v>14</v>
      </c>
    </row>
    <row r="8" spans="1:7" x14ac:dyDescent="0.2">
      <c r="A8" s="1" t="s">
        <v>1</v>
      </c>
      <c r="B8" s="1">
        <v>62390</v>
      </c>
      <c r="C8" s="1">
        <v>13654</v>
      </c>
      <c r="D8" s="1">
        <v>12399</v>
      </c>
      <c r="E8" s="1">
        <v>13528</v>
      </c>
      <c r="F8" s="1">
        <v>12924</v>
      </c>
      <c r="G8" s="1">
        <v>9885</v>
      </c>
    </row>
    <row r="9" spans="1:7" x14ac:dyDescent="0.2">
      <c r="A9" s="1" t="s">
        <v>94</v>
      </c>
      <c r="B9" s="1">
        <v>11711</v>
      </c>
      <c r="C9" s="1">
        <v>2583</v>
      </c>
      <c r="D9" s="1">
        <v>2528</v>
      </c>
      <c r="E9" s="1">
        <v>3023</v>
      </c>
      <c r="F9" s="1">
        <v>2322</v>
      </c>
      <c r="G9" s="1">
        <v>1255</v>
      </c>
    </row>
    <row r="10" spans="1:7" x14ac:dyDescent="0.2">
      <c r="A10" s="1" t="s">
        <v>95</v>
      </c>
      <c r="B10" s="1">
        <v>50679</v>
      </c>
      <c r="C10" s="1">
        <v>11071</v>
      </c>
      <c r="D10" s="1">
        <v>9871</v>
      </c>
      <c r="E10" s="1">
        <v>10505</v>
      </c>
      <c r="F10" s="1">
        <v>10602</v>
      </c>
      <c r="G10" s="1">
        <v>8630</v>
      </c>
    </row>
    <row r="11" spans="1:7" x14ac:dyDescent="0.2">
      <c r="A11" s="1" t="s">
        <v>15</v>
      </c>
    </row>
    <row r="12" spans="1:7" x14ac:dyDescent="0.2">
      <c r="A12" s="1" t="s">
        <v>1</v>
      </c>
      <c r="B12" s="1">
        <v>57246</v>
      </c>
      <c r="C12" s="1">
        <v>12738</v>
      </c>
      <c r="D12" s="1">
        <v>12376</v>
      </c>
      <c r="E12" s="1">
        <v>11163</v>
      </c>
      <c r="F12" s="1">
        <v>11773</v>
      </c>
      <c r="G12" s="1">
        <v>9196</v>
      </c>
    </row>
    <row r="13" spans="1:7" x14ac:dyDescent="0.2">
      <c r="A13" s="1" t="s">
        <v>94</v>
      </c>
      <c r="B13" s="1">
        <v>9159</v>
      </c>
      <c r="C13" s="1">
        <v>1944</v>
      </c>
      <c r="D13" s="1">
        <v>2046</v>
      </c>
      <c r="E13" s="1">
        <v>2330</v>
      </c>
      <c r="F13" s="1">
        <v>2022</v>
      </c>
      <c r="G13" s="1">
        <v>817</v>
      </c>
    </row>
    <row r="14" spans="1:7" x14ac:dyDescent="0.2">
      <c r="A14" s="1" t="s">
        <v>95</v>
      </c>
      <c r="B14" s="1">
        <v>48087</v>
      </c>
      <c r="C14" s="1">
        <v>10794</v>
      </c>
      <c r="D14" s="1">
        <v>10330</v>
      </c>
      <c r="E14" s="1">
        <v>8833</v>
      </c>
      <c r="F14" s="1">
        <v>9751</v>
      </c>
      <c r="G14" s="1">
        <v>8379</v>
      </c>
    </row>
    <row r="16" spans="1:7" x14ac:dyDescent="0.2">
      <c r="A16" s="1" t="s">
        <v>156</v>
      </c>
    </row>
    <row r="18" spans="1:7" x14ac:dyDescent="0.2">
      <c r="A18" s="1" t="s">
        <v>1</v>
      </c>
      <c r="B18" s="1">
        <v>119636</v>
      </c>
      <c r="C18" s="1">
        <v>26392</v>
      </c>
      <c r="D18" s="1">
        <v>24775</v>
      </c>
      <c r="E18" s="1">
        <v>24691</v>
      </c>
      <c r="F18" s="1">
        <v>24697</v>
      </c>
      <c r="G18" s="1">
        <v>19081</v>
      </c>
    </row>
    <row r="19" spans="1:7" x14ac:dyDescent="0.2">
      <c r="A19" s="1" t="s">
        <v>96</v>
      </c>
      <c r="B19" s="1">
        <v>54549</v>
      </c>
      <c r="C19" s="1">
        <v>11004</v>
      </c>
      <c r="D19" s="1">
        <v>11743</v>
      </c>
      <c r="E19" s="1">
        <v>8321</v>
      </c>
      <c r="F19" s="1">
        <v>8738</v>
      </c>
      <c r="G19" s="1">
        <v>14743</v>
      </c>
    </row>
    <row r="20" spans="1:7" x14ac:dyDescent="0.2">
      <c r="A20" s="1" t="s">
        <v>97</v>
      </c>
      <c r="B20" s="1">
        <v>49009</v>
      </c>
      <c r="C20" s="1">
        <v>12608</v>
      </c>
      <c r="D20" s="1">
        <v>9854</v>
      </c>
      <c r="E20" s="1">
        <v>10230</v>
      </c>
      <c r="F20" s="1">
        <v>12769</v>
      </c>
      <c r="G20" s="1">
        <v>3548</v>
      </c>
    </row>
    <row r="21" spans="1:7" x14ac:dyDescent="0.2">
      <c r="A21" s="1" t="s">
        <v>98</v>
      </c>
      <c r="B21" s="1">
        <v>13721</v>
      </c>
      <c r="C21" s="1">
        <v>2394</v>
      </c>
      <c r="D21" s="1">
        <v>2679</v>
      </c>
      <c r="E21" s="1">
        <v>5188</v>
      </c>
      <c r="F21" s="1">
        <v>2813</v>
      </c>
      <c r="G21" s="1">
        <v>647</v>
      </c>
    </row>
    <row r="22" spans="1:7" x14ac:dyDescent="0.2">
      <c r="A22" s="1" t="s">
        <v>99</v>
      </c>
      <c r="B22" s="1">
        <v>371</v>
      </c>
      <c r="C22" s="1">
        <v>49</v>
      </c>
      <c r="D22" s="1">
        <v>50</v>
      </c>
      <c r="E22" s="1">
        <v>207</v>
      </c>
      <c r="F22" s="1">
        <v>38</v>
      </c>
      <c r="G22" s="1">
        <v>27</v>
      </c>
    </row>
    <row r="23" spans="1:7" x14ac:dyDescent="0.2">
      <c r="A23" s="1" t="s">
        <v>100</v>
      </c>
      <c r="B23" s="1">
        <v>1098</v>
      </c>
      <c r="C23" s="1">
        <v>229</v>
      </c>
      <c r="D23" s="1">
        <v>271</v>
      </c>
      <c r="E23" s="1">
        <v>343</v>
      </c>
      <c r="F23" s="1">
        <v>185</v>
      </c>
      <c r="G23" s="1">
        <v>70</v>
      </c>
    </row>
    <row r="24" spans="1:7" x14ac:dyDescent="0.2">
      <c r="A24" s="1" t="s">
        <v>101</v>
      </c>
      <c r="B24" s="1">
        <v>316</v>
      </c>
      <c r="C24" s="1">
        <v>45</v>
      </c>
      <c r="D24" s="1">
        <v>47</v>
      </c>
      <c r="E24" s="1">
        <v>172</v>
      </c>
      <c r="F24" s="1">
        <v>44</v>
      </c>
      <c r="G24" s="1">
        <v>8</v>
      </c>
    </row>
    <row r="25" spans="1:7" x14ac:dyDescent="0.2">
      <c r="A25" s="1" t="s">
        <v>102</v>
      </c>
      <c r="B25" s="1">
        <v>249</v>
      </c>
      <c r="C25" s="1">
        <v>46</v>
      </c>
      <c r="D25" s="1">
        <v>43</v>
      </c>
      <c r="E25" s="1">
        <v>140</v>
      </c>
      <c r="F25" s="1">
        <v>17</v>
      </c>
      <c r="G25" s="1">
        <v>3</v>
      </c>
    </row>
    <row r="26" spans="1:7" x14ac:dyDescent="0.2">
      <c r="A26" s="1" t="s">
        <v>93</v>
      </c>
      <c r="B26" s="1">
        <v>323</v>
      </c>
      <c r="C26" s="1">
        <v>17</v>
      </c>
      <c r="D26" s="1">
        <v>88</v>
      </c>
      <c r="E26" s="1">
        <v>90</v>
      </c>
      <c r="F26" s="1">
        <v>93</v>
      </c>
      <c r="G26" s="1">
        <v>35</v>
      </c>
    </row>
    <row r="27" spans="1:7" x14ac:dyDescent="0.2">
      <c r="A27" s="1" t="s">
        <v>14</v>
      </c>
    </row>
    <row r="28" spans="1:7" x14ac:dyDescent="0.2">
      <c r="A28" s="1" t="s">
        <v>1</v>
      </c>
      <c r="B28" s="1">
        <v>62390</v>
      </c>
      <c r="C28" s="1">
        <v>13654</v>
      </c>
      <c r="D28" s="1">
        <v>12399</v>
      </c>
      <c r="E28" s="1">
        <v>13528</v>
      </c>
      <c r="F28" s="1">
        <v>12924</v>
      </c>
      <c r="G28" s="1">
        <v>9885</v>
      </c>
    </row>
    <row r="29" spans="1:7" x14ac:dyDescent="0.2">
      <c r="A29" s="1" t="s">
        <v>96</v>
      </c>
      <c r="B29" s="1">
        <v>26126</v>
      </c>
      <c r="C29" s="1">
        <v>5065</v>
      </c>
      <c r="D29" s="1">
        <v>5467</v>
      </c>
      <c r="E29" s="1">
        <v>4191</v>
      </c>
      <c r="F29" s="1">
        <v>4249</v>
      </c>
      <c r="G29" s="1">
        <v>7154</v>
      </c>
    </row>
    <row r="30" spans="1:7" x14ac:dyDescent="0.2">
      <c r="A30" s="1" t="s">
        <v>97</v>
      </c>
      <c r="B30" s="1">
        <v>25793</v>
      </c>
      <c r="C30" s="1">
        <v>6714</v>
      </c>
      <c r="D30" s="1">
        <v>4884</v>
      </c>
      <c r="E30" s="1">
        <v>5345</v>
      </c>
      <c r="F30" s="1">
        <v>6672</v>
      </c>
      <c r="G30" s="1">
        <v>2178</v>
      </c>
    </row>
    <row r="31" spans="1:7" x14ac:dyDescent="0.2">
      <c r="A31" s="1" t="s">
        <v>98</v>
      </c>
      <c r="B31" s="1">
        <v>8826</v>
      </c>
      <c r="C31" s="1">
        <v>1557</v>
      </c>
      <c r="D31" s="1">
        <v>1700</v>
      </c>
      <c r="E31" s="1">
        <v>3346</v>
      </c>
      <c r="F31" s="1">
        <v>1773</v>
      </c>
      <c r="G31" s="1">
        <v>450</v>
      </c>
    </row>
    <row r="32" spans="1:7" x14ac:dyDescent="0.2">
      <c r="A32" s="1" t="s">
        <v>99</v>
      </c>
      <c r="B32" s="1">
        <v>309</v>
      </c>
      <c r="C32" s="1">
        <v>46</v>
      </c>
      <c r="D32" s="1">
        <v>34</v>
      </c>
      <c r="E32" s="1">
        <v>174</v>
      </c>
      <c r="F32" s="1">
        <v>30</v>
      </c>
      <c r="G32" s="1">
        <v>25</v>
      </c>
    </row>
    <row r="33" spans="1:7" x14ac:dyDescent="0.2">
      <c r="A33" s="1" t="s">
        <v>100</v>
      </c>
      <c r="B33" s="1">
        <v>763</v>
      </c>
      <c r="C33" s="1">
        <v>182</v>
      </c>
      <c r="D33" s="1">
        <v>201</v>
      </c>
      <c r="E33" s="1">
        <v>223</v>
      </c>
      <c r="F33" s="1">
        <v>105</v>
      </c>
      <c r="G33" s="1">
        <v>52</v>
      </c>
    </row>
    <row r="34" spans="1:7" x14ac:dyDescent="0.2">
      <c r="A34" s="1" t="s">
        <v>101</v>
      </c>
      <c r="B34" s="1">
        <v>275</v>
      </c>
      <c r="C34" s="1">
        <v>41</v>
      </c>
      <c r="D34" s="1">
        <v>41</v>
      </c>
      <c r="E34" s="1">
        <v>146</v>
      </c>
      <c r="F34" s="1">
        <v>40</v>
      </c>
      <c r="G34" s="1">
        <v>7</v>
      </c>
    </row>
    <row r="35" spans="1:7" x14ac:dyDescent="0.2">
      <c r="A35" s="1" t="s">
        <v>102</v>
      </c>
      <c r="B35" s="1">
        <v>129</v>
      </c>
      <c r="C35" s="1">
        <v>35</v>
      </c>
      <c r="D35" s="1">
        <v>31</v>
      </c>
      <c r="E35" s="1">
        <v>53</v>
      </c>
      <c r="F35" s="1">
        <v>9</v>
      </c>
      <c r="G35" s="1">
        <v>1</v>
      </c>
    </row>
    <row r="36" spans="1:7" x14ac:dyDescent="0.2">
      <c r="A36" s="1" t="s">
        <v>93</v>
      </c>
      <c r="B36" s="1">
        <v>169</v>
      </c>
      <c r="C36" s="1">
        <v>14</v>
      </c>
      <c r="D36" s="1">
        <v>41</v>
      </c>
      <c r="E36" s="1">
        <v>50</v>
      </c>
      <c r="F36" s="1">
        <v>46</v>
      </c>
      <c r="G36" s="1">
        <v>18</v>
      </c>
    </row>
    <row r="37" spans="1:7" x14ac:dyDescent="0.2">
      <c r="A37" s="1" t="s">
        <v>15</v>
      </c>
    </row>
    <row r="38" spans="1:7" x14ac:dyDescent="0.2">
      <c r="A38" s="1" t="s">
        <v>1</v>
      </c>
      <c r="B38" s="1">
        <v>57246</v>
      </c>
      <c r="C38" s="1">
        <v>12738</v>
      </c>
      <c r="D38" s="1">
        <v>12376</v>
      </c>
      <c r="E38" s="1">
        <v>11163</v>
      </c>
      <c r="F38" s="1">
        <v>11773</v>
      </c>
      <c r="G38" s="1">
        <v>9196</v>
      </c>
    </row>
    <row r="39" spans="1:7" x14ac:dyDescent="0.2">
      <c r="A39" s="1" t="s">
        <v>96</v>
      </c>
      <c r="B39" s="1">
        <v>28423</v>
      </c>
      <c r="C39" s="1">
        <v>5939</v>
      </c>
      <c r="D39" s="1">
        <v>6276</v>
      </c>
      <c r="E39" s="1">
        <v>4130</v>
      </c>
      <c r="F39" s="1">
        <v>4489</v>
      </c>
      <c r="G39" s="1">
        <v>7589</v>
      </c>
    </row>
    <row r="40" spans="1:7" x14ac:dyDescent="0.2">
      <c r="A40" s="1" t="s">
        <v>97</v>
      </c>
      <c r="B40" s="1">
        <v>23216</v>
      </c>
      <c r="C40" s="1">
        <v>5894</v>
      </c>
      <c r="D40" s="1">
        <v>4970</v>
      </c>
      <c r="E40" s="1">
        <v>4885</v>
      </c>
      <c r="F40" s="1">
        <v>6097</v>
      </c>
      <c r="G40" s="1">
        <v>1370</v>
      </c>
    </row>
    <row r="41" spans="1:7" x14ac:dyDescent="0.2">
      <c r="A41" s="1" t="s">
        <v>98</v>
      </c>
      <c r="B41" s="1">
        <v>4895</v>
      </c>
      <c r="C41" s="1">
        <v>837</v>
      </c>
      <c r="D41" s="1">
        <v>979</v>
      </c>
      <c r="E41" s="1">
        <v>1842</v>
      </c>
      <c r="F41" s="1">
        <v>1040</v>
      </c>
      <c r="G41" s="1">
        <v>197</v>
      </c>
    </row>
    <row r="42" spans="1:7" x14ac:dyDescent="0.2">
      <c r="A42" s="1" t="s">
        <v>99</v>
      </c>
      <c r="B42" s="1">
        <v>62</v>
      </c>
      <c r="C42" s="1">
        <v>3</v>
      </c>
      <c r="D42" s="1">
        <v>16</v>
      </c>
      <c r="E42" s="1">
        <v>33</v>
      </c>
      <c r="F42" s="1">
        <v>8</v>
      </c>
      <c r="G42" s="1">
        <v>2</v>
      </c>
    </row>
    <row r="43" spans="1:7" x14ac:dyDescent="0.2">
      <c r="A43" s="1" t="s">
        <v>100</v>
      </c>
      <c r="B43" s="1">
        <v>335</v>
      </c>
      <c r="C43" s="1">
        <v>47</v>
      </c>
      <c r="D43" s="1">
        <v>70</v>
      </c>
      <c r="E43" s="1">
        <v>120</v>
      </c>
      <c r="F43" s="1">
        <v>80</v>
      </c>
      <c r="G43" s="1">
        <v>18</v>
      </c>
    </row>
    <row r="44" spans="1:7" x14ac:dyDescent="0.2">
      <c r="A44" s="1" t="s">
        <v>101</v>
      </c>
      <c r="B44" s="1">
        <v>41</v>
      </c>
      <c r="C44" s="1">
        <v>4</v>
      </c>
      <c r="D44" s="1">
        <v>6</v>
      </c>
      <c r="E44" s="1">
        <v>26</v>
      </c>
      <c r="F44" s="1">
        <v>4</v>
      </c>
      <c r="G44" s="1">
        <v>1</v>
      </c>
    </row>
    <row r="45" spans="1:7" x14ac:dyDescent="0.2">
      <c r="A45" s="1" t="s">
        <v>102</v>
      </c>
      <c r="B45" s="1">
        <v>120</v>
      </c>
      <c r="C45" s="1">
        <v>11</v>
      </c>
      <c r="D45" s="1">
        <v>12</v>
      </c>
      <c r="E45" s="1">
        <v>87</v>
      </c>
      <c r="F45" s="1">
        <v>8</v>
      </c>
      <c r="G45" s="1">
        <v>2</v>
      </c>
    </row>
    <row r="46" spans="1:7" x14ac:dyDescent="0.2">
      <c r="A46" s="1" t="s">
        <v>93</v>
      </c>
      <c r="B46" s="1">
        <v>154</v>
      </c>
      <c r="C46" s="1">
        <v>3</v>
      </c>
      <c r="D46" s="1">
        <v>47</v>
      </c>
      <c r="E46" s="1">
        <v>40</v>
      </c>
      <c r="F46" s="1">
        <v>47</v>
      </c>
      <c r="G46" s="1">
        <v>17</v>
      </c>
    </row>
    <row r="47" spans="1:7" x14ac:dyDescent="0.2">
      <c r="A47" s="1" t="s">
        <v>16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8EE5E-7D36-4441-9F7A-5771BA91E5AC}">
  <dimension ref="A1:G54"/>
  <sheetViews>
    <sheetView view="pageBreakPreview" topLeftCell="A12" zoomScale="125" zoomScaleNormal="100" zoomScaleSheetLayoutView="125" workbookViewId="0">
      <selection activeCell="B32" sqref="B32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148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157</v>
      </c>
    </row>
    <row r="4" spans="1:7" x14ac:dyDescent="0.2">
      <c r="A4" s="1" t="s">
        <v>1</v>
      </c>
      <c r="B4" s="1">
        <v>98035</v>
      </c>
      <c r="C4" s="1">
        <v>21733</v>
      </c>
      <c r="D4" s="1">
        <v>20100</v>
      </c>
      <c r="E4" s="1">
        <v>20603</v>
      </c>
      <c r="F4" s="1">
        <v>20082</v>
      </c>
      <c r="G4" s="1">
        <v>15517</v>
      </c>
    </row>
    <row r="5" spans="1:7" x14ac:dyDescent="0.2">
      <c r="A5" s="1" t="s">
        <v>103</v>
      </c>
      <c r="B5" s="1">
        <v>50983</v>
      </c>
      <c r="C5" s="1">
        <v>11507</v>
      </c>
      <c r="D5" s="1">
        <v>10772</v>
      </c>
      <c r="E5" s="1">
        <v>13541</v>
      </c>
      <c r="F5" s="1">
        <v>12015</v>
      </c>
      <c r="G5" s="1">
        <v>3148</v>
      </c>
    </row>
    <row r="6" spans="1:7" x14ac:dyDescent="0.2">
      <c r="A6" s="1" t="s">
        <v>104</v>
      </c>
      <c r="B6" s="1">
        <v>47052</v>
      </c>
      <c r="C6" s="1">
        <v>10226</v>
      </c>
      <c r="D6" s="1">
        <v>9328</v>
      </c>
      <c r="E6" s="1">
        <v>7062</v>
      </c>
      <c r="F6" s="1">
        <v>8067</v>
      </c>
      <c r="G6" s="1">
        <v>12369</v>
      </c>
    </row>
    <row r="7" spans="1:7" x14ac:dyDescent="0.2">
      <c r="A7" s="1" t="s">
        <v>14</v>
      </c>
    </row>
    <row r="8" spans="1:7" x14ac:dyDescent="0.2">
      <c r="A8" s="1" t="s">
        <v>1</v>
      </c>
      <c r="B8" s="1">
        <v>50903</v>
      </c>
      <c r="C8" s="1">
        <v>11176</v>
      </c>
      <c r="D8" s="1">
        <v>9918</v>
      </c>
      <c r="E8" s="1">
        <v>11385</v>
      </c>
      <c r="F8" s="1">
        <v>10491</v>
      </c>
      <c r="G8" s="1">
        <v>7933</v>
      </c>
    </row>
    <row r="9" spans="1:7" x14ac:dyDescent="0.2">
      <c r="A9" s="1" t="s">
        <v>103</v>
      </c>
      <c r="B9" s="1">
        <v>29378</v>
      </c>
      <c r="C9" s="1">
        <v>6638</v>
      </c>
      <c r="D9" s="1">
        <v>5923</v>
      </c>
      <c r="E9" s="1">
        <v>8008</v>
      </c>
      <c r="F9" s="1">
        <v>6760</v>
      </c>
      <c r="G9" s="1">
        <v>2049</v>
      </c>
    </row>
    <row r="10" spans="1:7" x14ac:dyDescent="0.2">
      <c r="A10" s="1" t="s">
        <v>104</v>
      </c>
      <c r="B10" s="1">
        <v>21525</v>
      </c>
      <c r="C10" s="1">
        <v>4538</v>
      </c>
      <c r="D10" s="1">
        <v>3995</v>
      </c>
      <c r="E10" s="1">
        <v>3377</v>
      </c>
      <c r="F10" s="1">
        <v>3731</v>
      </c>
      <c r="G10" s="1">
        <v>5884</v>
      </c>
    </row>
    <row r="11" spans="1:7" x14ac:dyDescent="0.2">
      <c r="A11" s="1" t="s">
        <v>15</v>
      </c>
    </row>
    <row r="12" spans="1:7" x14ac:dyDescent="0.2">
      <c r="A12" s="1" t="s">
        <v>1</v>
      </c>
      <c r="B12" s="1">
        <v>47132</v>
      </c>
      <c r="C12" s="1">
        <v>10557</v>
      </c>
      <c r="D12" s="1">
        <v>10182</v>
      </c>
      <c r="E12" s="1">
        <v>9218</v>
      </c>
      <c r="F12" s="1">
        <v>9591</v>
      </c>
      <c r="G12" s="1">
        <v>7584</v>
      </c>
    </row>
    <row r="13" spans="1:7" x14ac:dyDescent="0.2">
      <c r="A13" s="1" t="s">
        <v>103</v>
      </c>
      <c r="B13" s="1">
        <v>21605</v>
      </c>
      <c r="C13" s="1">
        <v>4869</v>
      </c>
      <c r="D13" s="1">
        <v>4849</v>
      </c>
      <c r="E13" s="1">
        <v>5533</v>
      </c>
      <c r="F13" s="1">
        <v>5255</v>
      </c>
      <c r="G13" s="1">
        <v>1099</v>
      </c>
    </row>
    <row r="14" spans="1:7" x14ac:dyDescent="0.2">
      <c r="A14" s="1" t="s">
        <v>104</v>
      </c>
      <c r="B14" s="1">
        <v>25527</v>
      </c>
      <c r="C14" s="1">
        <v>5688</v>
      </c>
      <c r="D14" s="1">
        <v>5333</v>
      </c>
      <c r="E14" s="1">
        <v>3685</v>
      </c>
      <c r="F14" s="1">
        <v>4336</v>
      </c>
      <c r="G14" s="1">
        <v>6485</v>
      </c>
    </row>
    <row r="16" spans="1:7" x14ac:dyDescent="0.2">
      <c r="A16" s="1" t="s">
        <v>158</v>
      </c>
    </row>
    <row r="17" spans="1:7" x14ac:dyDescent="0.2">
      <c r="A17" s="1" t="s">
        <v>1</v>
      </c>
      <c r="B17" s="1">
        <v>98001</v>
      </c>
      <c r="C17" s="1">
        <v>21730</v>
      </c>
      <c r="D17" s="1">
        <v>20094</v>
      </c>
      <c r="E17" s="1">
        <v>20593</v>
      </c>
      <c r="F17" s="1">
        <v>20078</v>
      </c>
      <c r="G17" s="1">
        <v>15506</v>
      </c>
    </row>
    <row r="18" spans="1:7" x14ac:dyDescent="0.2">
      <c r="A18" s="1" t="s">
        <v>105</v>
      </c>
      <c r="B18" s="1">
        <v>25992</v>
      </c>
      <c r="C18" s="1">
        <v>6089</v>
      </c>
      <c r="D18" s="1">
        <v>4801</v>
      </c>
      <c r="E18" s="1">
        <v>8565</v>
      </c>
      <c r="F18" s="1">
        <v>4732</v>
      </c>
      <c r="G18" s="1">
        <v>1805</v>
      </c>
    </row>
    <row r="19" spans="1:7" x14ac:dyDescent="0.2">
      <c r="A19" s="1" t="s">
        <v>106</v>
      </c>
      <c r="B19" s="1">
        <v>72009</v>
      </c>
      <c r="C19" s="1">
        <v>15641</v>
      </c>
      <c r="D19" s="1">
        <v>15293</v>
      </c>
      <c r="E19" s="1">
        <v>12028</v>
      </c>
      <c r="F19" s="1">
        <v>15346</v>
      </c>
      <c r="G19" s="1">
        <v>13701</v>
      </c>
    </row>
    <row r="20" spans="1:7" x14ac:dyDescent="0.2">
      <c r="A20" s="1" t="s">
        <v>14</v>
      </c>
    </row>
    <row r="21" spans="1:7" x14ac:dyDescent="0.2">
      <c r="A21" s="1" t="s">
        <v>1</v>
      </c>
      <c r="B21" s="1">
        <v>50889</v>
      </c>
      <c r="C21" s="1">
        <v>11173</v>
      </c>
      <c r="D21" s="1">
        <v>9916</v>
      </c>
      <c r="E21" s="1">
        <v>11381</v>
      </c>
      <c r="F21" s="1">
        <v>10489</v>
      </c>
      <c r="G21" s="1">
        <v>7930</v>
      </c>
    </row>
    <row r="22" spans="1:7" x14ac:dyDescent="0.2">
      <c r="A22" s="1" t="s">
        <v>105</v>
      </c>
      <c r="B22" s="1">
        <v>17377</v>
      </c>
      <c r="C22" s="1">
        <v>4108</v>
      </c>
      <c r="D22" s="1">
        <v>3090</v>
      </c>
      <c r="E22" s="1">
        <v>5582</v>
      </c>
      <c r="F22" s="1">
        <v>3219</v>
      </c>
      <c r="G22" s="1">
        <v>1378</v>
      </c>
    </row>
    <row r="23" spans="1:7" x14ac:dyDescent="0.2">
      <c r="A23" s="1" t="s">
        <v>106</v>
      </c>
      <c r="B23" s="1">
        <v>33512</v>
      </c>
      <c r="C23" s="1">
        <v>7065</v>
      </c>
      <c r="D23" s="1">
        <v>6826</v>
      </c>
      <c r="E23" s="1">
        <v>5799</v>
      </c>
      <c r="F23" s="1">
        <v>7270</v>
      </c>
      <c r="G23" s="1">
        <v>6552</v>
      </c>
    </row>
    <row r="24" spans="1:7" x14ac:dyDescent="0.2">
      <c r="A24" s="1" t="s">
        <v>15</v>
      </c>
    </row>
    <row r="25" spans="1:7" x14ac:dyDescent="0.2">
      <c r="A25" s="1" t="s">
        <v>1</v>
      </c>
      <c r="B25" s="1">
        <v>47112</v>
      </c>
      <c r="C25" s="1">
        <v>10557</v>
      </c>
      <c r="D25" s="1">
        <v>10178</v>
      </c>
      <c r="E25" s="1">
        <v>9212</v>
      </c>
      <c r="F25" s="1">
        <v>9589</v>
      </c>
      <c r="G25" s="1">
        <v>7576</v>
      </c>
    </row>
    <row r="26" spans="1:7" x14ac:dyDescent="0.2">
      <c r="A26" s="1" t="s">
        <v>105</v>
      </c>
      <c r="B26" s="1">
        <v>8615</v>
      </c>
      <c r="C26" s="1">
        <v>1981</v>
      </c>
      <c r="D26" s="1">
        <v>1711</v>
      </c>
      <c r="E26" s="1">
        <v>2983</v>
      </c>
      <c r="F26" s="1">
        <v>1513</v>
      </c>
      <c r="G26" s="1">
        <v>427</v>
      </c>
    </row>
    <row r="27" spans="1:7" x14ac:dyDescent="0.2">
      <c r="A27" s="1" t="s">
        <v>106</v>
      </c>
      <c r="B27" s="1">
        <v>38497</v>
      </c>
      <c r="C27" s="1">
        <v>8576</v>
      </c>
      <c r="D27" s="1">
        <v>8467</v>
      </c>
      <c r="E27" s="1">
        <v>6229</v>
      </c>
      <c r="F27" s="1">
        <v>8076</v>
      </c>
      <c r="G27" s="1">
        <v>7149</v>
      </c>
    </row>
    <row r="29" spans="1:7" x14ac:dyDescent="0.2">
      <c r="A29" s="1" t="s">
        <v>159</v>
      </c>
    </row>
    <row r="30" spans="1:7" x14ac:dyDescent="0.2">
      <c r="A30" s="1" t="s">
        <v>1</v>
      </c>
      <c r="B30" s="1">
        <v>98021</v>
      </c>
      <c r="C30" s="1">
        <v>21733</v>
      </c>
      <c r="D30" s="1">
        <v>20097</v>
      </c>
      <c r="E30" s="1">
        <v>20603</v>
      </c>
      <c r="F30" s="1">
        <v>20081</v>
      </c>
      <c r="G30" s="1">
        <v>15507</v>
      </c>
    </row>
    <row r="31" spans="1:7" x14ac:dyDescent="0.2">
      <c r="A31" s="1" t="s">
        <v>107</v>
      </c>
      <c r="B31" s="1">
        <v>36326</v>
      </c>
      <c r="C31" s="1">
        <v>8685</v>
      </c>
      <c r="D31" s="1">
        <v>8300</v>
      </c>
      <c r="E31" s="1">
        <v>12162</v>
      </c>
      <c r="F31" s="1">
        <v>5380</v>
      </c>
      <c r="G31" s="1">
        <v>1799</v>
      </c>
    </row>
    <row r="32" spans="1:7" x14ac:dyDescent="0.2">
      <c r="A32" s="1" t="s">
        <v>108</v>
      </c>
      <c r="B32" s="1">
        <v>61695</v>
      </c>
      <c r="C32" s="1">
        <v>13048</v>
      </c>
      <c r="D32" s="1">
        <v>11797</v>
      </c>
      <c r="E32" s="1">
        <v>8441</v>
      </c>
      <c r="F32" s="1">
        <v>14701</v>
      </c>
      <c r="G32" s="1">
        <v>13708</v>
      </c>
    </row>
    <row r="33" spans="1:7" x14ac:dyDescent="0.2">
      <c r="A33" s="1" t="s">
        <v>14</v>
      </c>
    </row>
    <row r="34" spans="1:7" x14ac:dyDescent="0.2">
      <c r="A34" s="1" t="s">
        <v>1</v>
      </c>
      <c r="B34" s="1">
        <v>50897</v>
      </c>
      <c r="C34" s="1">
        <v>11176</v>
      </c>
      <c r="D34" s="1">
        <v>9916</v>
      </c>
      <c r="E34" s="1">
        <v>11385</v>
      </c>
      <c r="F34" s="1">
        <v>10490</v>
      </c>
      <c r="G34" s="1">
        <v>7930</v>
      </c>
    </row>
    <row r="35" spans="1:7" x14ac:dyDescent="0.2">
      <c r="A35" s="1" t="s">
        <v>107</v>
      </c>
      <c r="B35" s="1">
        <v>21691</v>
      </c>
      <c r="C35" s="1">
        <v>5386</v>
      </c>
      <c r="D35" s="1">
        <v>4709</v>
      </c>
      <c r="E35" s="1">
        <v>6769</v>
      </c>
      <c r="F35" s="1">
        <v>3461</v>
      </c>
      <c r="G35" s="1">
        <v>1366</v>
      </c>
    </row>
    <row r="36" spans="1:7" x14ac:dyDescent="0.2">
      <c r="A36" s="1" t="s">
        <v>108</v>
      </c>
      <c r="B36" s="1">
        <v>29206</v>
      </c>
      <c r="C36" s="1">
        <v>5790</v>
      </c>
      <c r="D36" s="1">
        <v>5207</v>
      </c>
      <c r="E36" s="1">
        <v>4616</v>
      </c>
      <c r="F36" s="1">
        <v>7029</v>
      </c>
      <c r="G36" s="1">
        <v>6564</v>
      </c>
    </row>
    <row r="37" spans="1:7" x14ac:dyDescent="0.2">
      <c r="A37" s="1" t="s">
        <v>15</v>
      </c>
    </row>
    <row r="38" spans="1:7" x14ac:dyDescent="0.2">
      <c r="A38" s="1" t="s">
        <v>1</v>
      </c>
      <c r="B38" s="1">
        <v>47124</v>
      </c>
      <c r="C38" s="1">
        <v>10557</v>
      </c>
      <c r="D38" s="1">
        <v>10181</v>
      </c>
      <c r="E38" s="1">
        <v>9218</v>
      </c>
      <c r="F38" s="1">
        <v>9591</v>
      </c>
      <c r="G38" s="1">
        <v>7577</v>
      </c>
    </row>
    <row r="39" spans="1:7" x14ac:dyDescent="0.2">
      <c r="A39" s="1" t="s">
        <v>107</v>
      </c>
      <c r="B39" s="1">
        <v>14635</v>
      </c>
      <c r="C39" s="1">
        <v>3299</v>
      </c>
      <c r="D39" s="1">
        <v>3591</v>
      </c>
      <c r="E39" s="1">
        <v>5393</v>
      </c>
      <c r="F39" s="1">
        <v>1919</v>
      </c>
      <c r="G39" s="1">
        <v>433</v>
      </c>
    </row>
    <row r="40" spans="1:7" x14ac:dyDescent="0.2">
      <c r="A40" s="1" t="s">
        <v>108</v>
      </c>
      <c r="B40" s="1">
        <v>32489</v>
      </c>
      <c r="C40" s="1">
        <v>7258</v>
      </c>
      <c r="D40" s="1">
        <v>6590</v>
      </c>
      <c r="E40" s="1">
        <v>3825</v>
      </c>
      <c r="F40" s="1">
        <v>7672</v>
      </c>
      <c r="G40" s="1">
        <v>7144</v>
      </c>
    </row>
    <row r="42" spans="1:7" x14ac:dyDescent="0.2">
      <c r="A42" s="1" t="s">
        <v>160</v>
      </c>
    </row>
    <row r="43" spans="1:7" x14ac:dyDescent="0.2">
      <c r="A43" s="1" t="s">
        <v>1</v>
      </c>
      <c r="B43" s="1">
        <v>98035</v>
      </c>
      <c r="C43" s="1">
        <v>21733</v>
      </c>
      <c r="D43" s="1">
        <v>20100</v>
      </c>
      <c r="E43" s="1">
        <v>20603</v>
      </c>
      <c r="F43" s="1">
        <v>20082</v>
      </c>
      <c r="G43" s="1">
        <v>15517</v>
      </c>
    </row>
    <row r="44" spans="1:7" x14ac:dyDescent="0.2">
      <c r="A44" s="1" t="s">
        <v>109</v>
      </c>
      <c r="B44" s="1">
        <v>51085</v>
      </c>
      <c r="C44" s="1">
        <v>13815</v>
      </c>
      <c r="D44" s="1">
        <v>11285</v>
      </c>
      <c r="E44" s="1">
        <v>9098</v>
      </c>
      <c r="F44" s="1">
        <v>12415</v>
      </c>
      <c r="G44" s="1">
        <v>4472</v>
      </c>
    </row>
    <row r="45" spans="1:7" x14ac:dyDescent="0.2">
      <c r="A45" s="1" t="s">
        <v>110</v>
      </c>
      <c r="B45" s="1">
        <v>46950</v>
      </c>
      <c r="C45" s="1">
        <v>7918</v>
      </c>
      <c r="D45" s="1">
        <v>8815</v>
      </c>
      <c r="E45" s="1">
        <v>11505</v>
      </c>
      <c r="F45" s="1">
        <v>7667</v>
      </c>
      <c r="G45" s="1">
        <v>11045</v>
      </c>
    </row>
    <row r="46" spans="1:7" x14ac:dyDescent="0.2">
      <c r="A46" s="1" t="s">
        <v>14</v>
      </c>
    </row>
    <row r="47" spans="1:7" x14ac:dyDescent="0.2">
      <c r="A47" s="1" t="s">
        <v>1</v>
      </c>
      <c r="B47" s="1">
        <v>50903</v>
      </c>
      <c r="C47" s="1">
        <v>11176</v>
      </c>
      <c r="D47" s="1">
        <v>9918</v>
      </c>
      <c r="E47" s="1">
        <v>11385</v>
      </c>
      <c r="F47" s="1">
        <v>10491</v>
      </c>
      <c r="G47" s="1">
        <v>7933</v>
      </c>
    </row>
    <row r="48" spans="1:7" x14ac:dyDescent="0.2">
      <c r="A48" s="1" t="s">
        <v>109</v>
      </c>
      <c r="B48" s="1">
        <v>28349</v>
      </c>
      <c r="C48" s="1">
        <v>7549</v>
      </c>
      <c r="D48" s="1">
        <v>5925</v>
      </c>
      <c r="E48" s="1">
        <v>5414</v>
      </c>
      <c r="F48" s="1">
        <v>6848</v>
      </c>
      <c r="G48" s="1">
        <v>2613</v>
      </c>
    </row>
    <row r="49" spans="1:7" x14ac:dyDescent="0.2">
      <c r="A49" s="1" t="s">
        <v>110</v>
      </c>
      <c r="B49" s="1">
        <v>22554</v>
      </c>
      <c r="C49" s="1">
        <v>3627</v>
      </c>
      <c r="D49" s="1">
        <v>3993</v>
      </c>
      <c r="E49" s="1">
        <v>5971</v>
      </c>
      <c r="F49" s="1">
        <v>3643</v>
      </c>
      <c r="G49" s="1">
        <v>5320</v>
      </c>
    </row>
    <row r="50" spans="1:7" x14ac:dyDescent="0.2">
      <c r="A50" s="1" t="s">
        <v>15</v>
      </c>
    </row>
    <row r="51" spans="1:7" x14ac:dyDescent="0.2">
      <c r="A51" s="1" t="s">
        <v>1</v>
      </c>
      <c r="B51" s="1">
        <v>47132</v>
      </c>
      <c r="C51" s="1">
        <v>10557</v>
      </c>
      <c r="D51" s="1">
        <v>10182</v>
      </c>
      <c r="E51" s="1">
        <v>9218</v>
      </c>
      <c r="F51" s="1">
        <v>9591</v>
      </c>
      <c r="G51" s="1">
        <v>7584</v>
      </c>
    </row>
    <row r="52" spans="1:7" x14ac:dyDescent="0.2">
      <c r="A52" s="1" t="s">
        <v>109</v>
      </c>
      <c r="B52" s="1">
        <v>22736</v>
      </c>
      <c r="C52" s="1">
        <v>6266</v>
      </c>
      <c r="D52" s="1">
        <v>5360</v>
      </c>
      <c r="E52" s="1">
        <v>3684</v>
      </c>
      <c r="F52" s="1">
        <v>5567</v>
      </c>
      <c r="G52" s="1">
        <v>1859</v>
      </c>
    </row>
    <row r="53" spans="1:7" x14ac:dyDescent="0.2">
      <c r="A53" s="1" t="s">
        <v>110</v>
      </c>
      <c r="B53" s="1">
        <v>24396</v>
      </c>
      <c r="C53" s="1">
        <v>4291</v>
      </c>
      <c r="D53" s="1">
        <v>4822</v>
      </c>
      <c r="E53" s="1">
        <v>5534</v>
      </c>
      <c r="F53" s="1">
        <v>4024</v>
      </c>
      <c r="G53" s="1">
        <v>5725</v>
      </c>
    </row>
    <row r="54" spans="1:7" x14ac:dyDescent="0.2">
      <c r="A54" s="1" t="s">
        <v>16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C95D1-C540-4CF6-9CBB-B82D8BFBAD41}">
  <dimension ref="A1:G45"/>
  <sheetViews>
    <sheetView view="pageBreakPreview" zoomScale="125" zoomScaleNormal="100" zoomScaleSheetLayoutView="125" workbookViewId="0">
      <selection activeCell="D19" sqref="D19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149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97471</v>
      </c>
      <c r="C4" s="1">
        <v>21661</v>
      </c>
      <c r="D4" s="1">
        <v>19900</v>
      </c>
      <c r="E4" s="1">
        <v>20526</v>
      </c>
      <c r="F4" s="1">
        <v>20040</v>
      </c>
      <c r="G4" s="1">
        <v>15344</v>
      </c>
    </row>
    <row r="5" spans="1:7" x14ac:dyDescent="0.2">
      <c r="A5" s="1" t="s">
        <v>111</v>
      </c>
      <c r="B5" s="1">
        <v>8783</v>
      </c>
      <c r="C5" s="1">
        <v>2120</v>
      </c>
      <c r="D5" s="1">
        <v>1015</v>
      </c>
      <c r="E5" s="1">
        <v>3769</v>
      </c>
      <c r="F5" s="1">
        <v>1515</v>
      </c>
      <c r="G5" s="1">
        <v>364</v>
      </c>
    </row>
    <row r="6" spans="1:7" x14ac:dyDescent="0.2">
      <c r="A6" s="1" t="s">
        <v>112</v>
      </c>
      <c r="B6" s="1">
        <v>447</v>
      </c>
      <c r="C6" s="1">
        <v>70</v>
      </c>
      <c r="D6" s="1">
        <v>85</v>
      </c>
      <c r="E6" s="1">
        <v>111</v>
      </c>
      <c r="F6" s="1">
        <v>164</v>
      </c>
      <c r="G6" s="1">
        <v>17</v>
      </c>
    </row>
    <row r="7" spans="1:7" x14ac:dyDescent="0.2">
      <c r="A7" s="1" t="s">
        <v>113</v>
      </c>
      <c r="B7" s="1">
        <v>2453</v>
      </c>
      <c r="C7" s="1">
        <v>516</v>
      </c>
      <c r="D7" s="1">
        <v>292</v>
      </c>
      <c r="E7" s="1">
        <v>429</v>
      </c>
      <c r="F7" s="1">
        <v>737</v>
      </c>
      <c r="G7" s="1">
        <v>479</v>
      </c>
    </row>
    <row r="8" spans="1:7" x14ac:dyDescent="0.2">
      <c r="A8" s="1" t="s">
        <v>114</v>
      </c>
      <c r="B8" s="1">
        <v>26766</v>
      </c>
      <c r="C8" s="1">
        <v>6192</v>
      </c>
      <c r="D8" s="1">
        <v>6337</v>
      </c>
      <c r="E8" s="1">
        <v>5052</v>
      </c>
      <c r="F8" s="1">
        <v>7217</v>
      </c>
      <c r="G8" s="1">
        <v>1968</v>
      </c>
    </row>
    <row r="9" spans="1:7" x14ac:dyDescent="0.2">
      <c r="A9" s="1" t="s">
        <v>115</v>
      </c>
      <c r="B9" s="1">
        <v>19928</v>
      </c>
      <c r="C9" s="1">
        <v>4719</v>
      </c>
      <c r="D9" s="1">
        <v>3536</v>
      </c>
      <c r="E9" s="1">
        <v>1384</v>
      </c>
      <c r="F9" s="1">
        <v>1567</v>
      </c>
      <c r="G9" s="1">
        <v>8722</v>
      </c>
    </row>
    <row r="10" spans="1:7" x14ac:dyDescent="0.2">
      <c r="A10" s="1" t="s">
        <v>116</v>
      </c>
      <c r="B10" s="1">
        <v>17211</v>
      </c>
      <c r="C10" s="1">
        <v>3918</v>
      </c>
      <c r="D10" s="1">
        <v>4096</v>
      </c>
      <c r="E10" s="1">
        <v>4505</v>
      </c>
      <c r="F10" s="1">
        <v>3162</v>
      </c>
      <c r="G10" s="1">
        <v>1530</v>
      </c>
    </row>
    <row r="11" spans="1:7" x14ac:dyDescent="0.2">
      <c r="A11" s="1" t="s">
        <v>117</v>
      </c>
      <c r="B11" s="1">
        <v>11902</v>
      </c>
      <c r="C11" s="1">
        <v>2513</v>
      </c>
      <c r="D11" s="1">
        <v>2379</v>
      </c>
      <c r="E11" s="1">
        <v>2683</v>
      </c>
      <c r="F11" s="1">
        <v>3318</v>
      </c>
      <c r="G11" s="1">
        <v>1009</v>
      </c>
    </row>
    <row r="12" spans="1:7" x14ac:dyDescent="0.2">
      <c r="A12" s="1" t="s">
        <v>118</v>
      </c>
      <c r="B12" s="1">
        <v>2519</v>
      </c>
      <c r="C12" s="1">
        <v>484</v>
      </c>
      <c r="D12" s="1">
        <v>428</v>
      </c>
      <c r="E12" s="1">
        <v>426</v>
      </c>
      <c r="F12" s="1">
        <v>758</v>
      </c>
      <c r="G12" s="1">
        <v>423</v>
      </c>
    </row>
    <row r="13" spans="1:7" x14ac:dyDescent="0.2">
      <c r="A13" s="1" t="s">
        <v>119</v>
      </c>
      <c r="B13" s="1">
        <v>660</v>
      </c>
      <c r="C13" s="1">
        <v>155</v>
      </c>
      <c r="D13" s="1">
        <v>136</v>
      </c>
      <c r="E13" s="1">
        <v>124</v>
      </c>
      <c r="F13" s="1">
        <v>208</v>
      </c>
      <c r="G13" s="1">
        <v>37</v>
      </c>
    </row>
    <row r="14" spans="1:7" x14ac:dyDescent="0.2">
      <c r="A14" s="1" t="s">
        <v>120</v>
      </c>
      <c r="B14" s="1">
        <v>4587</v>
      </c>
      <c r="C14" s="1">
        <v>722</v>
      </c>
      <c r="D14" s="1">
        <v>940</v>
      </c>
      <c r="E14" s="1">
        <v>1672</v>
      </c>
      <c r="F14" s="1">
        <v>930</v>
      </c>
      <c r="G14" s="1">
        <v>323</v>
      </c>
    </row>
    <row r="15" spans="1:7" x14ac:dyDescent="0.2">
      <c r="A15" s="1" t="s">
        <v>121</v>
      </c>
      <c r="B15" s="1">
        <v>2182</v>
      </c>
      <c r="C15" s="1">
        <v>248</v>
      </c>
      <c r="D15" s="1">
        <v>647</v>
      </c>
      <c r="E15" s="1">
        <v>363</v>
      </c>
      <c r="F15" s="1">
        <v>462</v>
      </c>
      <c r="G15" s="1">
        <v>462</v>
      </c>
    </row>
    <row r="16" spans="1:7" x14ac:dyDescent="0.2">
      <c r="A16" s="1" t="s">
        <v>122</v>
      </c>
      <c r="B16" s="1">
        <v>33</v>
      </c>
      <c r="C16" s="1">
        <v>4</v>
      </c>
      <c r="D16" s="1">
        <v>9</v>
      </c>
      <c r="E16" s="1">
        <v>8</v>
      </c>
      <c r="F16" s="1">
        <v>2</v>
      </c>
      <c r="G16" s="1">
        <v>10</v>
      </c>
    </row>
    <row r="17" spans="1:7" x14ac:dyDescent="0.2">
      <c r="A17" s="1" t="s">
        <v>14</v>
      </c>
    </row>
    <row r="18" spans="1:7" x14ac:dyDescent="0.2">
      <c r="A18" s="1" t="s">
        <v>1</v>
      </c>
      <c r="B18" s="1">
        <v>50601</v>
      </c>
      <c r="C18" s="1">
        <v>11143</v>
      </c>
      <c r="D18" s="1">
        <v>9814</v>
      </c>
      <c r="E18" s="1">
        <v>11338</v>
      </c>
      <c r="F18" s="1">
        <v>10465</v>
      </c>
      <c r="G18" s="1">
        <v>7841</v>
      </c>
    </row>
    <row r="19" spans="1:7" x14ac:dyDescent="0.2">
      <c r="A19" s="1" t="s">
        <v>111</v>
      </c>
      <c r="B19" s="1">
        <v>7328</v>
      </c>
      <c r="C19" s="1">
        <v>1946</v>
      </c>
      <c r="D19" s="1">
        <v>817</v>
      </c>
      <c r="E19" s="1">
        <v>3020</v>
      </c>
      <c r="F19" s="1">
        <v>1246</v>
      </c>
      <c r="G19" s="1">
        <v>299</v>
      </c>
    </row>
    <row r="20" spans="1:7" x14ac:dyDescent="0.2">
      <c r="A20" s="1" t="s">
        <v>112</v>
      </c>
      <c r="B20" s="1">
        <v>388</v>
      </c>
      <c r="C20" s="1">
        <v>60</v>
      </c>
      <c r="D20" s="1">
        <v>71</v>
      </c>
      <c r="E20" s="1">
        <v>94</v>
      </c>
      <c r="F20" s="1">
        <v>149</v>
      </c>
      <c r="G20" s="1">
        <v>14</v>
      </c>
    </row>
    <row r="21" spans="1:7" x14ac:dyDescent="0.2">
      <c r="A21" s="1" t="s">
        <v>113</v>
      </c>
      <c r="B21" s="1">
        <v>1876</v>
      </c>
      <c r="C21" s="1">
        <v>370</v>
      </c>
      <c r="D21" s="1">
        <v>225</v>
      </c>
      <c r="E21" s="1">
        <v>316</v>
      </c>
      <c r="F21" s="1">
        <v>643</v>
      </c>
      <c r="G21" s="1">
        <v>322</v>
      </c>
    </row>
    <row r="22" spans="1:7" x14ac:dyDescent="0.2">
      <c r="A22" s="1" t="s">
        <v>114</v>
      </c>
      <c r="B22" s="1">
        <v>14570</v>
      </c>
      <c r="C22" s="1">
        <v>3167</v>
      </c>
      <c r="D22" s="1">
        <v>3178</v>
      </c>
      <c r="E22" s="1">
        <v>3002</v>
      </c>
      <c r="F22" s="1">
        <v>4311</v>
      </c>
      <c r="G22" s="1">
        <v>912</v>
      </c>
    </row>
    <row r="23" spans="1:7" x14ac:dyDescent="0.2">
      <c r="A23" s="1" t="s">
        <v>115</v>
      </c>
      <c r="B23" s="1">
        <v>10244</v>
      </c>
      <c r="C23" s="1">
        <v>2340</v>
      </c>
      <c r="D23" s="1">
        <v>1874</v>
      </c>
      <c r="E23" s="1">
        <v>593</v>
      </c>
      <c r="F23" s="1">
        <v>821</v>
      </c>
      <c r="G23" s="1">
        <v>4616</v>
      </c>
    </row>
    <row r="24" spans="1:7" x14ac:dyDescent="0.2">
      <c r="A24" s="1" t="s">
        <v>116</v>
      </c>
      <c r="B24" s="1">
        <v>9763</v>
      </c>
      <c r="C24" s="1">
        <v>2264</v>
      </c>
      <c r="D24" s="1">
        <v>2265</v>
      </c>
      <c r="E24" s="1">
        <v>2599</v>
      </c>
      <c r="F24" s="1">
        <v>1694</v>
      </c>
      <c r="G24" s="1">
        <v>941</v>
      </c>
    </row>
    <row r="25" spans="1:7" x14ac:dyDescent="0.2">
      <c r="A25" s="1" t="s">
        <v>117</v>
      </c>
      <c r="B25" s="1">
        <v>439</v>
      </c>
      <c r="C25" s="1">
        <v>136</v>
      </c>
      <c r="D25" s="1">
        <v>116</v>
      </c>
      <c r="E25" s="1">
        <v>61</v>
      </c>
      <c r="F25" s="1">
        <v>85</v>
      </c>
      <c r="G25" s="1">
        <v>41</v>
      </c>
    </row>
    <row r="26" spans="1:7" x14ac:dyDescent="0.2">
      <c r="A26" s="1" t="s">
        <v>118</v>
      </c>
      <c r="B26" s="1">
        <v>1203</v>
      </c>
      <c r="C26" s="1">
        <v>196</v>
      </c>
      <c r="D26" s="1">
        <v>209</v>
      </c>
      <c r="E26" s="1">
        <v>195</v>
      </c>
      <c r="F26" s="1">
        <v>375</v>
      </c>
      <c r="G26" s="1">
        <v>228</v>
      </c>
    </row>
    <row r="27" spans="1:7" x14ac:dyDescent="0.2">
      <c r="A27" s="1" t="s">
        <v>119</v>
      </c>
      <c r="B27" s="1">
        <v>383</v>
      </c>
      <c r="C27" s="1">
        <v>85</v>
      </c>
      <c r="D27" s="1">
        <v>78</v>
      </c>
      <c r="E27" s="1">
        <v>69</v>
      </c>
      <c r="F27" s="1">
        <v>132</v>
      </c>
      <c r="G27" s="1">
        <v>19</v>
      </c>
    </row>
    <row r="28" spans="1:7" x14ac:dyDescent="0.2">
      <c r="A28" s="1" t="s">
        <v>120</v>
      </c>
      <c r="B28" s="1">
        <v>3135</v>
      </c>
      <c r="C28" s="1">
        <v>434</v>
      </c>
      <c r="D28" s="1">
        <v>629</v>
      </c>
      <c r="E28" s="1">
        <v>1173</v>
      </c>
      <c r="F28" s="1">
        <v>700</v>
      </c>
      <c r="G28" s="1">
        <v>199</v>
      </c>
    </row>
    <row r="29" spans="1:7" x14ac:dyDescent="0.2">
      <c r="A29" s="1" t="s">
        <v>121</v>
      </c>
      <c r="B29" s="1">
        <v>1249</v>
      </c>
      <c r="C29" s="1">
        <v>141</v>
      </c>
      <c r="D29" s="1">
        <v>345</v>
      </c>
      <c r="E29" s="1">
        <v>211</v>
      </c>
      <c r="F29" s="1">
        <v>308</v>
      </c>
      <c r="G29" s="1">
        <v>244</v>
      </c>
    </row>
    <row r="30" spans="1:7" x14ac:dyDescent="0.2">
      <c r="A30" s="1" t="s">
        <v>122</v>
      </c>
      <c r="B30" s="1">
        <v>23</v>
      </c>
      <c r="C30" s="1">
        <v>4</v>
      </c>
      <c r="D30" s="1">
        <v>7</v>
      </c>
      <c r="E30" s="1">
        <v>5</v>
      </c>
      <c r="F30" s="1">
        <v>1</v>
      </c>
      <c r="G30" s="1">
        <v>6</v>
      </c>
    </row>
    <row r="31" spans="1:7" x14ac:dyDescent="0.2">
      <c r="A31" s="1" t="s">
        <v>15</v>
      </c>
    </row>
    <row r="32" spans="1:7" x14ac:dyDescent="0.2">
      <c r="A32" s="1" t="s">
        <v>1</v>
      </c>
      <c r="B32" s="1">
        <v>46870</v>
      </c>
      <c r="C32" s="1">
        <v>10518</v>
      </c>
      <c r="D32" s="1">
        <v>10086</v>
      </c>
      <c r="E32" s="1">
        <v>9188</v>
      </c>
      <c r="F32" s="1">
        <v>9575</v>
      </c>
      <c r="G32" s="1">
        <v>7503</v>
      </c>
    </row>
    <row r="33" spans="1:7" x14ac:dyDescent="0.2">
      <c r="A33" s="1" t="s">
        <v>111</v>
      </c>
      <c r="B33" s="1">
        <v>1455</v>
      </c>
      <c r="C33" s="1">
        <v>174</v>
      </c>
      <c r="D33" s="1">
        <v>198</v>
      </c>
      <c r="E33" s="1">
        <v>749</v>
      </c>
      <c r="F33" s="1">
        <v>269</v>
      </c>
      <c r="G33" s="1">
        <v>65</v>
      </c>
    </row>
    <row r="34" spans="1:7" x14ac:dyDescent="0.2">
      <c r="A34" s="1" t="s">
        <v>112</v>
      </c>
      <c r="B34" s="1">
        <v>59</v>
      </c>
      <c r="C34" s="1">
        <v>10</v>
      </c>
      <c r="D34" s="1">
        <v>14</v>
      </c>
      <c r="E34" s="1">
        <v>17</v>
      </c>
      <c r="F34" s="1">
        <v>15</v>
      </c>
      <c r="G34" s="1">
        <v>3</v>
      </c>
    </row>
    <row r="35" spans="1:7" x14ac:dyDescent="0.2">
      <c r="A35" s="1" t="s">
        <v>113</v>
      </c>
      <c r="B35" s="1">
        <v>577</v>
      </c>
      <c r="C35" s="1">
        <v>146</v>
      </c>
      <c r="D35" s="1">
        <v>67</v>
      </c>
      <c r="E35" s="1">
        <v>113</v>
      </c>
      <c r="F35" s="1">
        <v>94</v>
      </c>
      <c r="G35" s="1">
        <v>157</v>
      </c>
    </row>
    <row r="36" spans="1:7" x14ac:dyDescent="0.2">
      <c r="A36" s="1" t="s">
        <v>114</v>
      </c>
      <c r="B36" s="1">
        <v>12196</v>
      </c>
      <c r="C36" s="1">
        <v>3025</v>
      </c>
      <c r="D36" s="1">
        <v>3159</v>
      </c>
      <c r="E36" s="1">
        <v>2050</v>
      </c>
      <c r="F36" s="1">
        <v>2906</v>
      </c>
      <c r="G36" s="1">
        <v>1056</v>
      </c>
    </row>
    <row r="37" spans="1:7" x14ac:dyDescent="0.2">
      <c r="A37" s="1" t="s">
        <v>115</v>
      </c>
      <c r="B37" s="1">
        <v>9684</v>
      </c>
      <c r="C37" s="1">
        <v>2379</v>
      </c>
      <c r="D37" s="1">
        <v>1662</v>
      </c>
      <c r="E37" s="1">
        <v>791</v>
      </c>
      <c r="F37" s="1">
        <v>746</v>
      </c>
      <c r="G37" s="1">
        <v>4106</v>
      </c>
    </row>
    <row r="38" spans="1:7" x14ac:dyDescent="0.2">
      <c r="A38" s="1" t="s">
        <v>116</v>
      </c>
      <c r="B38" s="1">
        <v>7448</v>
      </c>
      <c r="C38" s="1">
        <v>1654</v>
      </c>
      <c r="D38" s="1">
        <v>1831</v>
      </c>
      <c r="E38" s="1">
        <v>1906</v>
      </c>
      <c r="F38" s="1">
        <v>1468</v>
      </c>
      <c r="G38" s="1">
        <v>589</v>
      </c>
    </row>
    <row r="39" spans="1:7" x14ac:dyDescent="0.2">
      <c r="A39" s="1" t="s">
        <v>117</v>
      </c>
      <c r="B39" s="1">
        <v>11463</v>
      </c>
      <c r="C39" s="1">
        <v>2377</v>
      </c>
      <c r="D39" s="1">
        <v>2263</v>
      </c>
      <c r="E39" s="1">
        <v>2622</v>
      </c>
      <c r="F39" s="1">
        <v>3233</v>
      </c>
      <c r="G39" s="1">
        <v>968</v>
      </c>
    </row>
    <row r="40" spans="1:7" x14ac:dyDescent="0.2">
      <c r="A40" s="1" t="s">
        <v>118</v>
      </c>
      <c r="B40" s="1">
        <v>1316</v>
      </c>
      <c r="C40" s="1">
        <v>288</v>
      </c>
      <c r="D40" s="1">
        <v>219</v>
      </c>
      <c r="E40" s="1">
        <v>231</v>
      </c>
      <c r="F40" s="1">
        <v>383</v>
      </c>
      <c r="G40" s="1">
        <v>195</v>
      </c>
    </row>
    <row r="41" spans="1:7" x14ac:dyDescent="0.2">
      <c r="A41" s="1" t="s">
        <v>119</v>
      </c>
      <c r="B41" s="1">
        <v>277</v>
      </c>
      <c r="C41" s="1">
        <v>70</v>
      </c>
      <c r="D41" s="1">
        <v>58</v>
      </c>
      <c r="E41" s="1">
        <v>55</v>
      </c>
      <c r="F41" s="1">
        <v>76</v>
      </c>
      <c r="G41" s="1">
        <v>18</v>
      </c>
    </row>
    <row r="42" spans="1:7" x14ac:dyDescent="0.2">
      <c r="A42" s="1" t="s">
        <v>120</v>
      </c>
      <c r="B42" s="1">
        <v>1452</v>
      </c>
      <c r="C42" s="1">
        <v>288</v>
      </c>
      <c r="D42" s="1">
        <v>311</v>
      </c>
      <c r="E42" s="1">
        <v>499</v>
      </c>
      <c r="F42" s="1">
        <v>230</v>
      </c>
      <c r="G42" s="1">
        <v>124</v>
      </c>
    </row>
    <row r="43" spans="1:7" x14ac:dyDescent="0.2">
      <c r="A43" s="1" t="s">
        <v>121</v>
      </c>
      <c r="B43" s="1">
        <v>933</v>
      </c>
      <c r="C43" s="1">
        <v>107</v>
      </c>
      <c r="D43" s="1">
        <v>302</v>
      </c>
      <c r="E43" s="1">
        <v>152</v>
      </c>
      <c r="F43" s="1">
        <v>154</v>
      </c>
      <c r="G43" s="1">
        <v>218</v>
      </c>
    </row>
    <row r="44" spans="1:7" x14ac:dyDescent="0.2">
      <c r="A44" s="1" t="s">
        <v>122</v>
      </c>
      <c r="B44" s="1">
        <v>10</v>
      </c>
      <c r="C44" s="1">
        <v>0</v>
      </c>
      <c r="D44" s="1">
        <v>2</v>
      </c>
      <c r="E44" s="1">
        <v>3</v>
      </c>
      <c r="F44" s="1">
        <v>1</v>
      </c>
      <c r="G44" s="1">
        <v>4</v>
      </c>
    </row>
    <row r="45" spans="1:7" x14ac:dyDescent="0.2">
      <c r="A45" s="1" t="s">
        <v>16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0A3BD-4A68-4CA7-8A78-7B9B2E4A4C5A}">
  <dimension ref="A1:G15"/>
  <sheetViews>
    <sheetView view="pageBreakPreview" zoomScale="125" zoomScaleNormal="100" zoomScaleSheetLayoutView="125" workbookViewId="0">
      <selection activeCell="D19" sqref="D19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150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4734</v>
      </c>
      <c r="C4" s="1">
        <v>1339</v>
      </c>
      <c r="D4" s="1">
        <v>644</v>
      </c>
      <c r="E4" s="1">
        <v>1417</v>
      </c>
      <c r="F4" s="1">
        <v>721</v>
      </c>
      <c r="G4" s="1">
        <v>613</v>
      </c>
    </row>
    <row r="5" spans="1:7" x14ac:dyDescent="0.2">
      <c r="A5" s="1" t="s">
        <v>123</v>
      </c>
      <c r="B5" s="1">
        <v>2009</v>
      </c>
      <c r="C5" s="1">
        <v>490</v>
      </c>
      <c r="D5" s="1">
        <v>365</v>
      </c>
      <c r="E5" s="1">
        <v>697</v>
      </c>
      <c r="F5" s="1">
        <v>326</v>
      </c>
      <c r="G5" s="1">
        <v>131</v>
      </c>
    </row>
    <row r="6" spans="1:7" x14ac:dyDescent="0.2">
      <c r="A6" s="1" t="s">
        <v>124</v>
      </c>
      <c r="B6" s="1">
        <v>2725</v>
      </c>
      <c r="C6" s="1">
        <v>849</v>
      </c>
      <c r="D6" s="1">
        <v>279</v>
      </c>
      <c r="E6" s="1">
        <v>720</v>
      </c>
      <c r="F6" s="1">
        <v>395</v>
      </c>
      <c r="G6" s="1">
        <v>482</v>
      </c>
    </row>
    <row r="7" spans="1:7" x14ac:dyDescent="0.2">
      <c r="A7" s="1" t="s">
        <v>14</v>
      </c>
    </row>
    <row r="8" spans="1:7" x14ac:dyDescent="0.2">
      <c r="A8" s="1" t="s">
        <v>1</v>
      </c>
      <c r="B8" s="1">
        <v>2731</v>
      </c>
      <c r="C8" s="1">
        <v>731</v>
      </c>
      <c r="D8" s="1">
        <v>339</v>
      </c>
      <c r="E8" s="1">
        <v>968</v>
      </c>
      <c r="F8" s="1">
        <v>393</v>
      </c>
      <c r="G8" s="1">
        <v>300</v>
      </c>
    </row>
    <row r="9" spans="1:7" x14ac:dyDescent="0.2">
      <c r="A9" s="1" t="s">
        <v>123</v>
      </c>
      <c r="B9" s="1">
        <v>1545</v>
      </c>
      <c r="C9" s="1">
        <v>416</v>
      </c>
      <c r="D9" s="1">
        <v>191</v>
      </c>
      <c r="E9" s="1">
        <v>617</v>
      </c>
      <c r="F9" s="1">
        <v>215</v>
      </c>
      <c r="G9" s="1">
        <v>106</v>
      </c>
    </row>
    <row r="10" spans="1:7" x14ac:dyDescent="0.2">
      <c r="A10" s="1" t="s">
        <v>124</v>
      </c>
      <c r="B10" s="1">
        <v>1186</v>
      </c>
      <c r="C10" s="1">
        <v>315</v>
      </c>
      <c r="D10" s="1">
        <v>148</v>
      </c>
      <c r="E10" s="1">
        <v>351</v>
      </c>
      <c r="F10" s="1">
        <v>178</v>
      </c>
      <c r="G10" s="1">
        <v>194</v>
      </c>
    </row>
    <row r="11" spans="1:7" x14ac:dyDescent="0.2">
      <c r="A11" s="1" t="s">
        <v>15</v>
      </c>
    </row>
    <row r="12" spans="1:7" x14ac:dyDescent="0.2">
      <c r="A12" s="1" t="s">
        <v>1</v>
      </c>
      <c r="B12" s="1">
        <v>2003</v>
      </c>
      <c r="C12" s="1">
        <v>608</v>
      </c>
      <c r="D12" s="1">
        <v>305</v>
      </c>
      <c r="E12" s="1">
        <v>449</v>
      </c>
      <c r="F12" s="1">
        <v>328</v>
      </c>
      <c r="G12" s="1">
        <v>313</v>
      </c>
    </row>
    <row r="13" spans="1:7" x14ac:dyDescent="0.2">
      <c r="A13" s="1" t="s">
        <v>123</v>
      </c>
      <c r="B13" s="1">
        <v>464</v>
      </c>
      <c r="C13" s="1">
        <v>74</v>
      </c>
      <c r="D13" s="1">
        <v>174</v>
      </c>
      <c r="E13" s="1">
        <v>80</v>
      </c>
      <c r="F13" s="1">
        <v>111</v>
      </c>
      <c r="G13" s="1">
        <v>25</v>
      </c>
    </row>
    <row r="14" spans="1:7" x14ac:dyDescent="0.2">
      <c r="A14" s="1" t="s">
        <v>124</v>
      </c>
      <c r="B14" s="1">
        <v>1539</v>
      </c>
      <c r="C14" s="1">
        <v>534</v>
      </c>
      <c r="D14" s="1">
        <v>131</v>
      </c>
      <c r="E14" s="1">
        <v>369</v>
      </c>
      <c r="F14" s="1">
        <v>217</v>
      </c>
      <c r="G14" s="1">
        <v>288</v>
      </c>
    </row>
    <row r="15" spans="1:7" x14ac:dyDescent="0.2">
      <c r="A15" s="1" t="s">
        <v>16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ADD8-1EFA-4B5C-9858-1CFCC00ACC60}">
  <dimension ref="A1:G51"/>
  <sheetViews>
    <sheetView view="pageBreakPreview" zoomScaleNormal="100" zoomScaleSheetLayoutView="100" workbookViewId="0">
      <selection activeCell="D19" sqref="D19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151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1937</v>
      </c>
      <c r="C4" s="1">
        <v>462</v>
      </c>
      <c r="D4" s="1">
        <v>347</v>
      </c>
      <c r="E4" s="1">
        <v>683</v>
      </c>
      <c r="F4" s="1">
        <v>316</v>
      </c>
      <c r="G4" s="1">
        <v>129</v>
      </c>
    </row>
    <row r="5" spans="1:7" x14ac:dyDescent="0.2">
      <c r="A5" s="1" t="s">
        <v>125</v>
      </c>
      <c r="B5" s="1">
        <v>329</v>
      </c>
      <c r="C5" s="1">
        <v>0</v>
      </c>
      <c r="D5" s="1">
        <v>0</v>
      </c>
      <c r="E5" s="1">
        <v>329</v>
      </c>
      <c r="F5" s="1">
        <v>0</v>
      </c>
      <c r="G5" s="1">
        <v>0</v>
      </c>
    </row>
    <row r="6" spans="1:7" x14ac:dyDescent="0.2">
      <c r="A6" s="1" t="s">
        <v>126</v>
      </c>
      <c r="B6" s="1">
        <v>86</v>
      </c>
      <c r="C6" s="1">
        <v>42</v>
      </c>
      <c r="D6" s="1">
        <v>14</v>
      </c>
      <c r="E6" s="1">
        <v>7</v>
      </c>
      <c r="F6" s="1">
        <v>8</v>
      </c>
      <c r="G6" s="1">
        <v>15</v>
      </c>
    </row>
    <row r="7" spans="1:7" x14ac:dyDescent="0.2">
      <c r="A7" s="1" t="s">
        <v>127</v>
      </c>
      <c r="B7" s="1">
        <v>321</v>
      </c>
      <c r="C7" s="1">
        <v>79</v>
      </c>
      <c r="D7" s="1">
        <v>47</v>
      </c>
      <c r="E7" s="1">
        <v>128</v>
      </c>
      <c r="F7" s="1">
        <v>25</v>
      </c>
      <c r="G7" s="1">
        <v>42</v>
      </c>
    </row>
    <row r="8" spans="1:7" x14ac:dyDescent="0.2">
      <c r="A8" s="1" t="s">
        <v>128</v>
      </c>
      <c r="B8" s="1">
        <v>77</v>
      </c>
      <c r="C8" s="1">
        <v>13</v>
      </c>
      <c r="D8" s="1">
        <v>14</v>
      </c>
      <c r="E8" s="1">
        <v>17</v>
      </c>
      <c r="F8" s="1">
        <v>28</v>
      </c>
      <c r="G8" s="1">
        <v>5</v>
      </c>
    </row>
    <row r="9" spans="1:7" x14ac:dyDescent="0.2">
      <c r="A9" s="1" t="s">
        <v>129</v>
      </c>
      <c r="B9" s="1">
        <v>123</v>
      </c>
      <c r="C9" s="1">
        <v>38</v>
      </c>
      <c r="D9" s="1">
        <v>25</v>
      </c>
      <c r="E9" s="1">
        <v>40</v>
      </c>
      <c r="F9" s="1">
        <v>11</v>
      </c>
      <c r="G9" s="1">
        <v>9</v>
      </c>
    </row>
    <row r="10" spans="1:7" x14ac:dyDescent="0.2">
      <c r="A10" s="1" t="s">
        <v>130</v>
      </c>
      <c r="B10" s="1">
        <v>220</v>
      </c>
      <c r="C10" s="1">
        <v>54</v>
      </c>
      <c r="D10" s="1">
        <v>56</v>
      </c>
      <c r="E10" s="1">
        <v>73</v>
      </c>
      <c r="F10" s="1">
        <v>23</v>
      </c>
      <c r="G10" s="1">
        <v>14</v>
      </c>
    </row>
    <row r="11" spans="1:7" x14ac:dyDescent="0.2">
      <c r="A11" s="1" t="s">
        <v>131</v>
      </c>
      <c r="B11" s="1">
        <v>237</v>
      </c>
      <c r="C11" s="1">
        <v>41</v>
      </c>
      <c r="D11" s="1">
        <v>6</v>
      </c>
      <c r="E11" s="1">
        <v>21</v>
      </c>
      <c r="F11" s="1">
        <v>166</v>
      </c>
      <c r="G11" s="1">
        <v>3</v>
      </c>
    </row>
    <row r="12" spans="1:7" x14ac:dyDescent="0.2">
      <c r="A12" s="1" t="s">
        <v>132</v>
      </c>
      <c r="B12" s="1">
        <v>117</v>
      </c>
      <c r="C12" s="1">
        <v>51</v>
      </c>
      <c r="D12" s="1">
        <v>18</v>
      </c>
      <c r="E12" s="1">
        <v>16</v>
      </c>
      <c r="F12" s="1">
        <v>20</v>
      </c>
      <c r="G12" s="1">
        <v>12</v>
      </c>
    </row>
    <row r="13" spans="1:7" x14ac:dyDescent="0.2">
      <c r="A13" s="1" t="s">
        <v>133</v>
      </c>
      <c r="B13" s="1">
        <v>29</v>
      </c>
      <c r="C13" s="1">
        <v>18</v>
      </c>
      <c r="D13" s="1">
        <v>4</v>
      </c>
      <c r="E13" s="1">
        <v>4</v>
      </c>
      <c r="F13" s="1">
        <v>2</v>
      </c>
      <c r="G13" s="1">
        <v>1</v>
      </c>
    </row>
    <row r="14" spans="1:7" x14ac:dyDescent="0.2">
      <c r="A14" s="1" t="s">
        <v>134</v>
      </c>
      <c r="B14" s="1">
        <v>172</v>
      </c>
      <c r="C14" s="1">
        <v>101</v>
      </c>
      <c r="D14" s="1">
        <v>16</v>
      </c>
      <c r="E14" s="1">
        <v>28</v>
      </c>
      <c r="F14" s="1">
        <v>16</v>
      </c>
      <c r="G14" s="1">
        <v>11</v>
      </c>
    </row>
    <row r="15" spans="1:7" x14ac:dyDescent="0.2">
      <c r="A15" s="1" t="s">
        <v>135</v>
      </c>
      <c r="B15" s="1">
        <v>12</v>
      </c>
      <c r="C15" s="1">
        <v>5</v>
      </c>
      <c r="D15" s="1">
        <v>1</v>
      </c>
      <c r="E15" s="1">
        <v>2</v>
      </c>
      <c r="F15" s="1">
        <v>4</v>
      </c>
      <c r="G15" s="1">
        <v>0</v>
      </c>
    </row>
    <row r="16" spans="1:7" x14ac:dyDescent="0.2">
      <c r="A16" s="1" t="s">
        <v>117</v>
      </c>
      <c r="B16" s="1">
        <v>147</v>
      </c>
      <c r="C16" s="1">
        <v>0</v>
      </c>
      <c r="D16" s="1">
        <v>143</v>
      </c>
      <c r="E16" s="1">
        <v>4</v>
      </c>
      <c r="F16" s="1">
        <v>0</v>
      </c>
      <c r="G16" s="1">
        <v>0</v>
      </c>
    </row>
    <row r="17" spans="1:7" x14ac:dyDescent="0.2">
      <c r="A17" s="1" t="s">
        <v>136</v>
      </c>
      <c r="B17" s="1">
        <v>20</v>
      </c>
      <c r="C17" s="1">
        <v>2</v>
      </c>
      <c r="D17" s="1">
        <v>3</v>
      </c>
      <c r="E17" s="1">
        <v>6</v>
      </c>
      <c r="F17" s="1">
        <v>0</v>
      </c>
      <c r="G17" s="1">
        <v>9</v>
      </c>
    </row>
    <row r="18" spans="1:7" x14ac:dyDescent="0.2">
      <c r="A18" s="1" t="s">
        <v>93</v>
      </c>
      <c r="B18" s="1">
        <v>47</v>
      </c>
      <c r="C18" s="1">
        <v>18</v>
      </c>
      <c r="D18" s="1">
        <v>0</v>
      </c>
      <c r="E18" s="1">
        <v>8</v>
      </c>
      <c r="F18" s="1">
        <v>13</v>
      </c>
      <c r="G18" s="1">
        <v>8</v>
      </c>
    </row>
    <row r="19" spans="1:7" x14ac:dyDescent="0.2">
      <c r="A19" s="1" t="s">
        <v>14</v>
      </c>
    </row>
    <row r="20" spans="1:7" x14ac:dyDescent="0.2">
      <c r="A20" s="1" t="s">
        <v>1</v>
      </c>
      <c r="B20" s="1">
        <v>1473</v>
      </c>
      <c r="C20" s="1">
        <v>385</v>
      </c>
      <c r="D20" s="1">
        <v>176</v>
      </c>
      <c r="E20" s="1">
        <v>603</v>
      </c>
      <c r="F20" s="1">
        <v>205</v>
      </c>
      <c r="G20" s="1">
        <v>104</v>
      </c>
    </row>
    <row r="21" spans="1:7" x14ac:dyDescent="0.2">
      <c r="A21" s="1" t="s">
        <v>125</v>
      </c>
      <c r="B21" s="1">
        <v>327</v>
      </c>
      <c r="C21" s="1">
        <v>0</v>
      </c>
      <c r="D21" s="1">
        <v>0</v>
      </c>
      <c r="E21" s="1">
        <v>327</v>
      </c>
      <c r="F21" s="1">
        <v>0</v>
      </c>
      <c r="G21" s="1">
        <v>0</v>
      </c>
    </row>
    <row r="22" spans="1:7" x14ac:dyDescent="0.2">
      <c r="A22" s="1" t="s">
        <v>126</v>
      </c>
      <c r="B22" s="1">
        <v>82</v>
      </c>
      <c r="C22" s="1">
        <v>41</v>
      </c>
      <c r="D22" s="1">
        <v>12</v>
      </c>
      <c r="E22" s="1">
        <v>7</v>
      </c>
      <c r="F22" s="1">
        <v>8</v>
      </c>
      <c r="G22" s="1">
        <v>14</v>
      </c>
    </row>
    <row r="23" spans="1:7" x14ac:dyDescent="0.2">
      <c r="A23" s="1" t="s">
        <v>127</v>
      </c>
      <c r="B23" s="1">
        <v>235</v>
      </c>
      <c r="C23" s="1">
        <v>52</v>
      </c>
      <c r="D23" s="1">
        <v>37</v>
      </c>
      <c r="E23" s="1">
        <v>95</v>
      </c>
      <c r="F23" s="1">
        <v>20</v>
      </c>
      <c r="G23" s="1">
        <v>31</v>
      </c>
    </row>
    <row r="24" spans="1:7" x14ac:dyDescent="0.2">
      <c r="A24" s="1" t="s">
        <v>128</v>
      </c>
      <c r="B24" s="1">
        <v>61</v>
      </c>
      <c r="C24" s="1">
        <v>11</v>
      </c>
      <c r="D24" s="1">
        <v>9</v>
      </c>
      <c r="E24" s="1">
        <v>14</v>
      </c>
      <c r="F24" s="1">
        <v>23</v>
      </c>
      <c r="G24" s="1">
        <v>4</v>
      </c>
    </row>
    <row r="25" spans="1:7" x14ac:dyDescent="0.2">
      <c r="A25" s="1" t="s">
        <v>129</v>
      </c>
      <c r="B25" s="1">
        <v>81</v>
      </c>
      <c r="C25" s="1">
        <v>24</v>
      </c>
      <c r="D25" s="1">
        <v>16</v>
      </c>
      <c r="E25" s="1">
        <v>29</v>
      </c>
      <c r="F25" s="1">
        <v>7</v>
      </c>
      <c r="G25" s="1">
        <v>5</v>
      </c>
    </row>
    <row r="26" spans="1:7" x14ac:dyDescent="0.2">
      <c r="A26" s="1" t="s">
        <v>130</v>
      </c>
      <c r="B26" s="1">
        <v>192</v>
      </c>
      <c r="C26" s="1">
        <v>48</v>
      </c>
      <c r="D26" s="1">
        <v>48</v>
      </c>
      <c r="E26" s="1">
        <v>67</v>
      </c>
      <c r="F26" s="1">
        <v>20</v>
      </c>
      <c r="G26" s="1">
        <v>9</v>
      </c>
    </row>
    <row r="27" spans="1:7" x14ac:dyDescent="0.2">
      <c r="A27" s="1" t="s">
        <v>131</v>
      </c>
      <c r="B27" s="1">
        <v>116</v>
      </c>
      <c r="C27" s="1">
        <v>25</v>
      </c>
      <c r="D27" s="1">
        <v>3</v>
      </c>
      <c r="E27" s="1">
        <v>7</v>
      </c>
      <c r="F27" s="1">
        <v>78</v>
      </c>
      <c r="G27" s="1">
        <v>3</v>
      </c>
    </row>
    <row r="28" spans="1:7" x14ac:dyDescent="0.2">
      <c r="A28" s="1" t="s">
        <v>132</v>
      </c>
      <c r="B28" s="1">
        <v>115</v>
      </c>
      <c r="C28" s="1">
        <v>51</v>
      </c>
      <c r="D28" s="1">
        <v>17</v>
      </c>
      <c r="E28" s="1">
        <v>15</v>
      </c>
      <c r="F28" s="1">
        <v>20</v>
      </c>
      <c r="G28" s="1">
        <v>12</v>
      </c>
    </row>
    <row r="29" spans="1:7" x14ac:dyDescent="0.2">
      <c r="A29" s="1" t="s">
        <v>133</v>
      </c>
      <c r="B29" s="1">
        <v>29</v>
      </c>
      <c r="C29" s="1">
        <v>18</v>
      </c>
      <c r="D29" s="1">
        <v>4</v>
      </c>
      <c r="E29" s="1">
        <v>4</v>
      </c>
      <c r="F29" s="1">
        <v>2</v>
      </c>
      <c r="G29" s="1">
        <v>1</v>
      </c>
    </row>
    <row r="30" spans="1:7" x14ac:dyDescent="0.2">
      <c r="A30" s="1" t="s">
        <v>134</v>
      </c>
      <c r="B30" s="1">
        <v>155</v>
      </c>
      <c r="C30" s="1">
        <v>96</v>
      </c>
      <c r="D30" s="1">
        <v>8</v>
      </c>
      <c r="E30" s="1">
        <v>24</v>
      </c>
      <c r="F30" s="1">
        <v>16</v>
      </c>
      <c r="G30" s="1">
        <v>11</v>
      </c>
    </row>
    <row r="31" spans="1:7" x14ac:dyDescent="0.2">
      <c r="A31" s="1" t="s">
        <v>135</v>
      </c>
      <c r="B31" s="1">
        <v>12</v>
      </c>
      <c r="C31" s="1">
        <v>5</v>
      </c>
      <c r="D31" s="1">
        <v>1</v>
      </c>
      <c r="E31" s="1">
        <v>2</v>
      </c>
      <c r="F31" s="1">
        <v>4</v>
      </c>
      <c r="G31" s="1">
        <v>0</v>
      </c>
    </row>
    <row r="32" spans="1:7" x14ac:dyDescent="0.2">
      <c r="A32" s="1" t="s">
        <v>117</v>
      </c>
      <c r="B32" s="1">
        <v>18</v>
      </c>
      <c r="C32" s="1">
        <v>0</v>
      </c>
      <c r="D32" s="1">
        <v>18</v>
      </c>
      <c r="E32" s="1">
        <v>0</v>
      </c>
      <c r="F32" s="1">
        <v>0</v>
      </c>
      <c r="G32" s="1">
        <v>0</v>
      </c>
    </row>
    <row r="33" spans="1:7" x14ac:dyDescent="0.2">
      <c r="A33" s="1" t="s">
        <v>136</v>
      </c>
      <c r="B33" s="1">
        <v>19</v>
      </c>
      <c r="C33" s="1">
        <v>2</v>
      </c>
      <c r="D33" s="1">
        <v>3</v>
      </c>
      <c r="E33" s="1">
        <v>6</v>
      </c>
      <c r="F33" s="1">
        <v>0</v>
      </c>
      <c r="G33" s="1">
        <v>8</v>
      </c>
    </row>
    <row r="34" spans="1:7" x14ac:dyDescent="0.2">
      <c r="A34" s="1" t="s">
        <v>93</v>
      </c>
      <c r="B34" s="1">
        <v>31</v>
      </c>
      <c r="C34" s="1">
        <v>12</v>
      </c>
      <c r="D34" s="1">
        <v>0</v>
      </c>
      <c r="E34" s="1">
        <v>6</v>
      </c>
      <c r="F34" s="1">
        <v>7</v>
      </c>
      <c r="G34" s="1">
        <v>6</v>
      </c>
    </row>
    <row r="35" spans="1:7" x14ac:dyDescent="0.2">
      <c r="A35" s="1" t="s">
        <v>15</v>
      </c>
    </row>
    <row r="36" spans="1:7" x14ac:dyDescent="0.2">
      <c r="A36" s="1" t="s">
        <v>1</v>
      </c>
      <c r="B36" s="1">
        <v>464</v>
      </c>
      <c r="C36" s="1">
        <v>77</v>
      </c>
      <c r="D36" s="1">
        <v>171</v>
      </c>
      <c r="E36" s="1">
        <v>80</v>
      </c>
      <c r="F36" s="1">
        <v>111</v>
      </c>
      <c r="G36" s="1">
        <v>25</v>
      </c>
    </row>
    <row r="37" spans="1:7" x14ac:dyDescent="0.2">
      <c r="A37" s="1" t="s">
        <v>125</v>
      </c>
      <c r="B37" s="1">
        <v>2</v>
      </c>
      <c r="C37" s="1">
        <v>0</v>
      </c>
      <c r="D37" s="1">
        <v>0</v>
      </c>
      <c r="E37" s="1">
        <v>2</v>
      </c>
      <c r="F37" s="1">
        <v>0</v>
      </c>
      <c r="G37" s="1">
        <v>0</v>
      </c>
    </row>
    <row r="38" spans="1:7" x14ac:dyDescent="0.2">
      <c r="A38" s="1" t="s">
        <v>126</v>
      </c>
      <c r="B38" s="1">
        <v>4</v>
      </c>
      <c r="C38" s="1">
        <v>1</v>
      </c>
      <c r="D38" s="1">
        <v>2</v>
      </c>
      <c r="E38" s="1">
        <v>0</v>
      </c>
      <c r="F38" s="1">
        <v>0</v>
      </c>
      <c r="G38" s="1">
        <v>1</v>
      </c>
    </row>
    <row r="39" spans="1:7" x14ac:dyDescent="0.2">
      <c r="A39" s="1" t="s">
        <v>127</v>
      </c>
      <c r="B39" s="1">
        <v>86</v>
      </c>
      <c r="C39" s="1">
        <v>27</v>
      </c>
      <c r="D39" s="1">
        <v>10</v>
      </c>
      <c r="E39" s="1">
        <v>33</v>
      </c>
      <c r="F39" s="1">
        <v>5</v>
      </c>
      <c r="G39" s="1">
        <v>11</v>
      </c>
    </row>
    <row r="40" spans="1:7" x14ac:dyDescent="0.2">
      <c r="A40" s="1" t="s">
        <v>128</v>
      </c>
      <c r="B40" s="1">
        <v>16</v>
      </c>
      <c r="C40" s="1">
        <v>2</v>
      </c>
      <c r="D40" s="1">
        <v>5</v>
      </c>
      <c r="E40" s="1">
        <v>3</v>
      </c>
      <c r="F40" s="1">
        <v>5</v>
      </c>
      <c r="G40" s="1">
        <v>1</v>
      </c>
    </row>
    <row r="41" spans="1:7" x14ac:dyDescent="0.2">
      <c r="A41" s="1" t="s">
        <v>129</v>
      </c>
      <c r="B41" s="1">
        <v>42</v>
      </c>
      <c r="C41" s="1">
        <v>14</v>
      </c>
      <c r="D41" s="1">
        <v>9</v>
      </c>
      <c r="E41" s="1">
        <v>11</v>
      </c>
      <c r="F41" s="1">
        <v>4</v>
      </c>
      <c r="G41" s="1">
        <v>4</v>
      </c>
    </row>
    <row r="42" spans="1:7" x14ac:dyDescent="0.2">
      <c r="A42" s="1" t="s">
        <v>130</v>
      </c>
      <c r="B42" s="1">
        <v>28</v>
      </c>
      <c r="C42" s="1">
        <v>6</v>
      </c>
      <c r="D42" s="1">
        <v>8</v>
      </c>
      <c r="E42" s="1">
        <v>6</v>
      </c>
      <c r="F42" s="1">
        <v>3</v>
      </c>
      <c r="G42" s="1">
        <v>5</v>
      </c>
    </row>
    <row r="43" spans="1:7" x14ac:dyDescent="0.2">
      <c r="A43" s="1" t="s">
        <v>131</v>
      </c>
      <c r="B43" s="1">
        <v>121</v>
      </c>
      <c r="C43" s="1">
        <v>16</v>
      </c>
      <c r="D43" s="1">
        <v>3</v>
      </c>
      <c r="E43" s="1">
        <v>14</v>
      </c>
      <c r="F43" s="1">
        <v>88</v>
      </c>
      <c r="G43" s="1">
        <v>0</v>
      </c>
    </row>
    <row r="44" spans="1:7" x14ac:dyDescent="0.2">
      <c r="A44" s="1" t="s">
        <v>132</v>
      </c>
      <c r="B44" s="1">
        <v>2</v>
      </c>
      <c r="C44" s="1">
        <v>0</v>
      </c>
      <c r="D44" s="1">
        <v>1</v>
      </c>
      <c r="E44" s="1">
        <v>1</v>
      </c>
      <c r="F44" s="1">
        <v>0</v>
      </c>
      <c r="G44" s="1">
        <v>0</v>
      </c>
    </row>
    <row r="45" spans="1:7" x14ac:dyDescent="0.2">
      <c r="A45" s="1" t="s">
        <v>133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</row>
    <row r="46" spans="1:7" x14ac:dyDescent="0.2">
      <c r="A46" s="1" t="s">
        <v>134</v>
      </c>
      <c r="B46" s="1">
        <v>17</v>
      </c>
      <c r="C46" s="1">
        <v>5</v>
      </c>
      <c r="D46" s="1">
        <v>8</v>
      </c>
      <c r="E46" s="1">
        <v>4</v>
      </c>
      <c r="F46" s="1">
        <v>0</v>
      </c>
      <c r="G46" s="1">
        <v>0</v>
      </c>
    </row>
    <row r="47" spans="1:7" x14ac:dyDescent="0.2">
      <c r="A47" s="1" t="s">
        <v>135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</row>
    <row r="48" spans="1:7" x14ac:dyDescent="0.2">
      <c r="A48" s="1" t="s">
        <v>117</v>
      </c>
      <c r="B48" s="1">
        <v>129</v>
      </c>
      <c r="C48" s="1">
        <v>0</v>
      </c>
      <c r="D48" s="1">
        <v>125</v>
      </c>
      <c r="E48" s="1">
        <v>4</v>
      </c>
      <c r="F48" s="1">
        <v>0</v>
      </c>
      <c r="G48" s="1">
        <v>0</v>
      </c>
    </row>
    <row r="49" spans="1:7" x14ac:dyDescent="0.2">
      <c r="A49" s="1" t="s">
        <v>136</v>
      </c>
      <c r="B49" s="1">
        <v>1</v>
      </c>
      <c r="C49" s="1">
        <v>0</v>
      </c>
      <c r="D49" s="1">
        <v>0</v>
      </c>
      <c r="E49" s="1">
        <v>0</v>
      </c>
      <c r="F49" s="1">
        <v>0</v>
      </c>
      <c r="G49" s="1">
        <v>1</v>
      </c>
    </row>
    <row r="50" spans="1:7" x14ac:dyDescent="0.2">
      <c r="A50" s="1" t="s">
        <v>93</v>
      </c>
      <c r="B50" s="1">
        <v>16</v>
      </c>
      <c r="C50" s="1">
        <v>6</v>
      </c>
      <c r="D50" s="1">
        <v>0</v>
      </c>
      <c r="E50" s="1">
        <v>2</v>
      </c>
      <c r="F50" s="1">
        <v>6</v>
      </c>
      <c r="G50" s="1">
        <v>2</v>
      </c>
    </row>
    <row r="51" spans="1:7" x14ac:dyDescent="0.2">
      <c r="A51" s="1" t="s">
        <v>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BC3C-4905-4786-B160-CCE3C8998067}">
  <dimension ref="A1:G27"/>
  <sheetViews>
    <sheetView view="pageBreakPreview" zoomScale="125" zoomScaleNormal="100" zoomScaleSheetLayoutView="125" workbookViewId="0">
      <selection activeCell="B17" sqref="B17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138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141195</v>
      </c>
      <c r="C4" s="1">
        <v>31163</v>
      </c>
      <c r="D4" s="1">
        <v>29433</v>
      </c>
      <c r="E4" s="1">
        <v>28906</v>
      </c>
      <c r="F4" s="1">
        <v>29608</v>
      </c>
      <c r="G4" s="1">
        <v>22085</v>
      </c>
    </row>
    <row r="5" spans="1:7" x14ac:dyDescent="0.2">
      <c r="A5" s="1" t="s">
        <v>8</v>
      </c>
      <c r="B5" s="1">
        <v>22604</v>
      </c>
      <c r="C5" s="1">
        <v>4969</v>
      </c>
      <c r="D5" s="1">
        <v>4743</v>
      </c>
      <c r="E5" s="1">
        <v>3888</v>
      </c>
      <c r="F5" s="1">
        <v>4703</v>
      </c>
      <c r="G5" s="1">
        <v>4301</v>
      </c>
    </row>
    <row r="6" spans="1:7" x14ac:dyDescent="0.2">
      <c r="A6" s="1" t="s">
        <v>9</v>
      </c>
      <c r="B6" s="1">
        <v>17074</v>
      </c>
      <c r="C6" s="1">
        <v>3654</v>
      </c>
      <c r="D6" s="1">
        <v>3249</v>
      </c>
      <c r="E6" s="1">
        <v>2973</v>
      </c>
      <c r="F6" s="1">
        <v>3524</v>
      </c>
      <c r="G6" s="1">
        <v>3674</v>
      </c>
    </row>
    <row r="7" spans="1:7" x14ac:dyDescent="0.2">
      <c r="A7" s="1" t="s">
        <v>10</v>
      </c>
      <c r="B7" s="1">
        <v>60868</v>
      </c>
      <c r="C7" s="1">
        <v>14095</v>
      </c>
      <c r="D7" s="1">
        <v>13342</v>
      </c>
      <c r="E7" s="1">
        <v>11390</v>
      </c>
      <c r="F7" s="1">
        <v>13204</v>
      </c>
      <c r="G7" s="1">
        <v>8837</v>
      </c>
    </row>
    <row r="8" spans="1:7" x14ac:dyDescent="0.2">
      <c r="A8" s="1" t="s">
        <v>11</v>
      </c>
      <c r="B8" s="1">
        <v>2869</v>
      </c>
      <c r="C8" s="1">
        <v>514</v>
      </c>
      <c r="D8" s="1">
        <v>463</v>
      </c>
      <c r="E8" s="1">
        <v>477</v>
      </c>
      <c r="F8" s="1">
        <v>789</v>
      </c>
      <c r="G8" s="1">
        <v>626</v>
      </c>
    </row>
    <row r="9" spans="1:7" x14ac:dyDescent="0.2">
      <c r="A9" s="1" t="s">
        <v>12</v>
      </c>
      <c r="B9" s="1">
        <v>35618</v>
      </c>
      <c r="C9" s="1">
        <v>7576</v>
      </c>
      <c r="D9" s="1">
        <v>7452</v>
      </c>
      <c r="E9" s="1">
        <v>9185</v>
      </c>
      <c r="F9" s="1">
        <v>6910</v>
      </c>
      <c r="G9" s="1">
        <v>4495</v>
      </c>
    </row>
    <row r="10" spans="1:7" x14ac:dyDescent="0.2">
      <c r="A10" s="1" t="s">
        <v>13</v>
      </c>
      <c r="B10" s="1">
        <v>2162</v>
      </c>
      <c r="C10" s="1">
        <v>355</v>
      </c>
      <c r="D10" s="1">
        <v>184</v>
      </c>
      <c r="E10" s="1">
        <v>993</v>
      </c>
      <c r="F10" s="1">
        <v>478</v>
      </c>
      <c r="G10" s="1">
        <v>152</v>
      </c>
    </row>
    <row r="11" spans="1:7" x14ac:dyDescent="0.2">
      <c r="A11" s="1" t="s">
        <v>14</v>
      </c>
    </row>
    <row r="12" spans="1:7" x14ac:dyDescent="0.2">
      <c r="A12" s="1" t="s">
        <v>1</v>
      </c>
      <c r="B12" s="1">
        <v>73695</v>
      </c>
      <c r="C12" s="1">
        <v>16163</v>
      </c>
      <c r="D12" s="1">
        <v>14885</v>
      </c>
      <c r="E12" s="1">
        <v>15734</v>
      </c>
      <c r="F12" s="1">
        <v>15469</v>
      </c>
      <c r="G12" s="1">
        <v>11444</v>
      </c>
    </row>
    <row r="13" spans="1:7" x14ac:dyDescent="0.2">
      <c r="A13" s="1" t="s">
        <v>8</v>
      </c>
      <c r="B13" s="1">
        <v>19658</v>
      </c>
      <c r="C13" s="1">
        <v>4261</v>
      </c>
      <c r="D13" s="1">
        <v>3787</v>
      </c>
      <c r="E13" s="1">
        <v>3479</v>
      </c>
      <c r="F13" s="1">
        <v>4123</v>
      </c>
      <c r="G13" s="1">
        <v>4008</v>
      </c>
    </row>
    <row r="14" spans="1:7" x14ac:dyDescent="0.2">
      <c r="A14" s="1" t="s">
        <v>9</v>
      </c>
      <c r="B14" s="1">
        <v>375</v>
      </c>
      <c r="C14" s="1">
        <v>14</v>
      </c>
      <c r="D14" s="1">
        <v>148</v>
      </c>
      <c r="E14" s="1">
        <v>118</v>
      </c>
      <c r="F14" s="1">
        <v>72</v>
      </c>
      <c r="G14" s="1">
        <v>23</v>
      </c>
    </row>
    <row r="15" spans="1:7" x14ac:dyDescent="0.2">
      <c r="A15" s="1" t="s">
        <v>10</v>
      </c>
      <c r="B15" s="1">
        <v>32632</v>
      </c>
      <c r="C15" s="1">
        <v>7567</v>
      </c>
      <c r="D15" s="1">
        <v>7078</v>
      </c>
      <c r="E15" s="1">
        <v>6092</v>
      </c>
      <c r="F15" s="1">
        <v>7040</v>
      </c>
      <c r="G15" s="1">
        <v>4855</v>
      </c>
    </row>
    <row r="16" spans="1:7" x14ac:dyDescent="0.2">
      <c r="A16" s="1" t="s">
        <v>11</v>
      </c>
      <c r="B16" s="1">
        <v>1568</v>
      </c>
      <c r="C16" s="1">
        <v>273</v>
      </c>
      <c r="D16" s="1">
        <v>244</v>
      </c>
      <c r="E16" s="1">
        <v>289</v>
      </c>
      <c r="F16" s="1">
        <v>423</v>
      </c>
      <c r="G16" s="1">
        <v>339</v>
      </c>
    </row>
    <row r="17" spans="1:7" x14ac:dyDescent="0.2">
      <c r="A17" s="1" t="s">
        <v>12</v>
      </c>
      <c r="B17" s="1">
        <v>17974</v>
      </c>
      <c r="C17" s="1">
        <v>3792</v>
      </c>
      <c r="D17" s="1">
        <v>3532</v>
      </c>
      <c r="E17" s="1">
        <v>5009</v>
      </c>
      <c r="F17" s="1">
        <v>3509</v>
      </c>
      <c r="G17" s="1">
        <v>2132</v>
      </c>
    </row>
    <row r="18" spans="1:7" x14ac:dyDescent="0.2">
      <c r="A18" s="1" t="s">
        <v>13</v>
      </c>
      <c r="B18" s="1">
        <v>1488</v>
      </c>
      <c r="C18" s="1">
        <v>256</v>
      </c>
      <c r="D18" s="1">
        <v>96</v>
      </c>
      <c r="E18" s="1">
        <v>747</v>
      </c>
      <c r="F18" s="1">
        <v>302</v>
      </c>
      <c r="G18" s="1">
        <v>87</v>
      </c>
    </row>
    <row r="19" spans="1:7" x14ac:dyDescent="0.2">
      <c r="A19" s="1" t="s">
        <v>15</v>
      </c>
    </row>
    <row r="20" spans="1:7" x14ac:dyDescent="0.2">
      <c r="A20" s="1" t="s">
        <v>1</v>
      </c>
      <c r="B20" s="1">
        <v>67500</v>
      </c>
      <c r="C20" s="1">
        <v>15000</v>
      </c>
      <c r="D20" s="1">
        <v>14548</v>
      </c>
      <c r="E20" s="1">
        <v>13172</v>
      </c>
      <c r="F20" s="1">
        <v>14139</v>
      </c>
      <c r="G20" s="1">
        <v>10641</v>
      </c>
    </row>
    <row r="21" spans="1:7" x14ac:dyDescent="0.2">
      <c r="A21" s="1" t="s">
        <v>8</v>
      </c>
      <c r="B21" s="1">
        <v>2946</v>
      </c>
      <c r="C21" s="1">
        <v>708</v>
      </c>
      <c r="D21" s="1">
        <v>956</v>
      </c>
      <c r="E21" s="1">
        <v>409</v>
      </c>
      <c r="F21" s="1">
        <v>580</v>
      </c>
      <c r="G21" s="1">
        <v>293</v>
      </c>
    </row>
    <row r="22" spans="1:7" x14ac:dyDescent="0.2">
      <c r="A22" s="1" t="s">
        <v>9</v>
      </c>
      <c r="B22" s="1">
        <v>16699</v>
      </c>
      <c r="C22" s="1">
        <v>3640</v>
      </c>
      <c r="D22" s="1">
        <v>3101</v>
      </c>
      <c r="E22" s="1">
        <v>2855</v>
      </c>
      <c r="F22" s="1">
        <v>3452</v>
      </c>
      <c r="G22" s="1">
        <v>3651</v>
      </c>
    </row>
    <row r="23" spans="1:7" x14ac:dyDescent="0.2">
      <c r="A23" s="1" t="s">
        <v>10</v>
      </c>
      <c r="B23" s="1">
        <v>28236</v>
      </c>
      <c r="C23" s="1">
        <v>6528</v>
      </c>
      <c r="D23" s="1">
        <v>6264</v>
      </c>
      <c r="E23" s="1">
        <v>5298</v>
      </c>
      <c r="F23" s="1">
        <v>6164</v>
      </c>
      <c r="G23" s="1">
        <v>3982</v>
      </c>
    </row>
    <row r="24" spans="1:7" x14ac:dyDescent="0.2">
      <c r="A24" s="1" t="s">
        <v>11</v>
      </c>
      <c r="B24" s="1">
        <v>1301</v>
      </c>
      <c r="C24" s="1">
        <v>241</v>
      </c>
      <c r="D24" s="1">
        <v>219</v>
      </c>
      <c r="E24" s="1">
        <v>188</v>
      </c>
      <c r="F24" s="1">
        <v>366</v>
      </c>
      <c r="G24" s="1">
        <v>287</v>
      </c>
    </row>
    <row r="25" spans="1:7" x14ac:dyDescent="0.2">
      <c r="A25" s="1" t="s">
        <v>12</v>
      </c>
      <c r="B25" s="1">
        <v>17644</v>
      </c>
      <c r="C25" s="1">
        <v>3784</v>
      </c>
      <c r="D25" s="1">
        <v>3920</v>
      </c>
      <c r="E25" s="1">
        <v>4176</v>
      </c>
      <c r="F25" s="1">
        <v>3401</v>
      </c>
      <c r="G25" s="1">
        <v>2363</v>
      </c>
    </row>
    <row r="26" spans="1:7" x14ac:dyDescent="0.2">
      <c r="A26" s="1" t="s">
        <v>13</v>
      </c>
      <c r="B26" s="1">
        <v>674</v>
      </c>
      <c r="C26" s="1">
        <v>99</v>
      </c>
      <c r="D26" s="1">
        <v>88</v>
      </c>
      <c r="E26" s="1">
        <v>246</v>
      </c>
      <c r="F26" s="1">
        <v>176</v>
      </c>
      <c r="G26" s="1">
        <v>65</v>
      </c>
    </row>
    <row r="27" spans="1:7" x14ac:dyDescent="0.2">
      <c r="A27" s="1" t="s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19AE3-29B9-4115-8109-90276292DF97}">
  <dimension ref="A1:G60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4.5546875" style="20" customWidth="1"/>
    <col min="2" max="7" width="11.6640625" style="1" customWidth="1"/>
    <col min="8" max="16384" width="8.88671875" style="1"/>
  </cols>
  <sheetData>
    <row r="1" spans="1:7" x14ac:dyDescent="0.2">
      <c r="A1" s="20" t="s">
        <v>139</v>
      </c>
    </row>
    <row r="2" spans="1:7" s="2" customFormat="1" x14ac:dyDescent="0.2">
      <c r="A2" s="21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20" t="s">
        <v>7</v>
      </c>
    </row>
    <row r="4" spans="1:7" x14ac:dyDescent="0.2">
      <c r="A4" s="20" t="s">
        <v>1</v>
      </c>
      <c r="B4" s="1">
        <v>141195</v>
      </c>
      <c r="C4" s="1">
        <v>31163</v>
      </c>
      <c r="D4" s="1">
        <v>29433</v>
      </c>
      <c r="E4" s="1">
        <v>28906</v>
      </c>
      <c r="F4" s="1">
        <v>29608</v>
      </c>
      <c r="G4" s="1">
        <v>22085</v>
      </c>
    </row>
    <row r="5" spans="1:7" x14ac:dyDescent="0.2">
      <c r="A5" s="20" t="s">
        <v>17</v>
      </c>
      <c r="B5" s="1">
        <v>21559</v>
      </c>
      <c r="C5" s="1">
        <v>4771</v>
      </c>
      <c r="D5" s="1">
        <v>4658</v>
      </c>
      <c r="E5" s="1">
        <v>4215</v>
      </c>
      <c r="F5" s="1">
        <v>4911</v>
      </c>
      <c r="G5" s="1">
        <v>3004</v>
      </c>
    </row>
    <row r="6" spans="1:7" x14ac:dyDescent="0.2">
      <c r="A6" s="20" t="s">
        <v>152</v>
      </c>
      <c r="B6" s="1">
        <v>21601</v>
      </c>
      <c r="C6" s="1">
        <v>4659</v>
      </c>
      <c r="D6" s="1">
        <v>4675</v>
      </c>
      <c r="E6" s="1">
        <v>4088</v>
      </c>
      <c r="F6" s="1">
        <v>4615</v>
      </c>
      <c r="G6" s="1">
        <v>3564</v>
      </c>
    </row>
    <row r="7" spans="1:7" x14ac:dyDescent="0.2">
      <c r="A7" s="20" t="s">
        <v>153</v>
      </c>
      <c r="B7" s="1">
        <v>18179</v>
      </c>
      <c r="C7" s="1">
        <v>4205</v>
      </c>
      <c r="D7" s="1">
        <v>4046</v>
      </c>
      <c r="E7" s="1">
        <v>3799</v>
      </c>
      <c r="F7" s="1">
        <v>3632</v>
      </c>
      <c r="G7" s="1">
        <v>2497</v>
      </c>
    </row>
    <row r="8" spans="1:7" x14ac:dyDescent="0.2">
      <c r="A8" s="20" t="s">
        <v>18</v>
      </c>
      <c r="B8" s="1">
        <v>15660</v>
      </c>
      <c r="C8" s="1">
        <v>3594</v>
      </c>
      <c r="D8" s="1">
        <v>3424</v>
      </c>
      <c r="E8" s="1">
        <v>3767</v>
      </c>
      <c r="F8" s="1">
        <v>3079</v>
      </c>
      <c r="G8" s="1">
        <v>1796</v>
      </c>
    </row>
    <row r="9" spans="1:7" x14ac:dyDescent="0.2">
      <c r="A9" s="20" t="s">
        <v>19</v>
      </c>
      <c r="B9" s="1">
        <v>12336</v>
      </c>
      <c r="C9" s="1">
        <v>2772</v>
      </c>
      <c r="D9" s="1">
        <v>2417</v>
      </c>
      <c r="E9" s="1">
        <v>2732</v>
      </c>
      <c r="F9" s="1">
        <v>2651</v>
      </c>
      <c r="G9" s="1">
        <v>1764</v>
      </c>
    </row>
    <row r="10" spans="1:7" x14ac:dyDescent="0.2">
      <c r="A10" s="20" t="s">
        <v>20</v>
      </c>
      <c r="B10" s="1">
        <v>10879</v>
      </c>
      <c r="C10" s="1">
        <v>2399</v>
      </c>
      <c r="D10" s="1">
        <v>1912</v>
      </c>
      <c r="E10" s="1">
        <v>2327</v>
      </c>
      <c r="F10" s="1">
        <v>2321</v>
      </c>
      <c r="G10" s="1">
        <v>1920</v>
      </c>
    </row>
    <row r="11" spans="1:7" x14ac:dyDescent="0.2">
      <c r="A11" s="20" t="s">
        <v>21</v>
      </c>
      <c r="B11" s="1">
        <v>8593</v>
      </c>
      <c r="C11" s="1">
        <v>1844</v>
      </c>
      <c r="D11" s="1">
        <v>1553</v>
      </c>
      <c r="E11" s="1">
        <v>1929</v>
      </c>
      <c r="F11" s="1">
        <v>1809</v>
      </c>
      <c r="G11" s="1">
        <v>1458</v>
      </c>
    </row>
    <row r="12" spans="1:7" x14ac:dyDescent="0.2">
      <c r="A12" s="20" t="s">
        <v>22</v>
      </c>
      <c r="B12" s="1">
        <v>7321</v>
      </c>
      <c r="C12" s="1">
        <v>1457</v>
      </c>
      <c r="D12" s="1">
        <v>1302</v>
      </c>
      <c r="E12" s="1">
        <v>1566</v>
      </c>
      <c r="F12" s="1">
        <v>1476</v>
      </c>
      <c r="G12" s="1">
        <v>1520</v>
      </c>
    </row>
    <row r="13" spans="1:7" x14ac:dyDescent="0.2">
      <c r="A13" s="20" t="s">
        <v>23</v>
      </c>
      <c r="B13" s="1">
        <v>5743</v>
      </c>
      <c r="C13" s="1">
        <v>1210</v>
      </c>
      <c r="D13" s="1">
        <v>1112</v>
      </c>
      <c r="E13" s="1">
        <v>1208</v>
      </c>
      <c r="F13" s="1">
        <v>1054</v>
      </c>
      <c r="G13" s="1">
        <v>1159</v>
      </c>
    </row>
    <row r="14" spans="1:7" x14ac:dyDescent="0.2">
      <c r="A14" s="20" t="s">
        <v>24</v>
      </c>
      <c r="B14" s="1">
        <v>4999</v>
      </c>
      <c r="C14" s="1">
        <v>968</v>
      </c>
      <c r="D14" s="1">
        <v>1015</v>
      </c>
      <c r="E14" s="1">
        <v>859</v>
      </c>
      <c r="F14" s="1">
        <v>995</v>
      </c>
      <c r="G14" s="1">
        <v>1162</v>
      </c>
    </row>
    <row r="15" spans="1:7" x14ac:dyDescent="0.2">
      <c r="A15" s="20" t="s">
        <v>25</v>
      </c>
      <c r="B15" s="1">
        <v>4084</v>
      </c>
      <c r="C15" s="1">
        <v>943</v>
      </c>
      <c r="D15" s="1">
        <v>923</v>
      </c>
      <c r="E15" s="1">
        <v>669</v>
      </c>
      <c r="F15" s="1">
        <v>834</v>
      </c>
      <c r="G15" s="1">
        <v>715</v>
      </c>
    </row>
    <row r="16" spans="1:7" x14ac:dyDescent="0.2">
      <c r="A16" s="20" t="s">
        <v>26</v>
      </c>
      <c r="B16" s="1">
        <v>3222</v>
      </c>
      <c r="C16" s="1">
        <v>603</v>
      </c>
      <c r="D16" s="1">
        <v>715</v>
      </c>
      <c r="E16" s="1">
        <v>532</v>
      </c>
      <c r="F16" s="1">
        <v>738</v>
      </c>
      <c r="G16" s="1">
        <v>634</v>
      </c>
    </row>
    <row r="17" spans="1:7" x14ac:dyDescent="0.2">
      <c r="A17" s="20" t="s">
        <v>27</v>
      </c>
      <c r="B17" s="1">
        <v>2891</v>
      </c>
      <c r="C17" s="1">
        <v>703</v>
      </c>
      <c r="D17" s="1">
        <v>664</v>
      </c>
      <c r="E17" s="1">
        <v>498</v>
      </c>
      <c r="F17" s="1">
        <v>562</v>
      </c>
      <c r="G17" s="1">
        <v>464</v>
      </c>
    </row>
    <row r="18" spans="1:7" x14ac:dyDescent="0.2">
      <c r="A18" s="20" t="s">
        <v>28</v>
      </c>
      <c r="B18" s="1">
        <v>1854</v>
      </c>
      <c r="C18" s="1">
        <v>449</v>
      </c>
      <c r="D18" s="1">
        <v>445</v>
      </c>
      <c r="E18" s="1">
        <v>287</v>
      </c>
      <c r="F18" s="1">
        <v>432</v>
      </c>
      <c r="G18" s="1">
        <v>241</v>
      </c>
    </row>
    <row r="19" spans="1:7" x14ac:dyDescent="0.2">
      <c r="A19" s="20" t="s">
        <v>29</v>
      </c>
      <c r="B19" s="1">
        <v>1192</v>
      </c>
      <c r="C19" s="1">
        <v>346</v>
      </c>
      <c r="D19" s="1">
        <v>312</v>
      </c>
      <c r="E19" s="1">
        <v>193</v>
      </c>
      <c r="F19" s="1">
        <v>254</v>
      </c>
      <c r="G19" s="1">
        <v>87</v>
      </c>
    </row>
    <row r="20" spans="1:7" x14ac:dyDescent="0.2">
      <c r="A20" s="20" t="s">
        <v>30</v>
      </c>
      <c r="B20" s="1">
        <v>1082</v>
      </c>
      <c r="C20" s="1">
        <v>240</v>
      </c>
      <c r="D20" s="1">
        <v>260</v>
      </c>
      <c r="E20" s="1">
        <v>237</v>
      </c>
      <c r="F20" s="1">
        <v>245</v>
      </c>
      <c r="G20" s="1">
        <v>100</v>
      </c>
    </row>
    <row r="21" spans="1:7" x14ac:dyDescent="0.2">
      <c r="A21" s="20" t="s">
        <v>31</v>
      </c>
      <c r="B21" s="13">
        <v>18</v>
      </c>
      <c r="C21" s="13">
        <v>17.7</v>
      </c>
      <c r="D21" s="13">
        <v>17</v>
      </c>
      <c r="E21" s="13">
        <v>18.100000000000001</v>
      </c>
      <c r="F21" s="13">
        <v>17.7</v>
      </c>
      <c r="G21" s="13">
        <v>20.5</v>
      </c>
    </row>
    <row r="22" spans="1:7" x14ac:dyDescent="0.2">
      <c r="A22" s="20" t="s">
        <v>14</v>
      </c>
    </row>
    <row r="23" spans="1:7" x14ac:dyDescent="0.2">
      <c r="A23" s="20" t="s">
        <v>1</v>
      </c>
      <c r="B23" s="1">
        <v>73695</v>
      </c>
      <c r="C23" s="1">
        <v>16163</v>
      </c>
      <c r="D23" s="1">
        <v>14885</v>
      </c>
      <c r="E23" s="1">
        <v>15734</v>
      </c>
      <c r="F23" s="1">
        <v>15469</v>
      </c>
      <c r="G23" s="1">
        <v>11444</v>
      </c>
    </row>
    <row r="24" spans="1:7" x14ac:dyDescent="0.2">
      <c r="A24" s="20" t="s">
        <v>17</v>
      </c>
      <c r="B24" s="1">
        <v>11305</v>
      </c>
      <c r="C24" s="1">
        <v>2509</v>
      </c>
      <c r="D24" s="1">
        <v>2486</v>
      </c>
      <c r="E24" s="1">
        <v>2206</v>
      </c>
      <c r="F24" s="1">
        <v>2545</v>
      </c>
      <c r="G24" s="1">
        <v>1559</v>
      </c>
    </row>
    <row r="25" spans="1:7" x14ac:dyDescent="0.2">
      <c r="A25" s="20" t="s">
        <v>152</v>
      </c>
      <c r="B25" s="1">
        <v>11487</v>
      </c>
      <c r="C25" s="1">
        <v>2478</v>
      </c>
      <c r="D25" s="1">
        <v>2481</v>
      </c>
      <c r="E25" s="1">
        <v>2143</v>
      </c>
      <c r="F25" s="1">
        <v>2433</v>
      </c>
      <c r="G25" s="1">
        <v>1952</v>
      </c>
    </row>
    <row r="26" spans="1:7" x14ac:dyDescent="0.2">
      <c r="A26" s="20" t="s">
        <v>153</v>
      </c>
      <c r="B26" s="1">
        <v>9826</v>
      </c>
      <c r="C26" s="1">
        <v>2315</v>
      </c>
      <c r="D26" s="1">
        <v>2092</v>
      </c>
      <c r="E26" s="1">
        <v>2069</v>
      </c>
      <c r="F26" s="1">
        <v>1946</v>
      </c>
      <c r="G26" s="1">
        <v>1404</v>
      </c>
    </row>
    <row r="27" spans="1:7" x14ac:dyDescent="0.2">
      <c r="A27" s="20" t="s">
        <v>18</v>
      </c>
      <c r="B27" s="1">
        <v>8218</v>
      </c>
      <c r="C27" s="1">
        <v>1864</v>
      </c>
      <c r="D27" s="1">
        <v>1645</v>
      </c>
      <c r="E27" s="1">
        <v>2170</v>
      </c>
      <c r="F27" s="1">
        <v>1628</v>
      </c>
      <c r="G27" s="1">
        <v>911</v>
      </c>
    </row>
    <row r="28" spans="1:7" x14ac:dyDescent="0.2">
      <c r="A28" s="20" t="s">
        <v>19</v>
      </c>
      <c r="B28" s="1">
        <v>6048</v>
      </c>
      <c r="C28" s="1">
        <v>1350</v>
      </c>
      <c r="D28" s="1">
        <v>1078</v>
      </c>
      <c r="E28" s="1">
        <v>1514</v>
      </c>
      <c r="F28" s="1">
        <v>1345</v>
      </c>
      <c r="G28" s="1">
        <v>761</v>
      </c>
    </row>
    <row r="29" spans="1:7" x14ac:dyDescent="0.2">
      <c r="A29" s="20" t="s">
        <v>20</v>
      </c>
      <c r="B29" s="1">
        <v>5462</v>
      </c>
      <c r="C29" s="1">
        <v>1151</v>
      </c>
      <c r="D29" s="1">
        <v>911</v>
      </c>
      <c r="E29" s="1">
        <v>1239</v>
      </c>
      <c r="F29" s="1">
        <v>1217</v>
      </c>
      <c r="G29" s="1">
        <v>944</v>
      </c>
    </row>
    <row r="30" spans="1:7" x14ac:dyDescent="0.2">
      <c r="A30" s="20" t="s">
        <v>21</v>
      </c>
      <c r="B30" s="1">
        <v>4301</v>
      </c>
      <c r="C30" s="1">
        <v>929</v>
      </c>
      <c r="D30" s="1">
        <v>730</v>
      </c>
      <c r="E30" s="1">
        <v>982</v>
      </c>
      <c r="F30" s="1">
        <v>979</v>
      </c>
      <c r="G30" s="1">
        <v>681</v>
      </c>
    </row>
    <row r="31" spans="1:7" x14ac:dyDescent="0.2">
      <c r="A31" s="20" t="s">
        <v>22</v>
      </c>
      <c r="B31" s="1">
        <v>3616</v>
      </c>
      <c r="C31" s="1">
        <v>710</v>
      </c>
      <c r="D31" s="1">
        <v>606</v>
      </c>
      <c r="E31" s="1">
        <v>865</v>
      </c>
      <c r="F31" s="1">
        <v>722</v>
      </c>
      <c r="G31" s="1">
        <v>713</v>
      </c>
    </row>
    <row r="32" spans="1:7" x14ac:dyDescent="0.2">
      <c r="A32" s="20" t="s">
        <v>23</v>
      </c>
      <c r="B32" s="1">
        <v>2935</v>
      </c>
      <c r="C32" s="1">
        <v>602</v>
      </c>
      <c r="D32" s="1">
        <v>515</v>
      </c>
      <c r="E32" s="1">
        <v>681</v>
      </c>
      <c r="F32" s="1">
        <v>545</v>
      </c>
      <c r="G32" s="1">
        <v>592</v>
      </c>
    </row>
    <row r="33" spans="1:7" x14ac:dyDescent="0.2">
      <c r="A33" s="20" t="s">
        <v>24</v>
      </c>
      <c r="B33" s="1">
        <v>2650</v>
      </c>
      <c r="C33" s="1">
        <v>522</v>
      </c>
      <c r="D33" s="1">
        <v>528</v>
      </c>
      <c r="E33" s="1">
        <v>496</v>
      </c>
      <c r="F33" s="1">
        <v>497</v>
      </c>
      <c r="G33" s="1">
        <v>607</v>
      </c>
    </row>
    <row r="34" spans="1:7" x14ac:dyDescent="0.2">
      <c r="A34" s="20" t="s">
        <v>25</v>
      </c>
      <c r="B34" s="1">
        <v>2200</v>
      </c>
      <c r="C34" s="1">
        <v>512</v>
      </c>
      <c r="D34" s="1">
        <v>473</v>
      </c>
      <c r="E34" s="1">
        <v>396</v>
      </c>
      <c r="F34" s="1">
        <v>421</v>
      </c>
      <c r="G34" s="1">
        <v>398</v>
      </c>
    </row>
    <row r="35" spans="1:7" x14ac:dyDescent="0.2">
      <c r="A35" s="20" t="s">
        <v>26</v>
      </c>
      <c r="B35" s="1">
        <v>1700</v>
      </c>
      <c r="C35" s="1">
        <v>286</v>
      </c>
      <c r="D35" s="1">
        <v>389</v>
      </c>
      <c r="E35" s="1">
        <v>285</v>
      </c>
      <c r="F35" s="1">
        <v>390</v>
      </c>
      <c r="G35" s="1">
        <v>350</v>
      </c>
    </row>
    <row r="36" spans="1:7" x14ac:dyDescent="0.2">
      <c r="A36" s="20" t="s">
        <v>27</v>
      </c>
      <c r="B36" s="1">
        <v>1555</v>
      </c>
      <c r="C36" s="1">
        <v>350</v>
      </c>
      <c r="D36" s="1">
        <v>361</v>
      </c>
      <c r="E36" s="1">
        <v>273</v>
      </c>
      <c r="F36" s="1">
        <v>275</v>
      </c>
      <c r="G36" s="1">
        <v>296</v>
      </c>
    </row>
    <row r="37" spans="1:7" x14ac:dyDescent="0.2">
      <c r="A37" s="20" t="s">
        <v>28</v>
      </c>
      <c r="B37" s="1">
        <v>1066</v>
      </c>
      <c r="C37" s="1">
        <v>246</v>
      </c>
      <c r="D37" s="1">
        <v>243</v>
      </c>
      <c r="E37" s="1">
        <v>166</v>
      </c>
      <c r="F37" s="1">
        <v>240</v>
      </c>
      <c r="G37" s="1">
        <v>171</v>
      </c>
    </row>
    <row r="38" spans="1:7" x14ac:dyDescent="0.2">
      <c r="A38" s="20" t="s">
        <v>29</v>
      </c>
      <c r="B38" s="1">
        <v>692</v>
      </c>
      <c r="C38" s="1">
        <v>208</v>
      </c>
      <c r="D38" s="1">
        <v>185</v>
      </c>
      <c r="E38" s="1">
        <v>103</v>
      </c>
      <c r="F38" s="1">
        <v>145</v>
      </c>
      <c r="G38" s="1">
        <v>51</v>
      </c>
    </row>
    <row r="39" spans="1:7" x14ac:dyDescent="0.2">
      <c r="A39" s="20" t="s">
        <v>30</v>
      </c>
      <c r="B39" s="1">
        <v>634</v>
      </c>
      <c r="C39" s="1">
        <v>131</v>
      </c>
      <c r="D39" s="1">
        <v>162</v>
      </c>
      <c r="E39" s="1">
        <v>146</v>
      </c>
      <c r="F39" s="1">
        <v>141</v>
      </c>
      <c r="G39" s="1">
        <v>54</v>
      </c>
    </row>
    <row r="40" spans="1:7" x14ac:dyDescent="0.2">
      <c r="A40" s="20" t="s">
        <v>31</v>
      </c>
      <c r="B40" s="13">
        <v>17.600000000000001</v>
      </c>
      <c r="C40" s="13">
        <v>17.100000000000001</v>
      </c>
      <c r="D40" s="13">
        <v>16.2</v>
      </c>
      <c r="E40" s="13">
        <v>18.3</v>
      </c>
      <c r="F40" s="13">
        <v>17.5</v>
      </c>
      <c r="G40" s="13">
        <v>19.399999999999999</v>
      </c>
    </row>
    <row r="41" spans="1:7" x14ac:dyDescent="0.2">
      <c r="A41" s="20" t="s">
        <v>15</v>
      </c>
    </row>
    <row r="42" spans="1:7" x14ac:dyDescent="0.2">
      <c r="A42" s="20" t="s">
        <v>1</v>
      </c>
      <c r="B42" s="1">
        <v>67500</v>
      </c>
      <c r="C42" s="1">
        <v>15000</v>
      </c>
      <c r="D42" s="1">
        <v>14548</v>
      </c>
      <c r="E42" s="1">
        <v>13172</v>
      </c>
      <c r="F42" s="1">
        <v>14139</v>
      </c>
      <c r="G42" s="1">
        <v>10641</v>
      </c>
    </row>
    <row r="43" spans="1:7" x14ac:dyDescent="0.2">
      <c r="A43" s="20" t="s">
        <v>17</v>
      </c>
      <c r="B43" s="1">
        <v>10254</v>
      </c>
      <c r="C43" s="1">
        <v>2262</v>
      </c>
      <c r="D43" s="1">
        <v>2172</v>
      </c>
      <c r="E43" s="1">
        <v>2009</v>
      </c>
      <c r="F43" s="1">
        <v>2366</v>
      </c>
      <c r="G43" s="1">
        <v>1445</v>
      </c>
    </row>
    <row r="44" spans="1:7" x14ac:dyDescent="0.2">
      <c r="A44" s="20" t="s">
        <v>152</v>
      </c>
      <c r="B44" s="1">
        <v>10114</v>
      </c>
      <c r="C44" s="1">
        <v>2181</v>
      </c>
      <c r="D44" s="1">
        <v>2194</v>
      </c>
      <c r="E44" s="1">
        <v>1945</v>
      </c>
      <c r="F44" s="1">
        <v>2182</v>
      </c>
      <c r="G44" s="1">
        <v>1612</v>
      </c>
    </row>
    <row r="45" spans="1:7" x14ac:dyDescent="0.2">
      <c r="A45" s="20" t="s">
        <v>153</v>
      </c>
      <c r="B45" s="1">
        <v>8353</v>
      </c>
      <c r="C45" s="1">
        <v>1890</v>
      </c>
      <c r="D45" s="1">
        <v>1954</v>
      </c>
      <c r="E45" s="1">
        <v>1730</v>
      </c>
      <c r="F45" s="1">
        <v>1686</v>
      </c>
      <c r="G45" s="1">
        <v>1093</v>
      </c>
    </row>
    <row r="46" spans="1:7" x14ac:dyDescent="0.2">
      <c r="A46" s="20" t="s">
        <v>18</v>
      </c>
      <c r="B46" s="1">
        <v>7442</v>
      </c>
      <c r="C46" s="1">
        <v>1730</v>
      </c>
      <c r="D46" s="1">
        <v>1779</v>
      </c>
      <c r="E46" s="1">
        <v>1597</v>
      </c>
      <c r="F46" s="1">
        <v>1451</v>
      </c>
      <c r="G46" s="1">
        <v>885</v>
      </c>
    </row>
    <row r="47" spans="1:7" x14ac:dyDescent="0.2">
      <c r="A47" s="20" t="s">
        <v>19</v>
      </c>
      <c r="B47" s="1">
        <v>6288</v>
      </c>
      <c r="C47" s="1">
        <v>1422</v>
      </c>
      <c r="D47" s="1">
        <v>1339</v>
      </c>
      <c r="E47" s="1">
        <v>1218</v>
      </c>
      <c r="F47" s="1">
        <v>1306</v>
      </c>
      <c r="G47" s="1">
        <v>1003</v>
      </c>
    </row>
    <row r="48" spans="1:7" x14ac:dyDescent="0.2">
      <c r="A48" s="20" t="s">
        <v>20</v>
      </c>
      <c r="B48" s="1">
        <v>5417</v>
      </c>
      <c r="C48" s="1">
        <v>1248</v>
      </c>
      <c r="D48" s="1">
        <v>1001</v>
      </c>
      <c r="E48" s="1">
        <v>1088</v>
      </c>
      <c r="F48" s="1">
        <v>1104</v>
      </c>
      <c r="G48" s="1">
        <v>976</v>
      </c>
    </row>
    <row r="49" spans="1:7" x14ac:dyDescent="0.2">
      <c r="A49" s="20" t="s">
        <v>21</v>
      </c>
      <c r="B49" s="1">
        <v>4292</v>
      </c>
      <c r="C49" s="1">
        <v>915</v>
      </c>
      <c r="D49" s="1">
        <v>823</v>
      </c>
      <c r="E49" s="1">
        <v>947</v>
      </c>
      <c r="F49" s="1">
        <v>830</v>
      </c>
      <c r="G49" s="1">
        <v>777</v>
      </c>
    </row>
    <row r="50" spans="1:7" x14ac:dyDescent="0.2">
      <c r="A50" s="20" t="s">
        <v>22</v>
      </c>
      <c r="B50" s="1">
        <v>3705</v>
      </c>
      <c r="C50" s="1">
        <v>747</v>
      </c>
      <c r="D50" s="1">
        <v>696</v>
      </c>
      <c r="E50" s="1">
        <v>701</v>
      </c>
      <c r="F50" s="1">
        <v>754</v>
      </c>
      <c r="G50" s="1">
        <v>807</v>
      </c>
    </row>
    <row r="51" spans="1:7" x14ac:dyDescent="0.2">
      <c r="A51" s="20" t="s">
        <v>23</v>
      </c>
      <c r="B51" s="1">
        <v>2808</v>
      </c>
      <c r="C51" s="1">
        <v>608</v>
      </c>
      <c r="D51" s="1">
        <v>597</v>
      </c>
      <c r="E51" s="1">
        <v>527</v>
      </c>
      <c r="F51" s="1">
        <v>509</v>
      </c>
      <c r="G51" s="1">
        <v>567</v>
      </c>
    </row>
    <row r="52" spans="1:7" x14ac:dyDescent="0.2">
      <c r="A52" s="20" t="s">
        <v>24</v>
      </c>
      <c r="B52" s="1">
        <v>2349</v>
      </c>
      <c r="C52" s="1">
        <v>446</v>
      </c>
      <c r="D52" s="1">
        <v>487</v>
      </c>
      <c r="E52" s="1">
        <v>363</v>
      </c>
      <c r="F52" s="1">
        <v>498</v>
      </c>
      <c r="G52" s="1">
        <v>555</v>
      </c>
    </row>
    <row r="53" spans="1:7" x14ac:dyDescent="0.2">
      <c r="A53" s="20" t="s">
        <v>25</v>
      </c>
      <c r="B53" s="1">
        <v>1884</v>
      </c>
      <c r="C53" s="1">
        <v>431</v>
      </c>
      <c r="D53" s="1">
        <v>450</v>
      </c>
      <c r="E53" s="1">
        <v>273</v>
      </c>
      <c r="F53" s="1">
        <v>413</v>
      </c>
      <c r="G53" s="1">
        <v>317</v>
      </c>
    </row>
    <row r="54" spans="1:7" x14ac:dyDescent="0.2">
      <c r="A54" s="20" t="s">
        <v>26</v>
      </c>
      <c r="B54" s="1">
        <v>1522</v>
      </c>
      <c r="C54" s="1">
        <v>317</v>
      </c>
      <c r="D54" s="1">
        <v>326</v>
      </c>
      <c r="E54" s="1">
        <v>247</v>
      </c>
      <c r="F54" s="1">
        <v>348</v>
      </c>
      <c r="G54" s="1">
        <v>284</v>
      </c>
    </row>
    <row r="55" spans="1:7" x14ac:dyDescent="0.2">
      <c r="A55" s="20" t="s">
        <v>27</v>
      </c>
      <c r="B55" s="1">
        <v>1336</v>
      </c>
      <c r="C55" s="1">
        <v>353</v>
      </c>
      <c r="D55" s="1">
        <v>303</v>
      </c>
      <c r="E55" s="1">
        <v>225</v>
      </c>
      <c r="F55" s="1">
        <v>287</v>
      </c>
      <c r="G55" s="1">
        <v>168</v>
      </c>
    </row>
    <row r="56" spans="1:7" x14ac:dyDescent="0.2">
      <c r="A56" s="20" t="s">
        <v>28</v>
      </c>
      <c r="B56" s="1">
        <v>788</v>
      </c>
      <c r="C56" s="1">
        <v>203</v>
      </c>
      <c r="D56" s="1">
        <v>202</v>
      </c>
      <c r="E56" s="1">
        <v>121</v>
      </c>
      <c r="F56" s="1">
        <v>192</v>
      </c>
      <c r="G56" s="1">
        <v>70</v>
      </c>
    </row>
    <row r="57" spans="1:7" x14ac:dyDescent="0.2">
      <c r="A57" s="20" t="s">
        <v>29</v>
      </c>
      <c r="B57" s="1">
        <v>500</v>
      </c>
      <c r="C57" s="1">
        <v>138</v>
      </c>
      <c r="D57" s="1">
        <v>127</v>
      </c>
      <c r="E57" s="1">
        <v>90</v>
      </c>
      <c r="F57" s="1">
        <v>109</v>
      </c>
      <c r="G57" s="1">
        <v>36</v>
      </c>
    </row>
    <row r="58" spans="1:7" x14ac:dyDescent="0.2">
      <c r="A58" s="20" t="s">
        <v>30</v>
      </c>
      <c r="B58" s="1">
        <v>448</v>
      </c>
      <c r="C58" s="1">
        <v>109</v>
      </c>
      <c r="D58" s="1">
        <v>98</v>
      </c>
      <c r="E58" s="1">
        <v>91</v>
      </c>
      <c r="F58" s="1">
        <v>104</v>
      </c>
      <c r="G58" s="1">
        <v>46</v>
      </c>
    </row>
    <row r="59" spans="1:7" x14ac:dyDescent="0.2">
      <c r="A59" s="20" t="s">
        <v>31</v>
      </c>
      <c r="B59" s="13">
        <v>18.399999999999999</v>
      </c>
      <c r="C59" s="13">
        <v>18.399999999999999</v>
      </c>
      <c r="D59" s="13">
        <v>17.7</v>
      </c>
      <c r="E59" s="13">
        <v>17.8</v>
      </c>
      <c r="F59" s="13">
        <v>17.899999999999999</v>
      </c>
      <c r="G59" s="13">
        <v>21.4</v>
      </c>
    </row>
    <row r="60" spans="1:7" x14ac:dyDescent="0.2">
      <c r="A60" s="20" t="s">
        <v>32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E36F0-0FD2-4568-BA44-6FCDC44F5051}">
  <dimension ref="A1:W64"/>
  <sheetViews>
    <sheetView view="pageBreakPreview" zoomScale="125" zoomScaleNormal="100" zoomScaleSheetLayoutView="125" workbookViewId="0">
      <selection activeCell="K9" sqref="K9"/>
    </sheetView>
  </sheetViews>
  <sheetFormatPr defaultRowHeight="10.199999999999999" x14ac:dyDescent="0.2"/>
  <cols>
    <col min="1" max="7" width="6.6640625" style="1" customWidth="1"/>
    <col min="8" max="13" width="6.6640625" style="13" customWidth="1"/>
    <col min="14" max="14" width="6.6640625" style="1" customWidth="1"/>
    <col min="15" max="16384" width="8.88671875" style="1"/>
  </cols>
  <sheetData>
    <row r="1" spans="1:23" x14ac:dyDescent="0.2">
      <c r="A1" s="1" t="s">
        <v>140</v>
      </c>
      <c r="N1" s="1" t="s">
        <v>140</v>
      </c>
    </row>
    <row r="2" spans="1:23" s="2" customFormat="1" x14ac:dyDescent="0.2">
      <c r="A2" s="3"/>
      <c r="B2" s="22" t="s">
        <v>1</v>
      </c>
      <c r="C2" s="22"/>
      <c r="D2" s="22"/>
      <c r="E2" s="22" t="s">
        <v>33</v>
      </c>
      <c r="F2" s="22"/>
      <c r="G2" s="22"/>
      <c r="H2" s="4"/>
      <c r="I2" s="5"/>
      <c r="J2" s="6"/>
      <c r="K2" s="23" t="s">
        <v>137</v>
      </c>
      <c r="L2" s="23"/>
      <c r="M2" s="24"/>
      <c r="N2" s="3"/>
      <c r="O2" s="22" t="s">
        <v>34</v>
      </c>
      <c r="P2" s="22"/>
      <c r="Q2" s="22"/>
      <c r="R2" s="22" t="s">
        <v>35</v>
      </c>
      <c r="S2" s="22"/>
      <c r="T2" s="22"/>
      <c r="U2" s="22" t="s">
        <v>36</v>
      </c>
      <c r="V2" s="22"/>
      <c r="W2" s="25"/>
    </row>
    <row r="3" spans="1:23" s="2" customFormat="1" x14ac:dyDescent="0.2">
      <c r="A3" s="7"/>
      <c r="B3" s="8" t="s">
        <v>1</v>
      </c>
      <c r="C3" s="8" t="s">
        <v>37</v>
      </c>
      <c r="D3" s="8" t="s">
        <v>38</v>
      </c>
      <c r="E3" s="8" t="s">
        <v>1</v>
      </c>
      <c r="F3" s="8" t="s">
        <v>37</v>
      </c>
      <c r="G3" s="8" t="s">
        <v>38</v>
      </c>
      <c r="H3" s="9"/>
      <c r="I3" s="10"/>
      <c r="J3" s="11"/>
      <c r="K3" s="14" t="s">
        <v>1</v>
      </c>
      <c r="L3" s="14" t="s">
        <v>37</v>
      </c>
      <c r="M3" s="15" t="s">
        <v>38</v>
      </c>
      <c r="N3" s="7"/>
      <c r="O3" s="8" t="s">
        <v>1</v>
      </c>
      <c r="P3" s="8" t="s">
        <v>37</v>
      </c>
      <c r="Q3" s="8" t="s">
        <v>38</v>
      </c>
      <c r="R3" s="8" t="s">
        <v>1</v>
      </c>
      <c r="S3" s="8" t="s">
        <v>37</v>
      </c>
      <c r="T3" s="8" t="s">
        <v>38</v>
      </c>
      <c r="U3" s="8" t="s">
        <v>1</v>
      </c>
      <c r="V3" s="8" t="s">
        <v>37</v>
      </c>
      <c r="W3" s="12" t="s">
        <v>38</v>
      </c>
    </row>
    <row r="4" spans="1:23" x14ac:dyDescent="0.2">
      <c r="A4" s="1" t="s">
        <v>7</v>
      </c>
      <c r="N4" s="1" t="s">
        <v>7</v>
      </c>
    </row>
    <row r="5" spans="1:23" x14ac:dyDescent="0.2">
      <c r="A5" s="1" t="s">
        <v>1</v>
      </c>
      <c r="B5" s="1">
        <v>69615</v>
      </c>
      <c r="C5" s="1">
        <v>35430</v>
      </c>
      <c r="D5" s="1">
        <v>34185</v>
      </c>
      <c r="E5" s="1">
        <v>23659</v>
      </c>
      <c r="F5" s="1">
        <v>14387</v>
      </c>
      <c r="G5" s="1">
        <v>9272</v>
      </c>
      <c r="N5" s="1" t="s">
        <v>1</v>
      </c>
      <c r="O5" s="1">
        <v>42408</v>
      </c>
      <c r="P5" s="1">
        <v>19613</v>
      </c>
      <c r="Q5" s="1">
        <v>22795</v>
      </c>
      <c r="R5" s="1">
        <v>1155</v>
      </c>
      <c r="S5" s="1">
        <v>438</v>
      </c>
      <c r="T5" s="1">
        <v>717</v>
      </c>
      <c r="U5" s="1">
        <v>2393</v>
      </c>
      <c r="V5" s="1">
        <v>992</v>
      </c>
      <c r="W5" s="1">
        <v>1401</v>
      </c>
    </row>
    <row r="6" spans="1:23" x14ac:dyDescent="0.2">
      <c r="A6" s="1" t="s">
        <v>18</v>
      </c>
      <c r="B6" s="1">
        <v>15660</v>
      </c>
      <c r="C6" s="1">
        <v>8218</v>
      </c>
      <c r="D6" s="1">
        <v>7442</v>
      </c>
      <c r="E6" s="1">
        <v>14048</v>
      </c>
      <c r="F6" s="1">
        <v>7891</v>
      </c>
      <c r="G6" s="1">
        <v>6157</v>
      </c>
      <c r="H6" s="16">
        <f t="shared" ref="H6:J13" si="0">E6/B6*100</f>
        <v>89.70625798212005</v>
      </c>
      <c r="I6" s="16">
        <f t="shared" si="0"/>
        <v>96.020929666585545</v>
      </c>
      <c r="J6" s="16">
        <f t="shared" si="0"/>
        <v>82.733136253695235</v>
      </c>
      <c r="K6" s="17">
        <f>H14+1500</f>
        <v>2396.0962477337953</v>
      </c>
      <c r="L6" s="17">
        <f t="shared" ref="L6:M6" si="1">I14+1500</f>
        <v>2591.5288429129778</v>
      </c>
      <c r="M6" s="17">
        <f t="shared" si="1"/>
        <v>2199.1273082180869</v>
      </c>
      <c r="N6" s="1" t="s">
        <v>18</v>
      </c>
      <c r="O6" s="1">
        <v>1520</v>
      </c>
      <c r="P6" s="1">
        <v>307</v>
      </c>
      <c r="Q6" s="1">
        <v>1213</v>
      </c>
      <c r="R6" s="1">
        <v>67</v>
      </c>
      <c r="S6" s="1">
        <v>10</v>
      </c>
      <c r="T6" s="1">
        <v>57</v>
      </c>
      <c r="U6" s="1">
        <v>25</v>
      </c>
      <c r="V6" s="1">
        <v>10</v>
      </c>
      <c r="W6" s="1">
        <v>15</v>
      </c>
    </row>
    <row r="7" spans="1:23" x14ac:dyDescent="0.2">
      <c r="A7" s="1" t="s">
        <v>19</v>
      </c>
      <c r="B7" s="1">
        <v>12336</v>
      </c>
      <c r="C7" s="1">
        <v>6048</v>
      </c>
      <c r="D7" s="1">
        <v>6288</v>
      </c>
      <c r="E7" s="1">
        <v>5633</v>
      </c>
      <c r="F7" s="1">
        <v>3715</v>
      </c>
      <c r="G7" s="1">
        <v>1918</v>
      </c>
      <c r="H7" s="16">
        <f t="shared" si="0"/>
        <v>45.663099870298311</v>
      </c>
      <c r="I7" s="16">
        <f t="shared" si="0"/>
        <v>61.425264550264544</v>
      </c>
      <c r="J7" s="16">
        <f t="shared" si="0"/>
        <v>30.502544529262089</v>
      </c>
      <c r="K7" s="17"/>
      <c r="L7" s="17"/>
      <c r="M7" s="17"/>
      <c r="N7" s="1" t="s">
        <v>19</v>
      </c>
      <c r="O7" s="1">
        <v>6402</v>
      </c>
      <c r="P7" s="1">
        <v>2257</v>
      </c>
      <c r="Q7" s="1">
        <v>4145</v>
      </c>
      <c r="R7" s="1">
        <v>234</v>
      </c>
      <c r="S7" s="1">
        <v>50</v>
      </c>
      <c r="T7" s="1">
        <v>184</v>
      </c>
      <c r="U7" s="1">
        <v>67</v>
      </c>
      <c r="V7" s="1">
        <v>26</v>
      </c>
      <c r="W7" s="1">
        <v>41</v>
      </c>
    </row>
    <row r="8" spans="1:23" x14ac:dyDescent="0.2">
      <c r="A8" s="1" t="s">
        <v>20</v>
      </c>
      <c r="B8" s="1">
        <v>10879</v>
      </c>
      <c r="C8" s="1">
        <v>5462</v>
      </c>
      <c r="D8" s="1">
        <v>5417</v>
      </c>
      <c r="E8" s="1">
        <v>2124</v>
      </c>
      <c r="F8" s="1">
        <v>1470</v>
      </c>
      <c r="G8" s="1">
        <v>654</v>
      </c>
      <c r="H8" s="16">
        <f t="shared" si="0"/>
        <v>19.523853295339645</v>
      </c>
      <c r="I8" s="16">
        <f t="shared" si="0"/>
        <v>26.913218601244964</v>
      </c>
      <c r="J8" s="16">
        <f t="shared" si="0"/>
        <v>12.073103193649622</v>
      </c>
      <c r="K8" s="17">
        <f>(H12+H13)/2</f>
        <v>3.4695479742373547</v>
      </c>
      <c r="L8" s="17">
        <f t="shared" ref="L8:M8" si="2">(I12+I13)/2</f>
        <v>4.6149228130360207</v>
      </c>
      <c r="M8" s="17">
        <f t="shared" si="2"/>
        <v>2.1581890111797133</v>
      </c>
      <c r="N8" s="1" t="s">
        <v>20</v>
      </c>
      <c r="O8" s="1">
        <v>8357</v>
      </c>
      <c r="P8" s="1">
        <v>3859</v>
      </c>
      <c r="Q8" s="1">
        <v>4498</v>
      </c>
      <c r="R8" s="1">
        <v>247</v>
      </c>
      <c r="S8" s="1">
        <v>79</v>
      </c>
      <c r="T8" s="1">
        <v>168</v>
      </c>
      <c r="U8" s="1">
        <v>151</v>
      </c>
      <c r="V8" s="1">
        <v>54</v>
      </c>
      <c r="W8" s="1">
        <v>97</v>
      </c>
    </row>
    <row r="9" spans="1:23" x14ac:dyDescent="0.2">
      <c r="A9" s="1" t="s">
        <v>21</v>
      </c>
      <c r="B9" s="1">
        <v>8593</v>
      </c>
      <c r="C9" s="1">
        <v>4301</v>
      </c>
      <c r="D9" s="1">
        <v>4292</v>
      </c>
      <c r="E9" s="1">
        <v>810</v>
      </c>
      <c r="F9" s="1">
        <v>578</v>
      </c>
      <c r="G9" s="1">
        <v>232</v>
      </c>
      <c r="H9" s="16">
        <f t="shared" si="0"/>
        <v>9.4262772023740258</v>
      </c>
      <c r="I9" s="16">
        <f t="shared" si="0"/>
        <v>13.438735177865613</v>
      </c>
      <c r="J9" s="16">
        <f t="shared" si="0"/>
        <v>5.4054054054054053</v>
      </c>
      <c r="K9" s="17"/>
      <c r="L9" s="17"/>
      <c r="M9" s="17"/>
      <c r="N9" s="1" t="s">
        <v>21</v>
      </c>
      <c r="O9" s="1">
        <v>7358</v>
      </c>
      <c r="P9" s="1">
        <v>3552</v>
      </c>
      <c r="Q9" s="1">
        <v>3806</v>
      </c>
      <c r="R9" s="1">
        <v>188</v>
      </c>
      <c r="S9" s="1">
        <v>77</v>
      </c>
      <c r="T9" s="1">
        <v>111</v>
      </c>
      <c r="U9" s="1">
        <v>237</v>
      </c>
      <c r="V9" s="1">
        <v>94</v>
      </c>
      <c r="W9" s="1">
        <v>143</v>
      </c>
    </row>
    <row r="10" spans="1:23" x14ac:dyDescent="0.2">
      <c r="A10" s="1" t="s">
        <v>22</v>
      </c>
      <c r="B10" s="1">
        <v>7321</v>
      </c>
      <c r="C10" s="1">
        <v>3616</v>
      </c>
      <c r="D10" s="1">
        <v>3705</v>
      </c>
      <c r="E10" s="1">
        <v>455</v>
      </c>
      <c r="F10" s="1">
        <v>320</v>
      </c>
      <c r="G10" s="1">
        <v>135</v>
      </c>
      <c r="H10" s="16">
        <f t="shared" si="0"/>
        <v>6.2149979510995763</v>
      </c>
      <c r="I10" s="16">
        <f t="shared" si="0"/>
        <v>8.8495575221238933</v>
      </c>
      <c r="J10" s="16">
        <f t="shared" si="0"/>
        <v>3.6437246963562751</v>
      </c>
      <c r="K10" s="17">
        <f>K8*50</f>
        <v>173.47739871186775</v>
      </c>
      <c r="L10" s="17">
        <f t="shared" ref="L10:M10" si="3">L8*50</f>
        <v>230.74614065180103</v>
      </c>
      <c r="M10" s="17">
        <f t="shared" si="3"/>
        <v>107.90945055898567</v>
      </c>
      <c r="N10" s="1" t="s">
        <v>22</v>
      </c>
      <c r="O10" s="1">
        <v>6424</v>
      </c>
      <c r="P10" s="1">
        <v>3112</v>
      </c>
      <c r="Q10" s="1">
        <v>3312</v>
      </c>
      <c r="R10" s="1">
        <v>135</v>
      </c>
      <c r="S10" s="1">
        <v>57</v>
      </c>
      <c r="T10" s="1">
        <v>78</v>
      </c>
      <c r="U10" s="1">
        <v>307</v>
      </c>
      <c r="V10" s="1">
        <v>127</v>
      </c>
      <c r="W10" s="1">
        <v>180</v>
      </c>
    </row>
    <row r="11" spans="1:23" x14ac:dyDescent="0.2">
      <c r="A11" s="1" t="s">
        <v>23</v>
      </c>
      <c r="B11" s="1">
        <v>5743</v>
      </c>
      <c r="C11" s="1">
        <v>2935</v>
      </c>
      <c r="D11" s="1">
        <v>2808</v>
      </c>
      <c r="E11" s="1">
        <v>269</v>
      </c>
      <c r="F11" s="1">
        <v>186</v>
      </c>
      <c r="G11" s="1">
        <v>83</v>
      </c>
      <c r="H11" s="16">
        <f t="shared" si="0"/>
        <v>4.6839630854953862</v>
      </c>
      <c r="I11" s="16">
        <f t="shared" si="0"/>
        <v>6.3373083475298131</v>
      </c>
      <c r="J11" s="16">
        <f t="shared" si="0"/>
        <v>2.9558404558404558</v>
      </c>
      <c r="K11" s="17"/>
      <c r="L11" s="17"/>
      <c r="M11" s="17"/>
      <c r="N11" s="1" t="s">
        <v>23</v>
      </c>
      <c r="O11" s="1">
        <v>4925</v>
      </c>
      <c r="P11" s="1">
        <v>2501</v>
      </c>
      <c r="Q11" s="1">
        <v>2424</v>
      </c>
      <c r="R11" s="1">
        <v>123</v>
      </c>
      <c r="S11" s="1">
        <v>70</v>
      </c>
      <c r="T11" s="1">
        <v>53</v>
      </c>
      <c r="U11" s="1">
        <v>426</v>
      </c>
      <c r="V11" s="1">
        <v>178</v>
      </c>
      <c r="W11" s="1">
        <v>248</v>
      </c>
    </row>
    <row r="12" spans="1:23" x14ac:dyDescent="0.2">
      <c r="A12" s="1" t="s">
        <v>24</v>
      </c>
      <c r="B12" s="1">
        <v>4999</v>
      </c>
      <c r="C12" s="1">
        <v>2650</v>
      </c>
      <c r="D12" s="1">
        <v>2349</v>
      </c>
      <c r="E12" s="1">
        <v>200</v>
      </c>
      <c r="F12" s="1">
        <v>141</v>
      </c>
      <c r="G12" s="1">
        <v>59</v>
      </c>
      <c r="H12" s="16">
        <f t="shared" si="0"/>
        <v>4.0008001600320062</v>
      </c>
      <c r="I12" s="16">
        <f t="shared" si="0"/>
        <v>5.3207547169811322</v>
      </c>
      <c r="J12" s="16">
        <f t="shared" si="0"/>
        <v>2.5117071094082588</v>
      </c>
      <c r="K12" s="17">
        <f>K6-K10</f>
        <v>2222.6188490219274</v>
      </c>
      <c r="L12" s="17">
        <f t="shared" ref="L12:M12" si="4">L6-L10</f>
        <v>2360.7827022611768</v>
      </c>
      <c r="M12" s="17">
        <f t="shared" si="4"/>
        <v>2091.2178576591014</v>
      </c>
      <c r="N12" s="1" t="s">
        <v>24</v>
      </c>
      <c r="O12" s="1">
        <v>4162</v>
      </c>
      <c r="P12" s="1">
        <v>2214</v>
      </c>
      <c r="Q12" s="1">
        <v>1948</v>
      </c>
      <c r="R12" s="1">
        <v>84</v>
      </c>
      <c r="S12" s="1">
        <v>49</v>
      </c>
      <c r="T12" s="1">
        <v>35</v>
      </c>
      <c r="U12" s="1">
        <v>553</v>
      </c>
      <c r="V12" s="1">
        <v>246</v>
      </c>
      <c r="W12" s="1">
        <v>307</v>
      </c>
    </row>
    <row r="13" spans="1:23" x14ac:dyDescent="0.2">
      <c r="A13" s="1" t="s">
        <v>25</v>
      </c>
      <c r="B13" s="1">
        <v>4084</v>
      </c>
      <c r="C13" s="1">
        <v>2200</v>
      </c>
      <c r="D13" s="1">
        <v>1884</v>
      </c>
      <c r="E13" s="1">
        <v>120</v>
      </c>
      <c r="F13" s="1">
        <v>86</v>
      </c>
      <c r="G13" s="1">
        <v>34</v>
      </c>
      <c r="H13" s="16">
        <f t="shared" si="0"/>
        <v>2.9382957884427032</v>
      </c>
      <c r="I13" s="16">
        <f t="shared" si="0"/>
        <v>3.9090909090909092</v>
      </c>
      <c r="J13" s="16">
        <f t="shared" si="0"/>
        <v>1.8046709129511678</v>
      </c>
      <c r="K13" s="17">
        <f>100-K8</f>
        <v>96.530452025762642</v>
      </c>
      <c r="L13" s="17">
        <f t="shared" ref="L13:M13" si="5">100-L8</f>
        <v>95.385077186963983</v>
      </c>
      <c r="M13" s="17">
        <f t="shared" si="5"/>
        <v>97.841810988820285</v>
      </c>
      <c r="N13" s="1" t="s">
        <v>25</v>
      </c>
      <c r="O13" s="1">
        <v>3260</v>
      </c>
      <c r="P13" s="1">
        <v>1811</v>
      </c>
      <c r="Q13" s="1">
        <v>1449</v>
      </c>
      <c r="R13" s="1">
        <v>77</v>
      </c>
      <c r="S13" s="1">
        <v>46</v>
      </c>
      <c r="T13" s="1">
        <v>31</v>
      </c>
      <c r="U13" s="1">
        <v>627</v>
      </c>
      <c r="V13" s="1">
        <v>257</v>
      </c>
      <c r="W13" s="1">
        <v>370</v>
      </c>
    </row>
    <row r="14" spans="1:23" x14ac:dyDescent="0.2">
      <c r="A14" s="1" t="s">
        <v>39</v>
      </c>
      <c r="H14" s="16">
        <f>SUM(H6:H12)*5</f>
        <v>896.09624773379505</v>
      </c>
      <c r="I14" s="16">
        <f>SUM(I6:I12)*5</f>
        <v>1091.5288429129776</v>
      </c>
      <c r="J14" s="16">
        <f>SUM(J6:J12)*5</f>
        <v>699.1273082180868</v>
      </c>
      <c r="K14" s="18">
        <f>K12/K13</f>
        <v>23.02505377711006</v>
      </c>
      <c r="L14" s="18">
        <f t="shared" ref="L14:M14" si="6">L12/L13</f>
        <v>24.750021406742842</v>
      </c>
      <c r="M14" s="18">
        <f t="shared" si="6"/>
        <v>21.37345820283366</v>
      </c>
      <c r="N14" s="1" t="s">
        <v>39</v>
      </c>
    </row>
    <row r="15" spans="1:23" x14ac:dyDescent="0.2">
      <c r="A15" s="1" t="s">
        <v>1</v>
      </c>
      <c r="B15" s="1">
        <v>15187</v>
      </c>
      <c r="C15" s="1">
        <v>7640</v>
      </c>
      <c r="D15" s="1">
        <v>7547</v>
      </c>
      <c r="E15" s="1">
        <v>5660</v>
      </c>
      <c r="F15" s="1">
        <v>3437</v>
      </c>
      <c r="G15" s="1">
        <v>2223</v>
      </c>
      <c r="N15" s="1" t="s">
        <v>1</v>
      </c>
      <c r="O15" s="1">
        <v>8869</v>
      </c>
      <c r="P15" s="1">
        <v>3999</v>
      </c>
      <c r="Q15" s="1">
        <v>4870</v>
      </c>
      <c r="R15" s="1">
        <v>204</v>
      </c>
      <c r="S15" s="1">
        <v>57</v>
      </c>
      <c r="T15" s="1">
        <v>147</v>
      </c>
      <c r="U15" s="1">
        <v>454</v>
      </c>
      <c r="V15" s="1">
        <v>147</v>
      </c>
      <c r="W15" s="1">
        <v>307</v>
      </c>
    </row>
    <row r="16" spans="1:23" x14ac:dyDescent="0.2">
      <c r="A16" s="1" t="s">
        <v>18</v>
      </c>
      <c r="B16" s="1">
        <v>3594</v>
      </c>
      <c r="C16" s="1">
        <v>1864</v>
      </c>
      <c r="D16" s="1">
        <v>1730</v>
      </c>
      <c r="E16" s="1">
        <v>3289</v>
      </c>
      <c r="F16" s="1">
        <v>1820</v>
      </c>
      <c r="G16" s="1">
        <v>1469</v>
      </c>
      <c r="H16" s="16">
        <f t="shared" ref="H16:J23" si="7">E16/B16*100</f>
        <v>91.513633834168061</v>
      </c>
      <c r="I16" s="16">
        <f t="shared" si="7"/>
        <v>97.639484978540764</v>
      </c>
      <c r="J16" s="16">
        <f t="shared" si="7"/>
        <v>84.913294797687868</v>
      </c>
      <c r="K16" s="17">
        <f>H24+1500</f>
        <v>2452.6383138245619</v>
      </c>
      <c r="L16" s="17">
        <f t="shared" ref="L16:M16" si="8">I24+1500</f>
        <v>2682.5863351011167</v>
      </c>
      <c r="M16" s="17">
        <f t="shared" si="8"/>
        <v>2228.5409065276144</v>
      </c>
      <c r="N16" s="1" t="s">
        <v>18</v>
      </c>
      <c r="O16" s="1">
        <v>290</v>
      </c>
      <c r="P16" s="1">
        <v>41</v>
      </c>
      <c r="Q16" s="1">
        <v>249</v>
      </c>
      <c r="R16" s="1">
        <v>12</v>
      </c>
      <c r="S16" s="1">
        <v>2</v>
      </c>
      <c r="T16" s="1">
        <v>10</v>
      </c>
      <c r="U16" s="1">
        <v>3</v>
      </c>
      <c r="V16" s="1">
        <v>1</v>
      </c>
      <c r="W16" s="1">
        <v>2</v>
      </c>
    </row>
    <row r="17" spans="1:23" x14ac:dyDescent="0.2">
      <c r="A17" s="1" t="s">
        <v>19</v>
      </c>
      <c r="B17" s="1">
        <v>2772</v>
      </c>
      <c r="C17" s="1">
        <v>1350</v>
      </c>
      <c r="D17" s="1">
        <v>1422</v>
      </c>
      <c r="E17" s="1">
        <v>1432</v>
      </c>
      <c r="F17" s="1">
        <v>946</v>
      </c>
      <c r="G17" s="1">
        <v>486</v>
      </c>
      <c r="H17" s="16">
        <f t="shared" si="7"/>
        <v>51.659451659451662</v>
      </c>
      <c r="I17" s="16">
        <f t="shared" si="7"/>
        <v>70.074074074074076</v>
      </c>
      <c r="J17" s="16">
        <f t="shared" si="7"/>
        <v>34.177215189873415</v>
      </c>
      <c r="K17" s="17"/>
      <c r="L17" s="17"/>
      <c r="M17" s="17"/>
      <c r="N17" s="1" t="s">
        <v>19</v>
      </c>
      <c r="O17" s="1">
        <v>1293</v>
      </c>
      <c r="P17" s="1">
        <v>396</v>
      </c>
      <c r="Q17" s="1">
        <v>897</v>
      </c>
      <c r="R17" s="1">
        <v>38</v>
      </c>
      <c r="S17" s="1">
        <v>3</v>
      </c>
      <c r="T17" s="1">
        <v>35</v>
      </c>
      <c r="U17" s="1">
        <v>9</v>
      </c>
      <c r="V17" s="1">
        <v>5</v>
      </c>
      <c r="W17" s="1">
        <v>4</v>
      </c>
    </row>
    <row r="18" spans="1:23" x14ac:dyDescent="0.2">
      <c r="A18" s="1" t="s">
        <v>20</v>
      </c>
      <c r="B18" s="1">
        <v>2399</v>
      </c>
      <c r="C18" s="1">
        <v>1151</v>
      </c>
      <c r="D18" s="1">
        <v>1248</v>
      </c>
      <c r="E18" s="1">
        <v>531</v>
      </c>
      <c r="F18" s="1">
        <v>371</v>
      </c>
      <c r="G18" s="1">
        <v>160</v>
      </c>
      <c r="H18" s="16">
        <f t="shared" si="7"/>
        <v>22.134222592746976</v>
      </c>
      <c r="I18" s="16">
        <f t="shared" si="7"/>
        <v>32.232841007819282</v>
      </c>
      <c r="J18" s="16">
        <f t="shared" si="7"/>
        <v>12.820512820512819</v>
      </c>
      <c r="K18" s="17">
        <f>(H22+H23)/2</f>
        <v>3.0886019648913701</v>
      </c>
      <c r="L18" s="17">
        <f t="shared" ref="L18:M18" si="9">(I22+I23)/2</f>
        <v>4.3552442528735629</v>
      </c>
      <c r="M18" s="17">
        <f t="shared" si="9"/>
        <v>1.5929166710018414</v>
      </c>
      <c r="N18" s="1" t="s">
        <v>20</v>
      </c>
      <c r="O18" s="1">
        <v>1793</v>
      </c>
      <c r="P18" s="1">
        <v>766</v>
      </c>
      <c r="Q18" s="1">
        <v>1027</v>
      </c>
      <c r="R18" s="1">
        <v>44</v>
      </c>
      <c r="S18" s="1">
        <v>7</v>
      </c>
      <c r="T18" s="1">
        <v>37</v>
      </c>
      <c r="U18" s="1">
        <v>31</v>
      </c>
      <c r="V18" s="1">
        <v>7</v>
      </c>
      <c r="W18" s="1">
        <v>24</v>
      </c>
    </row>
    <row r="19" spans="1:23" x14ac:dyDescent="0.2">
      <c r="A19" s="1" t="s">
        <v>21</v>
      </c>
      <c r="B19" s="1">
        <v>1844</v>
      </c>
      <c r="C19" s="1">
        <v>929</v>
      </c>
      <c r="D19" s="1">
        <v>915</v>
      </c>
      <c r="E19" s="1">
        <v>192</v>
      </c>
      <c r="F19" s="1">
        <v>141</v>
      </c>
      <c r="G19" s="1">
        <v>51</v>
      </c>
      <c r="H19" s="16">
        <f t="shared" si="7"/>
        <v>10.412147505422993</v>
      </c>
      <c r="I19" s="16">
        <f t="shared" si="7"/>
        <v>15.177610333692144</v>
      </c>
      <c r="J19" s="16">
        <f t="shared" si="7"/>
        <v>5.5737704918032787</v>
      </c>
      <c r="K19" s="17"/>
      <c r="L19" s="17"/>
      <c r="M19" s="17"/>
      <c r="N19" s="1" t="s">
        <v>21</v>
      </c>
      <c r="O19" s="1">
        <v>1578</v>
      </c>
      <c r="P19" s="1">
        <v>767</v>
      </c>
      <c r="Q19" s="1">
        <v>811</v>
      </c>
      <c r="R19" s="1">
        <v>30</v>
      </c>
      <c r="S19" s="1">
        <v>8</v>
      </c>
      <c r="T19" s="1">
        <v>22</v>
      </c>
      <c r="U19" s="1">
        <v>44</v>
      </c>
      <c r="V19" s="1">
        <v>13</v>
      </c>
      <c r="W19" s="1">
        <v>31</v>
      </c>
    </row>
    <row r="20" spans="1:23" x14ac:dyDescent="0.2">
      <c r="A20" s="1" t="s">
        <v>22</v>
      </c>
      <c r="B20" s="1">
        <v>1457</v>
      </c>
      <c r="C20" s="1">
        <v>710</v>
      </c>
      <c r="D20" s="1">
        <v>747</v>
      </c>
      <c r="E20" s="1">
        <v>83</v>
      </c>
      <c r="F20" s="1">
        <v>62</v>
      </c>
      <c r="G20" s="1">
        <v>21</v>
      </c>
      <c r="H20" s="16">
        <f t="shared" si="7"/>
        <v>5.6966369251887441</v>
      </c>
      <c r="I20" s="16">
        <f t="shared" si="7"/>
        <v>8.7323943661971821</v>
      </c>
      <c r="J20" s="16">
        <f t="shared" si="7"/>
        <v>2.8112449799196786</v>
      </c>
      <c r="K20" s="17">
        <f>K18*50</f>
        <v>154.43009824456851</v>
      </c>
      <c r="L20" s="17">
        <f t="shared" ref="L20:M20" si="10">L18*50</f>
        <v>217.76221264367814</v>
      </c>
      <c r="M20" s="17">
        <f t="shared" si="10"/>
        <v>79.645833550092078</v>
      </c>
      <c r="N20" s="1" t="s">
        <v>22</v>
      </c>
      <c r="O20" s="1">
        <v>1294</v>
      </c>
      <c r="P20" s="1">
        <v>621</v>
      </c>
      <c r="Q20" s="1">
        <v>673</v>
      </c>
      <c r="R20" s="1">
        <v>25</v>
      </c>
      <c r="S20" s="1">
        <v>10</v>
      </c>
      <c r="T20" s="1">
        <v>15</v>
      </c>
      <c r="U20" s="1">
        <v>55</v>
      </c>
      <c r="V20" s="1">
        <v>17</v>
      </c>
      <c r="W20" s="1">
        <v>38</v>
      </c>
    </row>
    <row r="21" spans="1:23" x14ac:dyDescent="0.2">
      <c r="A21" s="1" t="s">
        <v>23</v>
      </c>
      <c r="B21" s="1">
        <v>1210</v>
      </c>
      <c r="C21" s="1">
        <v>602</v>
      </c>
      <c r="D21" s="1">
        <v>608</v>
      </c>
      <c r="E21" s="1">
        <v>74</v>
      </c>
      <c r="F21" s="1">
        <v>52</v>
      </c>
      <c r="G21" s="1">
        <v>22</v>
      </c>
      <c r="H21" s="16">
        <f t="shared" si="7"/>
        <v>6.115702479338843</v>
      </c>
      <c r="I21" s="16">
        <f t="shared" si="7"/>
        <v>8.6378737541528228</v>
      </c>
      <c r="J21" s="16">
        <f t="shared" si="7"/>
        <v>3.6184210526315792</v>
      </c>
      <c r="K21" s="17"/>
      <c r="L21" s="17"/>
      <c r="M21" s="17"/>
      <c r="N21" s="1" t="s">
        <v>23</v>
      </c>
      <c r="O21" s="1">
        <v>1022</v>
      </c>
      <c r="P21" s="1">
        <v>512</v>
      </c>
      <c r="Q21" s="1">
        <v>510</v>
      </c>
      <c r="R21" s="1">
        <v>28</v>
      </c>
      <c r="S21" s="1">
        <v>12</v>
      </c>
      <c r="T21" s="1">
        <v>16</v>
      </c>
      <c r="U21" s="1">
        <v>86</v>
      </c>
      <c r="V21" s="1">
        <v>26</v>
      </c>
      <c r="W21" s="1">
        <v>60</v>
      </c>
    </row>
    <row r="22" spans="1:23" x14ac:dyDescent="0.2">
      <c r="A22" s="1" t="s">
        <v>24</v>
      </c>
      <c r="B22" s="1">
        <v>968</v>
      </c>
      <c r="C22" s="1">
        <v>522</v>
      </c>
      <c r="D22" s="1">
        <v>446</v>
      </c>
      <c r="E22" s="1">
        <v>29</v>
      </c>
      <c r="F22" s="1">
        <v>21</v>
      </c>
      <c r="G22" s="1">
        <v>8</v>
      </c>
      <c r="H22" s="16">
        <f t="shared" si="7"/>
        <v>2.9958677685950414</v>
      </c>
      <c r="I22" s="16">
        <f t="shared" si="7"/>
        <v>4.0229885057471266</v>
      </c>
      <c r="J22" s="16">
        <f t="shared" si="7"/>
        <v>1.7937219730941705</v>
      </c>
      <c r="K22" s="17">
        <f>K16-K20</f>
        <v>2298.2082155799935</v>
      </c>
      <c r="L22" s="17">
        <f t="shared" ref="L22:M22" si="11">L16-L20</f>
        <v>2464.8241224574385</v>
      </c>
      <c r="M22" s="17">
        <f t="shared" si="11"/>
        <v>2148.8950729775224</v>
      </c>
      <c r="N22" s="1" t="s">
        <v>24</v>
      </c>
      <c r="O22" s="1">
        <v>819</v>
      </c>
      <c r="P22" s="1">
        <v>445</v>
      </c>
      <c r="Q22" s="1">
        <v>374</v>
      </c>
      <c r="R22" s="1">
        <v>14</v>
      </c>
      <c r="S22" s="1">
        <v>7</v>
      </c>
      <c r="T22" s="1">
        <v>7</v>
      </c>
      <c r="U22" s="1">
        <v>106</v>
      </c>
      <c r="V22" s="1">
        <v>49</v>
      </c>
      <c r="W22" s="1">
        <v>57</v>
      </c>
    </row>
    <row r="23" spans="1:23" x14ac:dyDescent="0.2">
      <c r="A23" s="1" t="s">
        <v>25</v>
      </c>
      <c r="B23" s="1">
        <v>943</v>
      </c>
      <c r="C23" s="1">
        <v>512</v>
      </c>
      <c r="D23" s="1">
        <v>431</v>
      </c>
      <c r="E23" s="1">
        <v>30</v>
      </c>
      <c r="F23" s="1">
        <v>24</v>
      </c>
      <c r="G23" s="1">
        <v>6</v>
      </c>
      <c r="H23" s="16">
        <f t="shared" si="7"/>
        <v>3.1813361611876987</v>
      </c>
      <c r="I23" s="16">
        <f t="shared" si="7"/>
        <v>4.6875</v>
      </c>
      <c r="J23" s="16">
        <f t="shared" si="7"/>
        <v>1.3921113689095126</v>
      </c>
      <c r="K23" s="17">
        <f>100-K18</f>
        <v>96.911398035108633</v>
      </c>
      <c r="L23" s="17">
        <f t="shared" ref="L23:M23" si="12">100-L18</f>
        <v>95.644755747126439</v>
      </c>
      <c r="M23" s="17">
        <f t="shared" si="12"/>
        <v>98.407083328998155</v>
      </c>
      <c r="N23" s="1" t="s">
        <v>25</v>
      </c>
      <c r="O23" s="1">
        <v>780</v>
      </c>
      <c r="P23" s="1">
        <v>451</v>
      </c>
      <c r="Q23" s="1">
        <v>329</v>
      </c>
      <c r="R23" s="1">
        <v>13</v>
      </c>
      <c r="S23" s="1">
        <v>8</v>
      </c>
      <c r="T23" s="1">
        <v>5</v>
      </c>
      <c r="U23" s="1">
        <v>120</v>
      </c>
      <c r="V23" s="1">
        <v>29</v>
      </c>
      <c r="W23" s="1">
        <v>91</v>
      </c>
    </row>
    <row r="24" spans="1:23" x14ac:dyDescent="0.2">
      <c r="A24" s="1" t="s">
        <v>40</v>
      </c>
      <c r="H24" s="16">
        <f>SUM(H16:H22)*5</f>
        <v>952.63831382456169</v>
      </c>
      <c r="I24" s="16">
        <f>SUM(I16:I22)*5</f>
        <v>1182.5863351011169</v>
      </c>
      <c r="J24" s="16">
        <f>SUM(J16:J22)*5</f>
        <v>728.5409065276142</v>
      </c>
      <c r="K24" s="18">
        <f>K22/K23</f>
        <v>23.714529582448176</v>
      </c>
      <c r="L24" s="18">
        <f t="shared" ref="L24:M24" si="13">L22/L23</f>
        <v>25.770614428397366</v>
      </c>
      <c r="M24" s="18">
        <f t="shared" si="13"/>
        <v>21.836792640152314</v>
      </c>
      <c r="N24" s="1" t="s">
        <v>40</v>
      </c>
    </row>
    <row r="25" spans="1:23" x14ac:dyDescent="0.2">
      <c r="A25" s="1" t="s">
        <v>1</v>
      </c>
      <c r="B25" s="1">
        <v>13658</v>
      </c>
      <c r="C25" s="1">
        <v>6486</v>
      </c>
      <c r="D25" s="1">
        <v>7172</v>
      </c>
      <c r="E25" s="1">
        <v>4752</v>
      </c>
      <c r="F25" s="1">
        <v>2623</v>
      </c>
      <c r="G25" s="1">
        <v>2129</v>
      </c>
      <c r="N25" s="1" t="s">
        <v>1</v>
      </c>
      <c r="O25" s="1">
        <v>8194</v>
      </c>
      <c r="P25" s="1">
        <v>3624</v>
      </c>
      <c r="Q25" s="1">
        <v>4570</v>
      </c>
      <c r="R25" s="1">
        <v>184</v>
      </c>
      <c r="S25" s="1">
        <v>62</v>
      </c>
      <c r="T25" s="1">
        <v>122</v>
      </c>
      <c r="U25" s="1">
        <v>528</v>
      </c>
      <c r="V25" s="1">
        <v>177</v>
      </c>
      <c r="W25" s="1">
        <v>351</v>
      </c>
    </row>
    <row r="26" spans="1:23" x14ac:dyDescent="0.2">
      <c r="A26" s="1" t="s">
        <v>18</v>
      </c>
      <c r="B26" s="1">
        <v>3424</v>
      </c>
      <c r="C26" s="1">
        <v>1645</v>
      </c>
      <c r="D26" s="1">
        <v>1779</v>
      </c>
      <c r="E26" s="1">
        <v>3031</v>
      </c>
      <c r="F26" s="1">
        <v>1571</v>
      </c>
      <c r="G26" s="1">
        <v>1460</v>
      </c>
      <c r="H26" s="16">
        <f t="shared" ref="H26:J33" si="14">E26/B26*100</f>
        <v>88.52219626168224</v>
      </c>
      <c r="I26" s="16">
        <f t="shared" si="14"/>
        <v>95.501519756838903</v>
      </c>
      <c r="J26" s="16">
        <f t="shared" si="14"/>
        <v>82.06857785272625</v>
      </c>
      <c r="K26" s="17">
        <f>H34+1500</f>
        <v>2363.5132283856678</v>
      </c>
      <c r="L26" s="17">
        <f t="shared" ref="L26:M26" si="15">I34+1500</f>
        <v>2542.7508422765991</v>
      </c>
      <c r="M26" s="17">
        <f t="shared" si="15"/>
        <v>2208.1155223464048</v>
      </c>
      <c r="N26" s="1" t="s">
        <v>18</v>
      </c>
      <c r="O26" s="1">
        <v>382</v>
      </c>
      <c r="P26" s="1">
        <v>72</v>
      </c>
      <c r="Q26" s="1">
        <v>310</v>
      </c>
      <c r="R26" s="1">
        <v>6</v>
      </c>
      <c r="S26" s="1">
        <v>0</v>
      </c>
      <c r="T26" s="1">
        <v>6</v>
      </c>
      <c r="U26" s="1">
        <v>5</v>
      </c>
      <c r="V26" s="1">
        <v>2</v>
      </c>
      <c r="W26" s="1">
        <v>3</v>
      </c>
    </row>
    <row r="27" spans="1:23" x14ac:dyDescent="0.2">
      <c r="A27" s="1" t="s">
        <v>19</v>
      </c>
      <c r="B27" s="1">
        <v>2417</v>
      </c>
      <c r="C27" s="1">
        <v>1078</v>
      </c>
      <c r="D27" s="1">
        <v>1339</v>
      </c>
      <c r="E27" s="1">
        <v>1059</v>
      </c>
      <c r="F27" s="1">
        <v>625</v>
      </c>
      <c r="G27" s="1">
        <v>434</v>
      </c>
      <c r="H27" s="16">
        <f t="shared" si="14"/>
        <v>43.814646255688871</v>
      </c>
      <c r="I27" s="16">
        <f t="shared" si="14"/>
        <v>57.977736549165115</v>
      </c>
      <c r="J27" s="16">
        <f t="shared" si="14"/>
        <v>32.412247946228526</v>
      </c>
      <c r="K27" s="17"/>
      <c r="L27" s="17"/>
      <c r="M27" s="17"/>
      <c r="N27" s="1" t="s">
        <v>19</v>
      </c>
      <c r="O27" s="1">
        <v>1299</v>
      </c>
      <c r="P27" s="1">
        <v>441</v>
      </c>
      <c r="Q27" s="1">
        <v>858</v>
      </c>
      <c r="R27" s="1">
        <v>40</v>
      </c>
      <c r="S27" s="1">
        <v>5</v>
      </c>
      <c r="T27" s="1">
        <v>35</v>
      </c>
      <c r="U27" s="1">
        <v>19</v>
      </c>
      <c r="V27" s="1">
        <v>7</v>
      </c>
      <c r="W27" s="1">
        <v>12</v>
      </c>
    </row>
    <row r="28" spans="1:23" x14ac:dyDescent="0.2">
      <c r="A28" s="1" t="s">
        <v>20</v>
      </c>
      <c r="B28" s="1">
        <v>1912</v>
      </c>
      <c r="C28" s="1">
        <v>911</v>
      </c>
      <c r="D28" s="1">
        <v>1001</v>
      </c>
      <c r="E28" s="1">
        <v>343</v>
      </c>
      <c r="F28" s="1">
        <v>215</v>
      </c>
      <c r="G28" s="1">
        <v>128</v>
      </c>
      <c r="H28" s="16">
        <f t="shared" si="14"/>
        <v>17.939330543933053</v>
      </c>
      <c r="I28" s="16">
        <f t="shared" si="14"/>
        <v>23.600439077936333</v>
      </c>
      <c r="J28" s="16">
        <f t="shared" si="14"/>
        <v>12.787212787212788</v>
      </c>
      <c r="K28" s="17">
        <f>(H32+H33)/2</f>
        <v>3.0144260790205424</v>
      </c>
      <c r="L28" s="17">
        <f t="shared" ref="L28:M28" si="16">(I32+I33)/2</f>
        <v>3.6579457364341086</v>
      </c>
      <c r="M28" s="17">
        <f t="shared" si="16"/>
        <v>2.3262605521332418</v>
      </c>
      <c r="N28" s="1" t="s">
        <v>20</v>
      </c>
      <c r="O28" s="1">
        <v>1495</v>
      </c>
      <c r="P28" s="1">
        <v>668</v>
      </c>
      <c r="Q28" s="1">
        <v>827</v>
      </c>
      <c r="R28" s="1">
        <v>39</v>
      </c>
      <c r="S28" s="1">
        <v>12</v>
      </c>
      <c r="T28" s="1">
        <v>27</v>
      </c>
      <c r="U28" s="1">
        <v>35</v>
      </c>
      <c r="V28" s="1">
        <v>16</v>
      </c>
      <c r="W28" s="1">
        <v>19</v>
      </c>
    </row>
    <row r="29" spans="1:23" x14ac:dyDescent="0.2">
      <c r="A29" s="1" t="s">
        <v>21</v>
      </c>
      <c r="B29" s="1">
        <v>1553</v>
      </c>
      <c r="C29" s="1">
        <v>730</v>
      </c>
      <c r="D29" s="1">
        <v>823</v>
      </c>
      <c r="E29" s="1">
        <v>138</v>
      </c>
      <c r="F29" s="1">
        <v>91</v>
      </c>
      <c r="G29" s="1">
        <v>47</v>
      </c>
      <c r="H29" s="16">
        <f t="shared" si="14"/>
        <v>8.8860270444301346</v>
      </c>
      <c r="I29" s="16">
        <f t="shared" si="14"/>
        <v>12.465753424657535</v>
      </c>
      <c r="J29" s="16">
        <f t="shared" si="14"/>
        <v>5.7108140947752126</v>
      </c>
      <c r="K29" s="17"/>
      <c r="L29" s="17"/>
      <c r="M29" s="17"/>
      <c r="N29" s="1" t="s">
        <v>21</v>
      </c>
      <c r="O29" s="1">
        <v>1321</v>
      </c>
      <c r="P29" s="1">
        <v>610</v>
      </c>
      <c r="Q29" s="1">
        <v>711</v>
      </c>
      <c r="R29" s="1">
        <v>34</v>
      </c>
      <c r="S29" s="1">
        <v>11</v>
      </c>
      <c r="T29" s="1">
        <v>23</v>
      </c>
      <c r="U29" s="1">
        <v>60</v>
      </c>
      <c r="V29" s="1">
        <v>18</v>
      </c>
      <c r="W29" s="1">
        <v>42</v>
      </c>
    </row>
    <row r="30" spans="1:23" x14ac:dyDescent="0.2">
      <c r="A30" s="1" t="s">
        <v>22</v>
      </c>
      <c r="B30" s="1">
        <v>1302</v>
      </c>
      <c r="C30" s="1">
        <v>606</v>
      </c>
      <c r="D30" s="1">
        <v>696</v>
      </c>
      <c r="E30" s="1">
        <v>82</v>
      </c>
      <c r="F30" s="1">
        <v>57</v>
      </c>
      <c r="G30" s="1">
        <v>25</v>
      </c>
      <c r="H30" s="16">
        <f t="shared" si="14"/>
        <v>6.2980030721966198</v>
      </c>
      <c r="I30" s="16">
        <f t="shared" si="14"/>
        <v>9.4059405940594054</v>
      </c>
      <c r="J30" s="16">
        <f t="shared" si="14"/>
        <v>3.5919540229885056</v>
      </c>
      <c r="K30" s="17">
        <f>K28*50</f>
        <v>150.72130395102712</v>
      </c>
      <c r="L30" s="17">
        <f t="shared" ref="L30:M30" si="17">L28*50</f>
        <v>182.89728682170542</v>
      </c>
      <c r="M30" s="17">
        <f t="shared" si="17"/>
        <v>116.31302760666209</v>
      </c>
      <c r="N30" s="1" t="s">
        <v>22</v>
      </c>
      <c r="O30" s="1">
        <v>1125</v>
      </c>
      <c r="P30" s="1">
        <v>523</v>
      </c>
      <c r="Q30" s="1">
        <v>602</v>
      </c>
      <c r="R30" s="1">
        <v>23</v>
      </c>
      <c r="S30" s="1">
        <v>9</v>
      </c>
      <c r="T30" s="1">
        <v>14</v>
      </c>
      <c r="U30" s="1">
        <v>72</v>
      </c>
      <c r="V30" s="1">
        <v>17</v>
      </c>
      <c r="W30" s="1">
        <v>55</v>
      </c>
    </row>
    <row r="31" spans="1:23" x14ac:dyDescent="0.2">
      <c r="A31" s="1" t="s">
        <v>23</v>
      </c>
      <c r="B31" s="1">
        <v>1112</v>
      </c>
      <c r="C31" s="1">
        <v>515</v>
      </c>
      <c r="D31" s="1">
        <v>597</v>
      </c>
      <c r="E31" s="1">
        <v>40</v>
      </c>
      <c r="F31" s="1">
        <v>27</v>
      </c>
      <c r="G31" s="1">
        <v>13</v>
      </c>
      <c r="H31" s="16">
        <f t="shared" si="14"/>
        <v>3.5971223021582732</v>
      </c>
      <c r="I31" s="16">
        <f t="shared" si="14"/>
        <v>5.2427184466019421</v>
      </c>
      <c r="J31" s="16">
        <f t="shared" si="14"/>
        <v>2.1775544388609713</v>
      </c>
      <c r="K31" s="17"/>
      <c r="L31" s="17"/>
      <c r="M31" s="17"/>
      <c r="N31" s="1" t="s">
        <v>23</v>
      </c>
      <c r="O31" s="1">
        <v>970</v>
      </c>
      <c r="P31" s="1">
        <v>454</v>
      </c>
      <c r="Q31" s="1">
        <v>516</v>
      </c>
      <c r="R31" s="1">
        <v>18</v>
      </c>
      <c r="S31" s="1">
        <v>11</v>
      </c>
      <c r="T31" s="1">
        <v>7</v>
      </c>
      <c r="U31" s="1">
        <v>84</v>
      </c>
      <c r="V31" s="1">
        <v>23</v>
      </c>
      <c r="W31" s="1">
        <v>61</v>
      </c>
    </row>
    <row r="32" spans="1:23" x14ac:dyDescent="0.2">
      <c r="A32" s="1" t="s">
        <v>24</v>
      </c>
      <c r="B32" s="1">
        <v>1015</v>
      </c>
      <c r="C32" s="1">
        <v>528</v>
      </c>
      <c r="D32" s="1">
        <v>487</v>
      </c>
      <c r="E32" s="1">
        <v>37</v>
      </c>
      <c r="F32" s="1">
        <v>23</v>
      </c>
      <c r="G32" s="1">
        <v>14</v>
      </c>
      <c r="H32" s="16">
        <f t="shared" si="14"/>
        <v>3.645320197044335</v>
      </c>
      <c r="I32" s="16">
        <f t="shared" si="14"/>
        <v>4.3560606060606064</v>
      </c>
      <c r="J32" s="16">
        <f t="shared" si="14"/>
        <v>2.8747433264887063</v>
      </c>
      <c r="K32" s="17">
        <f>K26-K30</f>
        <v>2212.7919244346408</v>
      </c>
      <c r="L32" s="17">
        <f t="shared" ref="L32:M32" si="18">L26-L30</f>
        <v>2359.8535554548935</v>
      </c>
      <c r="M32" s="17">
        <f t="shared" si="18"/>
        <v>2091.8024947397425</v>
      </c>
      <c r="N32" s="1" t="s">
        <v>24</v>
      </c>
      <c r="O32" s="1">
        <v>853</v>
      </c>
      <c r="P32" s="1">
        <v>458</v>
      </c>
      <c r="Q32" s="1">
        <v>395</v>
      </c>
      <c r="R32" s="1">
        <v>9</v>
      </c>
      <c r="S32" s="1">
        <v>6</v>
      </c>
      <c r="T32" s="1">
        <v>3</v>
      </c>
      <c r="U32" s="1">
        <v>116</v>
      </c>
      <c r="V32" s="1">
        <v>41</v>
      </c>
      <c r="W32" s="1">
        <v>75</v>
      </c>
    </row>
    <row r="33" spans="1:23" x14ac:dyDescent="0.2">
      <c r="A33" s="1" t="s">
        <v>25</v>
      </c>
      <c r="B33" s="1">
        <v>923</v>
      </c>
      <c r="C33" s="1">
        <v>473</v>
      </c>
      <c r="D33" s="1">
        <v>450</v>
      </c>
      <c r="E33" s="1">
        <v>22</v>
      </c>
      <c r="F33" s="1">
        <v>14</v>
      </c>
      <c r="G33" s="1">
        <v>8</v>
      </c>
      <c r="H33" s="16">
        <f t="shared" si="14"/>
        <v>2.3835319609967498</v>
      </c>
      <c r="I33" s="16">
        <f t="shared" si="14"/>
        <v>2.9598308668076108</v>
      </c>
      <c r="J33" s="16">
        <f t="shared" si="14"/>
        <v>1.7777777777777777</v>
      </c>
      <c r="K33" s="17">
        <f>100-K28</f>
        <v>96.985573920979462</v>
      </c>
      <c r="L33" s="17">
        <f t="shared" ref="L33:M33" si="19">100-L28</f>
        <v>96.342054263565885</v>
      </c>
      <c r="M33" s="17">
        <f t="shared" si="19"/>
        <v>97.673739447866751</v>
      </c>
      <c r="N33" s="1" t="s">
        <v>25</v>
      </c>
      <c r="O33" s="1">
        <v>749</v>
      </c>
      <c r="P33" s="1">
        <v>398</v>
      </c>
      <c r="Q33" s="1">
        <v>351</v>
      </c>
      <c r="R33" s="1">
        <v>15</v>
      </c>
      <c r="S33" s="1">
        <v>8</v>
      </c>
      <c r="T33" s="1">
        <v>7</v>
      </c>
      <c r="U33" s="1">
        <v>137</v>
      </c>
      <c r="V33" s="1">
        <v>53</v>
      </c>
      <c r="W33" s="1">
        <v>84</v>
      </c>
    </row>
    <row r="34" spans="1:23" x14ac:dyDescent="0.2">
      <c r="A34" s="1" t="s">
        <v>41</v>
      </c>
      <c r="H34" s="16">
        <f>SUM(H26:H32)*5</f>
        <v>863.51322838566773</v>
      </c>
      <c r="I34" s="16">
        <f>SUM(I26:I32)*5</f>
        <v>1042.7508422765991</v>
      </c>
      <c r="J34" s="16">
        <f>SUM(J26:J32)*5</f>
        <v>708.11552234640476</v>
      </c>
      <c r="K34" s="18">
        <f>K32/K33</f>
        <v>22.815681085081252</v>
      </c>
      <c r="L34" s="18">
        <f t="shared" ref="L34:M34" si="20">L32/L33</f>
        <v>24.494532252747803</v>
      </c>
      <c r="M34" s="18">
        <f t="shared" si="20"/>
        <v>21.416222073244569</v>
      </c>
      <c r="N34" s="1" t="s">
        <v>41</v>
      </c>
    </row>
    <row r="35" spans="1:23" x14ac:dyDescent="0.2">
      <c r="A35" s="1" t="s">
        <v>1</v>
      </c>
      <c r="B35" s="1">
        <v>15057</v>
      </c>
      <c r="C35" s="1">
        <v>8343</v>
      </c>
      <c r="D35" s="1">
        <v>6714</v>
      </c>
      <c r="E35" s="1">
        <v>5755</v>
      </c>
      <c r="F35" s="1">
        <v>3807</v>
      </c>
      <c r="G35" s="1">
        <v>1948</v>
      </c>
      <c r="N35" s="1" t="s">
        <v>1</v>
      </c>
      <c r="O35" s="1">
        <v>8756</v>
      </c>
      <c r="P35" s="1">
        <v>4302</v>
      </c>
      <c r="Q35" s="1">
        <v>4454</v>
      </c>
      <c r="R35" s="1">
        <v>239</v>
      </c>
      <c r="S35" s="1">
        <v>88</v>
      </c>
      <c r="T35" s="1">
        <v>151</v>
      </c>
      <c r="U35" s="1">
        <v>307</v>
      </c>
      <c r="V35" s="1">
        <v>146</v>
      </c>
      <c r="W35" s="1">
        <v>161</v>
      </c>
    </row>
    <row r="36" spans="1:23" x14ac:dyDescent="0.2">
      <c r="A36" s="1" t="s">
        <v>18</v>
      </c>
      <c r="B36" s="1">
        <v>3767</v>
      </c>
      <c r="C36" s="1">
        <v>2170</v>
      </c>
      <c r="D36" s="1">
        <v>1597</v>
      </c>
      <c r="E36" s="1">
        <v>3504</v>
      </c>
      <c r="F36" s="1">
        <v>2126</v>
      </c>
      <c r="G36" s="1">
        <v>1378</v>
      </c>
      <c r="H36" s="16">
        <f t="shared" ref="H36:J43" si="21">E36/B36*100</f>
        <v>93.018316963100617</v>
      </c>
      <c r="I36" s="16">
        <f t="shared" si="21"/>
        <v>97.972350230414747</v>
      </c>
      <c r="J36" s="16">
        <f t="shared" si="21"/>
        <v>86.286787726988095</v>
      </c>
      <c r="K36" s="17">
        <f>H44+1500</f>
        <v>2438.3031284706108</v>
      </c>
      <c r="L36" s="17">
        <f t="shared" ref="L36:M36" si="22">I44+1500</f>
        <v>2643.924247286262</v>
      </c>
      <c r="M36" s="17">
        <f t="shared" si="22"/>
        <v>2187.4272600979684</v>
      </c>
      <c r="N36" s="1" t="s">
        <v>18</v>
      </c>
      <c r="O36" s="1">
        <v>244</v>
      </c>
      <c r="P36" s="1">
        <v>42</v>
      </c>
      <c r="Q36" s="1">
        <v>202</v>
      </c>
      <c r="R36" s="1">
        <v>14</v>
      </c>
      <c r="S36" s="1">
        <v>0</v>
      </c>
      <c r="T36" s="1">
        <v>14</v>
      </c>
      <c r="U36" s="1">
        <v>5</v>
      </c>
      <c r="V36" s="1">
        <v>2</v>
      </c>
      <c r="W36" s="1">
        <v>3</v>
      </c>
    </row>
    <row r="37" spans="1:23" x14ac:dyDescent="0.2">
      <c r="A37" s="1" t="s">
        <v>19</v>
      </c>
      <c r="B37" s="1">
        <v>2732</v>
      </c>
      <c r="C37" s="1">
        <v>1514</v>
      </c>
      <c r="D37" s="1">
        <v>1218</v>
      </c>
      <c r="E37" s="1">
        <v>1393</v>
      </c>
      <c r="F37" s="1">
        <v>1018</v>
      </c>
      <c r="G37" s="1">
        <v>375</v>
      </c>
      <c r="H37" s="16">
        <f t="shared" si="21"/>
        <v>50.988286969253295</v>
      </c>
      <c r="I37" s="16">
        <f t="shared" si="21"/>
        <v>67.239101717305147</v>
      </c>
      <c r="J37" s="16">
        <f t="shared" si="21"/>
        <v>30.78817733990148</v>
      </c>
      <c r="K37" s="17"/>
      <c r="L37" s="17"/>
      <c r="M37" s="17"/>
      <c r="N37" s="1" t="s">
        <v>19</v>
      </c>
      <c r="O37" s="1">
        <v>1273</v>
      </c>
      <c r="P37" s="1">
        <v>479</v>
      </c>
      <c r="Q37" s="1">
        <v>794</v>
      </c>
      <c r="R37" s="1">
        <v>50</v>
      </c>
      <c r="S37" s="1">
        <v>8</v>
      </c>
      <c r="T37" s="1">
        <v>42</v>
      </c>
      <c r="U37" s="1">
        <v>16</v>
      </c>
      <c r="V37" s="1">
        <v>9</v>
      </c>
      <c r="W37" s="1">
        <v>7</v>
      </c>
    </row>
    <row r="38" spans="1:23" x14ac:dyDescent="0.2">
      <c r="A38" s="1" t="s">
        <v>20</v>
      </c>
      <c r="B38" s="1">
        <v>2327</v>
      </c>
      <c r="C38" s="1">
        <v>1239</v>
      </c>
      <c r="D38" s="1">
        <v>1088</v>
      </c>
      <c r="E38" s="1">
        <v>516</v>
      </c>
      <c r="F38" s="1">
        <v>387</v>
      </c>
      <c r="G38" s="1">
        <v>129</v>
      </c>
      <c r="H38" s="16">
        <f t="shared" si="21"/>
        <v>22.174473571121617</v>
      </c>
      <c r="I38" s="16">
        <f t="shared" si="21"/>
        <v>31.234866828087167</v>
      </c>
      <c r="J38" s="16">
        <f t="shared" si="21"/>
        <v>11.856617647058822</v>
      </c>
      <c r="K38" s="17">
        <f>(H42+H43)/2</f>
        <v>2.9671760015730744</v>
      </c>
      <c r="L38" s="17">
        <f t="shared" ref="L38:M38" si="23">(I42+I43)/2</f>
        <v>4.7664141414141419</v>
      </c>
      <c r="M38" s="17">
        <f t="shared" si="23"/>
        <v>0.45863227681409502</v>
      </c>
      <c r="N38" s="1" t="s">
        <v>20</v>
      </c>
      <c r="O38" s="1">
        <v>1731</v>
      </c>
      <c r="P38" s="1">
        <v>825</v>
      </c>
      <c r="Q38" s="1">
        <v>906</v>
      </c>
      <c r="R38" s="1">
        <v>58</v>
      </c>
      <c r="S38" s="1">
        <v>20</v>
      </c>
      <c r="T38" s="1">
        <v>38</v>
      </c>
      <c r="U38" s="1">
        <v>22</v>
      </c>
      <c r="V38" s="1">
        <v>7</v>
      </c>
      <c r="W38" s="1">
        <v>15</v>
      </c>
    </row>
    <row r="39" spans="1:23" x14ac:dyDescent="0.2">
      <c r="A39" s="1" t="s">
        <v>21</v>
      </c>
      <c r="B39" s="1">
        <v>1929</v>
      </c>
      <c r="C39" s="1">
        <v>982</v>
      </c>
      <c r="D39" s="1">
        <v>947</v>
      </c>
      <c r="E39" s="1">
        <v>166</v>
      </c>
      <c r="F39" s="1">
        <v>128</v>
      </c>
      <c r="G39" s="1">
        <v>38</v>
      </c>
      <c r="H39" s="16">
        <f t="shared" si="21"/>
        <v>8.6054950751684824</v>
      </c>
      <c r="I39" s="16">
        <f t="shared" si="21"/>
        <v>13.034623217922606</v>
      </c>
      <c r="J39" s="16">
        <f t="shared" si="21"/>
        <v>4.0126715945089755</v>
      </c>
      <c r="K39" s="17"/>
      <c r="L39" s="17"/>
      <c r="M39" s="17"/>
      <c r="N39" s="1" t="s">
        <v>21</v>
      </c>
      <c r="O39" s="1">
        <v>1689</v>
      </c>
      <c r="P39" s="1">
        <v>825</v>
      </c>
      <c r="Q39" s="1">
        <v>864</v>
      </c>
      <c r="R39" s="1">
        <v>39</v>
      </c>
      <c r="S39" s="1">
        <v>14</v>
      </c>
      <c r="T39" s="1">
        <v>25</v>
      </c>
      <c r="U39" s="1">
        <v>35</v>
      </c>
      <c r="V39" s="1">
        <v>15</v>
      </c>
      <c r="W39" s="1">
        <v>20</v>
      </c>
    </row>
    <row r="40" spans="1:23" x14ac:dyDescent="0.2">
      <c r="A40" s="1" t="s">
        <v>22</v>
      </c>
      <c r="B40" s="1">
        <v>1566</v>
      </c>
      <c r="C40" s="1">
        <v>865</v>
      </c>
      <c r="D40" s="1">
        <v>701</v>
      </c>
      <c r="E40" s="1">
        <v>87</v>
      </c>
      <c r="F40" s="1">
        <v>71</v>
      </c>
      <c r="G40" s="1">
        <v>16</v>
      </c>
      <c r="H40" s="16">
        <f t="shared" si="21"/>
        <v>5.5555555555555554</v>
      </c>
      <c r="I40" s="16">
        <f t="shared" si="21"/>
        <v>8.2080924855491322</v>
      </c>
      <c r="J40" s="16">
        <f t="shared" si="21"/>
        <v>2.2824536376604851</v>
      </c>
      <c r="K40" s="17">
        <f>K38*50</f>
        <v>148.35880007865373</v>
      </c>
      <c r="L40" s="17">
        <f t="shared" ref="L40:M40" si="24">L38*50</f>
        <v>238.3207070707071</v>
      </c>
      <c r="M40" s="17">
        <f t="shared" si="24"/>
        <v>22.931613840704753</v>
      </c>
      <c r="N40" s="1" t="s">
        <v>22</v>
      </c>
      <c r="O40" s="1">
        <v>1416</v>
      </c>
      <c r="P40" s="1">
        <v>760</v>
      </c>
      <c r="Q40" s="1">
        <v>656</v>
      </c>
      <c r="R40" s="1">
        <v>28</v>
      </c>
      <c r="S40" s="1">
        <v>14</v>
      </c>
      <c r="T40" s="1">
        <v>14</v>
      </c>
      <c r="U40" s="1">
        <v>35</v>
      </c>
      <c r="V40" s="1">
        <v>20</v>
      </c>
      <c r="W40" s="1">
        <v>15</v>
      </c>
    </row>
    <row r="41" spans="1:23" x14ac:dyDescent="0.2">
      <c r="A41" s="1" t="s">
        <v>23</v>
      </c>
      <c r="B41" s="1">
        <v>1208</v>
      </c>
      <c r="C41" s="1">
        <v>681</v>
      </c>
      <c r="D41" s="1">
        <v>527</v>
      </c>
      <c r="E41" s="1">
        <v>42</v>
      </c>
      <c r="F41" s="1">
        <v>33</v>
      </c>
      <c r="G41" s="1">
        <v>9</v>
      </c>
      <c r="H41" s="16">
        <f t="shared" si="21"/>
        <v>3.4768211920529799</v>
      </c>
      <c r="I41" s="16">
        <f t="shared" si="21"/>
        <v>4.8458149779735686</v>
      </c>
      <c r="J41" s="16">
        <f t="shared" si="21"/>
        <v>1.7077798861480076</v>
      </c>
      <c r="K41" s="17"/>
      <c r="L41" s="17"/>
      <c r="M41" s="17"/>
      <c r="N41" s="1" t="s">
        <v>23</v>
      </c>
      <c r="O41" s="1">
        <v>1083</v>
      </c>
      <c r="P41" s="1">
        <v>606</v>
      </c>
      <c r="Q41" s="1">
        <v>477</v>
      </c>
      <c r="R41" s="1">
        <v>26</v>
      </c>
      <c r="S41" s="1">
        <v>15</v>
      </c>
      <c r="T41" s="1">
        <v>11</v>
      </c>
      <c r="U41" s="1">
        <v>57</v>
      </c>
      <c r="V41" s="1">
        <v>27</v>
      </c>
      <c r="W41" s="1">
        <v>30</v>
      </c>
    </row>
    <row r="42" spans="1:23" x14ac:dyDescent="0.2">
      <c r="A42" s="1" t="s">
        <v>24</v>
      </c>
      <c r="B42" s="1">
        <v>859</v>
      </c>
      <c r="C42" s="1">
        <v>496</v>
      </c>
      <c r="D42" s="1">
        <v>363</v>
      </c>
      <c r="E42" s="1">
        <v>33</v>
      </c>
      <c r="F42" s="1">
        <v>31</v>
      </c>
      <c r="G42" s="1">
        <v>2</v>
      </c>
      <c r="H42" s="16">
        <f t="shared" si="21"/>
        <v>3.8416763678696162</v>
      </c>
      <c r="I42" s="16">
        <f t="shared" si="21"/>
        <v>6.25</v>
      </c>
      <c r="J42" s="16">
        <f t="shared" si="21"/>
        <v>0.55096418732782371</v>
      </c>
      <c r="K42" s="17">
        <f>K36-K40</f>
        <v>2289.9443283919572</v>
      </c>
      <c r="L42" s="17">
        <f t="shared" ref="L42:M42" si="25">L36-L40</f>
        <v>2405.6035402155549</v>
      </c>
      <c r="M42" s="17">
        <f t="shared" si="25"/>
        <v>2164.4956462572636</v>
      </c>
      <c r="N42" s="1" t="s">
        <v>24</v>
      </c>
      <c r="O42" s="1">
        <v>754</v>
      </c>
      <c r="P42" s="1">
        <v>430</v>
      </c>
      <c r="Q42" s="1">
        <v>324</v>
      </c>
      <c r="R42" s="1">
        <v>17</v>
      </c>
      <c r="S42" s="1">
        <v>11</v>
      </c>
      <c r="T42" s="1">
        <v>6</v>
      </c>
      <c r="U42" s="1">
        <v>55</v>
      </c>
      <c r="V42" s="1">
        <v>24</v>
      </c>
      <c r="W42" s="1">
        <v>31</v>
      </c>
    </row>
    <row r="43" spans="1:23" x14ac:dyDescent="0.2">
      <c r="A43" s="1" t="s">
        <v>25</v>
      </c>
      <c r="B43" s="1">
        <v>669</v>
      </c>
      <c r="C43" s="1">
        <v>396</v>
      </c>
      <c r="D43" s="1">
        <v>273</v>
      </c>
      <c r="E43" s="1">
        <v>14</v>
      </c>
      <c r="F43" s="1">
        <v>13</v>
      </c>
      <c r="G43" s="1">
        <v>1</v>
      </c>
      <c r="H43" s="16">
        <f t="shared" si="21"/>
        <v>2.0926756352765321</v>
      </c>
      <c r="I43" s="16">
        <f t="shared" si="21"/>
        <v>3.2828282828282833</v>
      </c>
      <c r="J43" s="16">
        <f t="shared" si="21"/>
        <v>0.36630036630036628</v>
      </c>
      <c r="K43" s="17">
        <f>100-K38</f>
        <v>97.03282399842692</v>
      </c>
      <c r="L43" s="17">
        <f t="shared" ref="L43:M43" si="26">100-L38</f>
        <v>95.233585858585855</v>
      </c>
      <c r="M43" s="17">
        <f t="shared" si="26"/>
        <v>99.5413677231859</v>
      </c>
      <c r="N43" s="1" t="s">
        <v>25</v>
      </c>
      <c r="O43" s="1">
        <v>566</v>
      </c>
      <c r="P43" s="1">
        <v>335</v>
      </c>
      <c r="Q43" s="1">
        <v>231</v>
      </c>
      <c r="R43" s="1">
        <v>7</v>
      </c>
      <c r="S43" s="1">
        <v>6</v>
      </c>
      <c r="T43" s="1">
        <v>1</v>
      </c>
      <c r="U43" s="1">
        <v>82</v>
      </c>
      <c r="V43" s="1">
        <v>42</v>
      </c>
      <c r="W43" s="1">
        <v>40</v>
      </c>
    </row>
    <row r="44" spans="1:23" x14ac:dyDescent="0.2">
      <c r="A44" s="1" t="s">
        <v>42</v>
      </c>
      <c r="H44" s="16">
        <f>SUM(H36:H42)*5</f>
        <v>938.30312847061066</v>
      </c>
      <c r="I44" s="16">
        <f>SUM(I36:I42)*5</f>
        <v>1143.924247286262</v>
      </c>
      <c r="J44" s="16">
        <f>SUM(J36:J42)*5</f>
        <v>687.42726009796854</v>
      </c>
      <c r="K44" s="18">
        <f>K42/K43</f>
        <v>23.599687549329509</v>
      </c>
      <c r="L44" s="18">
        <f t="shared" ref="L44:M44" si="27">L42/L43</f>
        <v>25.260033196562407</v>
      </c>
      <c r="M44" s="18">
        <f t="shared" si="27"/>
        <v>21.744684604661039</v>
      </c>
      <c r="N44" s="1" t="s">
        <v>42</v>
      </c>
    </row>
    <row r="45" spans="1:23" x14ac:dyDescent="0.2">
      <c r="A45" s="1" t="s">
        <v>1</v>
      </c>
      <c r="B45" s="1">
        <v>14219</v>
      </c>
      <c r="C45" s="1">
        <v>7354</v>
      </c>
      <c r="D45" s="1">
        <v>6865</v>
      </c>
      <c r="E45" s="1">
        <v>5185</v>
      </c>
      <c r="F45" s="1">
        <v>3169</v>
      </c>
      <c r="G45" s="1">
        <v>2016</v>
      </c>
      <c r="N45" s="1" t="s">
        <v>1</v>
      </c>
      <c r="O45" s="1">
        <v>8279</v>
      </c>
      <c r="P45" s="1">
        <v>3894</v>
      </c>
      <c r="Q45" s="1">
        <v>4385</v>
      </c>
      <c r="R45" s="1">
        <v>351</v>
      </c>
      <c r="S45" s="1">
        <v>151</v>
      </c>
      <c r="T45" s="1">
        <v>200</v>
      </c>
      <c r="U45" s="1">
        <v>404</v>
      </c>
      <c r="V45" s="1">
        <v>140</v>
      </c>
      <c r="W45" s="1">
        <v>264</v>
      </c>
    </row>
    <row r="46" spans="1:23" x14ac:dyDescent="0.2">
      <c r="A46" s="1" t="s">
        <v>18</v>
      </c>
      <c r="B46" s="1">
        <v>3079</v>
      </c>
      <c r="C46" s="1">
        <v>1628</v>
      </c>
      <c r="D46" s="1">
        <v>1451</v>
      </c>
      <c r="E46" s="1">
        <v>2762</v>
      </c>
      <c r="F46" s="1">
        <v>1576</v>
      </c>
      <c r="G46" s="1">
        <v>1186</v>
      </c>
      <c r="H46" s="16">
        <f t="shared" ref="H46:J53" si="28">E46/B46*100</f>
        <v>89.704449496589802</v>
      </c>
      <c r="I46" s="16">
        <f t="shared" si="28"/>
        <v>96.805896805896808</v>
      </c>
      <c r="J46" s="16">
        <f t="shared" si="28"/>
        <v>81.736733287388006</v>
      </c>
      <c r="K46" s="17">
        <f>H54+1500</f>
        <v>2502.6845649557999</v>
      </c>
      <c r="L46" s="17">
        <f t="shared" ref="L46:M46" si="29">I54+1500</f>
        <v>2690.8297707154734</v>
      </c>
      <c r="M46" s="17">
        <f t="shared" si="29"/>
        <v>2301.0531654398005</v>
      </c>
      <c r="N46" s="1" t="s">
        <v>18</v>
      </c>
      <c r="O46" s="1">
        <v>290</v>
      </c>
      <c r="P46" s="1">
        <v>49</v>
      </c>
      <c r="Q46" s="1">
        <v>241</v>
      </c>
      <c r="R46" s="1">
        <v>22</v>
      </c>
      <c r="S46" s="1">
        <v>2</v>
      </c>
      <c r="T46" s="1">
        <v>20</v>
      </c>
      <c r="U46" s="1">
        <v>5</v>
      </c>
      <c r="V46" s="1">
        <v>1</v>
      </c>
      <c r="W46" s="1">
        <v>4</v>
      </c>
    </row>
    <row r="47" spans="1:23" x14ac:dyDescent="0.2">
      <c r="A47" s="1" t="s">
        <v>19</v>
      </c>
      <c r="B47" s="1">
        <v>2651</v>
      </c>
      <c r="C47" s="1">
        <v>1345</v>
      </c>
      <c r="D47" s="1">
        <v>1306</v>
      </c>
      <c r="E47" s="1">
        <v>1284</v>
      </c>
      <c r="F47" s="1">
        <v>837</v>
      </c>
      <c r="G47" s="1">
        <v>447</v>
      </c>
      <c r="H47" s="16">
        <f t="shared" si="28"/>
        <v>48.434552998868355</v>
      </c>
      <c r="I47" s="16">
        <f t="shared" si="28"/>
        <v>62.230483271375469</v>
      </c>
      <c r="J47" s="16">
        <f t="shared" si="28"/>
        <v>34.226646248085757</v>
      </c>
      <c r="K47" s="17"/>
      <c r="L47" s="17"/>
      <c r="M47" s="17"/>
      <c r="N47" s="1" t="s">
        <v>19</v>
      </c>
      <c r="O47" s="1">
        <v>1285</v>
      </c>
      <c r="P47" s="1">
        <v>484</v>
      </c>
      <c r="Q47" s="1">
        <v>801</v>
      </c>
      <c r="R47" s="1">
        <v>70</v>
      </c>
      <c r="S47" s="1">
        <v>22</v>
      </c>
      <c r="T47" s="1">
        <v>48</v>
      </c>
      <c r="U47" s="1">
        <v>12</v>
      </c>
      <c r="V47" s="1">
        <v>2</v>
      </c>
      <c r="W47" s="1">
        <v>10</v>
      </c>
    </row>
    <row r="48" spans="1:23" x14ac:dyDescent="0.2">
      <c r="A48" s="1" t="s">
        <v>20</v>
      </c>
      <c r="B48" s="1">
        <v>2321</v>
      </c>
      <c r="C48" s="1">
        <v>1217</v>
      </c>
      <c r="D48" s="1">
        <v>1104</v>
      </c>
      <c r="E48" s="1">
        <v>548</v>
      </c>
      <c r="F48" s="1">
        <v>372</v>
      </c>
      <c r="G48" s="1">
        <v>176</v>
      </c>
      <c r="H48" s="16">
        <f t="shared" si="28"/>
        <v>23.610512710038776</v>
      </c>
      <c r="I48" s="16">
        <f t="shared" si="28"/>
        <v>30.566967953985209</v>
      </c>
      <c r="J48" s="16">
        <f t="shared" si="28"/>
        <v>15.942028985507244</v>
      </c>
      <c r="K48" s="17">
        <f>(H52+H53)/2</f>
        <v>5.9659207307520816</v>
      </c>
      <c r="L48" s="17">
        <f t="shared" ref="L48:M48" si="30">(I52+I53)/2</f>
        <v>6.9751047854824915</v>
      </c>
      <c r="M48" s="17">
        <f t="shared" si="30"/>
        <v>4.9490941976136993</v>
      </c>
      <c r="N48" s="1" t="s">
        <v>20</v>
      </c>
      <c r="O48" s="1">
        <v>1689</v>
      </c>
      <c r="P48" s="1">
        <v>813</v>
      </c>
      <c r="Q48" s="1">
        <v>876</v>
      </c>
      <c r="R48" s="1">
        <v>62</v>
      </c>
      <c r="S48" s="1">
        <v>24</v>
      </c>
      <c r="T48" s="1">
        <v>38</v>
      </c>
      <c r="U48" s="1">
        <v>22</v>
      </c>
      <c r="V48" s="1">
        <v>8</v>
      </c>
      <c r="W48" s="1">
        <v>14</v>
      </c>
    </row>
    <row r="49" spans="1:23" x14ac:dyDescent="0.2">
      <c r="A49" s="1" t="s">
        <v>21</v>
      </c>
      <c r="B49" s="1">
        <v>1809</v>
      </c>
      <c r="C49" s="1">
        <v>979</v>
      </c>
      <c r="D49" s="1">
        <v>830</v>
      </c>
      <c r="E49" s="1">
        <v>248</v>
      </c>
      <c r="F49" s="1">
        <v>172</v>
      </c>
      <c r="G49" s="1">
        <v>76</v>
      </c>
      <c r="H49" s="16">
        <f t="shared" si="28"/>
        <v>13.709231619679379</v>
      </c>
      <c r="I49" s="16">
        <f t="shared" si="28"/>
        <v>17.568947906026558</v>
      </c>
      <c r="J49" s="16">
        <f t="shared" si="28"/>
        <v>9.1566265060240966</v>
      </c>
      <c r="K49" s="17"/>
      <c r="L49" s="17"/>
      <c r="M49" s="17"/>
      <c r="N49" s="1" t="s">
        <v>21</v>
      </c>
      <c r="O49" s="1">
        <v>1476</v>
      </c>
      <c r="P49" s="1">
        <v>768</v>
      </c>
      <c r="Q49" s="1">
        <v>708</v>
      </c>
      <c r="R49" s="1">
        <v>53</v>
      </c>
      <c r="S49" s="1">
        <v>29</v>
      </c>
      <c r="T49" s="1">
        <v>24</v>
      </c>
      <c r="U49" s="1">
        <v>32</v>
      </c>
      <c r="V49" s="1">
        <v>10</v>
      </c>
      <c r="W49" s="1">
        <v>22</v>
      </c>
    </row>
    <row r="50" spans="1:23" x14ac:dyDescent="0.2">
      <c r="A50" s="1" t="s">
        <v>22</v>
      </c>
      <c r="B50" s="1">
        <v>1476</v>
      </c>
      <c r="C50" s="1">
        <v>722</v>
      </c>
      <c r="D50" s="1">
        <v>754</v>
      </c>
      <c r="E50" s="1">
        <v>150</v>
      </c>
      <c r="F50" s="1">
        <v>94</v>
      </c>
      <c r="G50" s="1">
        <v>56</v>
      </c>
      <c r="H50" s="16">
        <f t="shared" si="28"/>
        <v>10.16260162601626</v>
      </c>
      <c r="I50" s="16">
        <f t="shared" si="28"/>
        <v>13.019390581717452</v>
      </c>
      <c r="J50" s="16">
        <f t="shared" si="28"/>
        <v>7.4270557029177713</v>
      </c>
      <c r="K50" s="17">
        <f>K48*50</f>
        <v>298.2960365376041</v>
      </c>
      <c r="L50" s="17">
        <f t="shared" ref="L50:M50" si="31">L48*50</f>
        <v>348.75523927412456</v>
      </c>
      <c r="M50" s="17">
        <f t="shared" si="31"/>
        <v>247.45470988068496</v>
      </c>
      <c r="N50" s="1" t="s">
        <v>22</v>
      </c>
      <c r="O50" s="1">
        <v>1243</v>
      </c>
      <c r="P50" s="1">
        <v>595</v>
      </c>
      <c r="Q50" s="1">
        <v>648</v>
      </c>
      <c r="R50" s="1">
        <v>43</v>
      </c>
      <c r="S50" s="1">
        <v>16</v>
      </c>
      <c r="T50" s="1">
        <v>27</v>
      </c>
      <c r="U50" s="1">
        <v>40</v>
      </c>
      <c r="V50" s="1">
        <v>17</v>
      </c>
      <c r="W50" s="1">
        <v>23</v>
      </c>
    </row>
    <row r="51" spans="1:23" x14ac:dyDescent="0.2">
      <c r="A51" s="1" t="s">
        <v>23</v>
      </c>
      <c r="B51" s="1">
        <v>1054</v>
      </c>
      <c r="C51" s="1">
        <v>545</v>
      </c>
      <c r="D51" s="1">
        <v>509</v>
      </c>
      <c r="E51" s="1">
        <v>82</v>
      </c>
      <c r="F51" s="1">
        <v>53</v>
      </c>
      <c r="G51" s="1">
        <v>29</v>
      </c>
      <c r="H51" s="16">
        <f t="shared" si="28"/>
        <v>7.7798861480075905</v>
      </c>
      <c r="I51" s="16">
        <f t="shared" si="28"/>
        <v>9.7247706422018361</v>
      </c>
      <c r="J51" s="16">
        <f t="shared" si="28"/>
        <v>5.6974459724950881</v>
      </c>
      <c r="K51" s="17"/>
      <c r="L51" s="17"/>
      <c r="M51" s="17"/>
      <c r="N51" s="1" t="s">
        <v>23</v>
      </c>
      <c r="O51" s="1">
        <v>861</v>
      </c>
      <c r="P51" s="1">
        <v>443</v>
      </c>
      <c r="Q51" s="1">
        <v>418</v>
      </c>
      <c r="R51" s="1">
        <v>39</v>
      </c>
      <c r="S51" s="1">
        <v>24</v>
      </c>
      <c r="T51" s="1">
        <v>15</v>
      </c>
      <c r="U51" s="1">
        <v>72</v>
      </c>
      <c r="V51" s="1">
        <v>25</v>
      </c>
      <c r="W51" s="1">
        <v>47</v>
      </c>
    </row>
    <row r="52" spans="1:23" x14ac:dyDescent="0.2">
      <c r="A52" s="1" t="s">
        <v>24</v>
      </c>
      <c r="B52" s="1">
        <v>995</v>
      </c>
      <c r="C52" s="1">
        <v>497</v>
      </c>
      <c r="D52" s="1">
        <v>498</v>
      </c>
      <c r="E52" s="1">
        <v>71</v>
      </c>
      <c r="F52" s="1">
        <v>41</v>
      </c>
      <c r="G52" s="1">
        <v>30</v>
      </c>
      <c r="H52" s="16">
        <f t="shared" si="28"/>
        <v>7.1356783919597984</v>
      </c>
      <c r="I52" s="16">
        <f t="shared" si="28"/>
        <v>8.2494969818913475</v>
      </c>
      <c r="J52" s="16">
        <f t="shared" si="28"/>
        <v>6.024096385542169</v>
      </c>
      <c r="K52" s="17">
        <f>K46-K50</f>
        <v>2204.3885284181961</v>
      </c>
      <c r="L52" s="17">
        <f t="shared" ref="L52:M52" si="32">L46-L50</f>
        <v>2342.0745314413489</v>
      </c>
      <c r="M52" s="17">
        <f t="shared" si="32"/>
        <v>2053.5984555591158</v>
      </c>
      <c r="N52" s="1" t="s">
        <v>24</v>
      </c>
      <c r="O52" s="1">
        <v>799</v>
      </c>
      <c r="P52" s="1">
        <v>409</v>
      </c>
      <c r="Q52" s="1">
        <v>390</v>
      </c>
      <c r="R52" s="1">
        <v>29</v>
      </c>
      <c r="S52" s="1">
        <v>14</v>
      </c>
      <c r="T52" s="1">
        <v>15</v>
      </c>
      <c r="U52" s="1">
        <v>96</v>
      </c>
      <c r="V52" s="1">
        <v>33</v>
      </c>
      <c r="W52" s="1">
        <v>63</v>
      </c>
    </row>
    <row r="53" spans="1:23" x14ac:dyDescent="0.2">
      <c r="A53" s="1" t="s">
        <v>25</v>
      </c>
      <c r="B53" s="1">
        <v>834</v>
      </c>
      <c r="C53" s="1">
        <v>421</v>
      </c>
      <c r="D53" s="1">
        <v>413</v>
      </c>
      <c r="E53" s="1">
        <v>40</v>
      </c>
      <c r="F53" s="1">
        <v>24</v>
      </c>
      <c r="G53" s="1">
        <v>16</v>
      </c>
      <c r="H53" s="16">
        <f t="shared" si="28"/>
        <v>4.7961630695443649</v>
      </c>
      <c r="I53" s="16">
        <f t="shared" si="28"/>
        <v>5.7007125890736345</v>
      </c>
      <c r="J53" s="16">
        <f t="shared" si="28"/>
        <v>3.87409200968523</v>
      </c>
      <c r="K53" s="17">
        <f>100-K48</f>
        <v>94.034079269247911</v>
      </c>
      <c r="L53" s="17">
        <f t="shared" ref="L53:M53" si="33">100-L48</f>
        <v>93.024895214517514</v>
      </c>
      <c r="M53" s="17">
        <f t="shared" si="33"/>
        <v>95.050905802386296</v>
      </c>
      <c r="N53" s="1" t="s">
        <v>25</v>
      </c>
      <c r="O53" s="1">
        <v>636</v>
      </c>
      <c r="P53" s="1">
        <v>333</v>
      </c>
      <c r="Q53" s="1">
        <v>303</v>
      </c>
      <c r="R53" s="1">
        <v>33</v>
      </c>
      <c r="S53" s="1">
        <v>20</v>
      </c>
      <c r="T53" s="1">
        <v>13</v>
      </c>
      <c r="U53" s="1">
        <v>125</v>
      </c>
      <c r="V53" s="1">
        <v>44</v>
      </c>
      <c r="W53" s="1">
        <v>81</v>
      </c>
    </row>
    <row r="54" spans="1:23" x14ac:dyDescent="0.2">
      <c r="A54" s="1" t="s">
        <v>43</v>
      </c>
      <c r="H54" s="16">
        <f>SUM(H46:H52)*5</f>
        <v>1002.6845649557998</v>
      </c>
      <c r="I54" s="16">
        <f>SUM(I46:I52)*5</f>
        <v>1190.8297707154734</v>
      </c>
      <c r="J54" s="16">
        <f>SUM(J46:J52)*5</f>
        <v>801.05316543980064</v>
      </c>
      <c r="K54" s="18">
        <f>K52/K53</f>
        <v>23.442442841455037</v>
      </c>
      <c r="L54" s="18">
        <f t="shared" ref="L54:M54" si="34">L52/L53</f>
        <v>25.176857507234725</v>
      </c>
      <c r="M54" s="18">
        <f t="shared" si="34"/>
        <v>21.605248663580429</v>
      </c>
      <c r="N54" s="1" t="s">
        <v>43</v>
      </c>
    </row>
    <row r="55" spans="1:23" x14ac:dyDescent="0.2">
      <c r="A55" s="1" t="s">
        <v>1</v>
      </c>
      <c r="B55" s="1">
        <v>11494</v>
      </c>
      <c r="C55" s="1">
        <v>5607</v>
      </c>
      <c r="D55" s="1">
        <v>5887</v>
      </c>
      <c r="E55" s="1">
        <v>2307</v>
      </c>
      <c r="F55" s="1">
        <v>1351</v>
      </c>
      <c r="G55" s="1">
        <v>956</v>
      </c>
      <c r="N55" s="1" t="s">
        <v>1</v>
      </c>
      <c r="O55" s="1">
        <v>8310</v>
      </c>
      <c r="P55" s="1">
        <v>3794</v>
      </c>
      <c r="Q55" s="1">
        <v>4516</v>
      </c>
      <c r="R55" s="1">
        <v>177</v>
      </c>
      <c r="S55" s="1">
        <v>80</v>
      </c>
      <c r="T55" s="1">
        <v>97</v>
      </c>
      <c r="U55" s="1">
        <v>700</v>
      </c>
      <c r="V55" s="1">
        <v>382</v>
      </c>
      <c r="W55" s="1">
        <v>318</v>
      </c>
    </row>
    <row r="56" spans="1:23" x14ac:dyDescent="0.2">
      <c r="A56" s="1" t="s">
        <v>18</v>
      </c>
      <c r="B56" s="1">
        <v>1796</v>
      </c>
      <c r="C56" s="1">
        <v>911</v>
      </c>
      <c r="D56" s="1">
        <v>885</v>
      </c>
      <c r="E56" s="1">
        <v>1462</v>
      </c>
      <c r="F56" s="1">
        <v>798</v>
      </c>
      <c r="G56" s="1">
        <v>664</v>
      </c>
      <c r="H56" s="16">
        <f t="shared" ref="H56:J63" si="35">E56/B56*100</f>
        <v>81.403118040089083</v>
      </c>
      <c r="I56" s="16">
        <f t="shared" si="35"/>
        <v>87.596048298572995</v>
      </c>
      <c r="J56" s="16">
        <f t="shared" si="35"/>
        <v>75.02824858757063</v>
      </c>
      <c r="K56" s="17">
        <f>H64+1500</f>
        <v>2153.606142569432</v>
      </c>
      <c r="L56" s="17">
        <f t="shared" ref="L56:M56" si="36">I64+1500</f>
        <v>2291.4184741455874</v>
      </c>
      <c r="M56" s="17">
        <f t="shared" si="36"/>
        <v>2030.8537297655371</v>
      </c>
      <c r="N56" s="1" t="s">
        <v>18</v>
      </c>
      <c r="O56" s="1">
        <v>314</v>
      </c>
      <c r="P56" s="1">
        <v>103</v>
      </c>
      <c r="Q56" s="1">
        <v>211</v>
      </c>
      <c r="R56" s="1">
        <v>13</v>
      </c>
      <c r="S56" s="1">
        <v>6</v>
      </c>
      <c r="T56" s="1">
        <v>7</v>
      </c>
      <c r="U56" s="1">
        <v>7</v>
      </c>
      <c r="V56" s="1">
        <v>4</v>
      </c>
      <c r="W56" s="1">
        <v>3</v>
      </c>
    </row>
    <row r="57" spans="1:23" x14ac:dyDescent="0.2">
      <c r="A57" s="1" t="s">
        <v>19</v>
      </c>
      <c r="B57" s="1">
        <v>1764</v>
      </c>
      <c r="C57" s="1">
        <v>761</v>
      </c>
      <c r="D57" s="1">
        <v>1003</v>
      </c>
      <c r="E57" s="1">
        <v>465</v>
      </c>
      <c r="F57" s="1">
        <v>289</v>
      </c>
      <c r="G57" s="1">
        <v>176</v>
      </c>
      <c r="H57" s="16">
        <f t="shared" si="35"/>
        <v>26.360544217687078</v>
      </c>
      <c r="I57" s="16">
        <f t="shared" si="35"/>
        <v>37.976346911957947</v>
      </c>
      <c r="J57" s="16">
        <f t="shared" si="35"/>
        <v>17.547357926221334</v>
      </c>
      <c r="K57" s="17"/>
      <c r="L57" s="17"/>
      <c r="M57" s="17"/>
      <c r="N57" s="1" t="s">
        <v>19</v>
      </c>
      <c r="O57" s="1">
        <v>1252</v>
      </c>
      <c r="P57" s="1">
        <v>457</v>
      </c>
      <c r="Q57" s="1">
        <v>795</v>
      </c>
      <c r="R57" s="1">
        <v>36</v>
      </c>
      <c r="S57" s="1">
        <v>12</v>
      </c>
      <c r="T57" s="1">
        <v>24</v>
      </c>
      <c r="U57" s="1">
        <v>11</v>
      </c>
      <c r="V57" s="1">
        <v>3</v>
      </c>
      <c r="W57" s="1">
        <v>8</v>
      </c>
    </row>
    <row r="58" spans="1:23" x14ac:dyDescent="0.2">
      <c r="A58" s="1" t="s">
        <v>20</v>
      </c>
      <c r="B58" s="1">
        <v>1920</v>
      </c>
      <c r="C58" s="1">
        <v>944</v>
      </c>
      <c r="D58" s="1">
        <v>976</v>
      </c>
      <c r="E58" s="1">
        <v>186</v>
      </c>
      <c r="F58" s="1">
        <v>125</v>
      </c>
      <c r="G58" s="1">
        <v>61</v>
      </c>
      <c r="H58" s="16">
        <f t="shared" si="35"/>
        <v>9.6875</v>
      </c>
      <c r="I58" s="16">
        <f t="shared" si="35"/>
        <v>13.241525423728815</v>
      </c>
      <c r="J58" s="16">
        <f t="shared" si="35"/>
        <v>6.25</v>
      </c>
      <c r="K58" s="17">
        <f>(H62+H63)/2</f>
        <v>2.2698987759228721</v>
      </c>
      <c r="L58" s="17">
        <f t="shared" ref="L58:M58" si="37">(I62+I63)/2</f>
        <v>3.4412176202263378</v>
      </c>
      <c r="M58" s="17">
        <f t="shared" si="37"/>
        <v>0.92363657032426749</v>
      </c>
      <c r="N58" s="1" t="s">
        <v>20</v>
      </c>
      <c r="O58" s="1">
        <v>1649</v>
      </c>
      <c r="P58" s="1">
        <v>787</v>
      </c>
      <c r="Q58" s="1">
        <v>862</v>
      </c>
      <c r="R58" s="1">
        <v>44</v>
      </c>
      <c r="S58" s="1">
        <v>16</v>
      </c>
      <c r="T58" s="1">
        <v>28</v>
      </c>
      <c r="U58" s="1">
        <v>41</v>
      </c>
      <c r="V58" s="1">
        <v>16</v>
      </c>
      <c r="W58" s="1">
        <v>25</v>
      </c>
    </row>
    <row r="59" spans="1:23" x14ac:dyDescent="0.2">
      <c r="A59" s="1" t="s">
        <v>21</v>
      </c>
      <c r="B59" s="1">
        <v>1458</v>
      </c>
      <c r="C59" s="1">
        <v>681</v>
      </c>
      <c r="D59" s="1">
        <v>777</v>
      </c>
      <c r="E59" s="1">
        <v>66</v>
      </c>
      <c r="F59" s="1">
        <v>46</v>
      </c>
      <c r="G59" s="1">
        <v>20</v>
      </c>
      <c r="H59" s="16">
        <f t="shared" si="35"/>
        <v>4.5267489711934159</v>
      </c>
      <c r="I59" s="16">
        <f t="shared" si="35"/>
        <v>6.7547723935389135</v>
      </c>
      <c r="J59" s="16">
        <f t="shared" si="35"/>
        <v>2.574002574002574</v>
      </c>
      <c r="K59" s="17"/>
      <c r="L59" s="17"/>
      <c r="M59" s="17"/>
      <c r="N59" s="1" t="s">
        <v>21</v>
      </c>
      <c r="O59" s="1">
        <v>1294</v>
      </c>
      <c r="P59" s="1">
        <v>582</v>
      </c>
      <c r="Q59" s="1">
        <v>712</v>
      </c>
      <c r="R59" s="1">
        <v>32</v>
      </c>
      <c r="S59" s="1">
        <v>15</v>
      </c>
      <c r="T59" s="1">
        <v>17</v>
      </c>
      <c r="U59" s="1">
        <v>66</v>
      </c>
      <c r="V59" s="1">
        <v>38</v>
      </c>
      <c r="W59" s="1">
        <v>28</v>
      </c>
    </row>
    <row r="60" spans="1:23" x14ac:dyDescent="0.2">
      <c r="A60" s="1" t="s">
        <v>22</v>
      </c>
      <c r="B60" s="1">
        <v>1520</v>
      </c>
      <c r="C60" s="1">
        <v>713</v>
      </c>
      <c r="D60" s="1">
        <v>807</v>
      </c>
      <c r="E60" s="1">
        <v>53</v>
      </c>
      <c r="F60" s="1">
        <v>36</v>
      </c>
      <c r="G60" s="1">
        <v>17</v>
      </c>
      <c r="H60" s="16">
        <f t="shared" si="35"/>
        <v>3.4868421052631575</v>
      </c>
      <c r="I60" s="16">
        <f t="shared" si="35"/>
        <v>5.0490883590462836</v>
      </c>
      <c r="J60" s="16">
        <f t="shared" si="35"/>
        <v>2.1065675340768277</v>
      </c>
      <c r="K60" s="17">
        <f>K58*50</f>
        <v>113.4949387961436</v>
      </c>
      <c r="L60" s="17">
        <f t="shared" ref="L60:M60" si="38">L58*50</f>
        <v>172.06088101131689</v>
      </c>
      <c r="M60" s="17">
        <f t="shared" si="38"/>
        <v>46.181828516213372</v>
      </c>
      <c r="N60" s="1" t="s">
        <v>22</v>
      </c>
      <c r="O60" s="1">
        <v>1346</v>
      </c>
      <c r="P60" s="1">
        <v>613</v>
      </c>
      <c r="Q60" s="1">
        <v>733</v>
      </c>
      <c r="R60" s="1">
        <v>16</v>
      </c>
      <c r="S60" s="1">
        <v>8</v>
      </c>
      <c r="T60" s="1">
        <v>8</v>
      </c>
      <c r="U60" s="1">
        <v>105</v>
      </c>
      <c r="V60" s="1">
        <v>56</v>
      </c>
      <c r="W60" s="1">
        <v>49</v>
      </c>
    </row>
    <row r="61" spans="1:23" x14ac:dyDescent="0.2">
      <c r="A61" s="1" t="s">
        <v>23</v>
      </c>
      <c r="B61" s="1">
        <v>1159</v>
      </c>
      <c r="C61" s="1">
        <v>592</v>
      </c>
      <c r="D61" s="1">
        <v>567</v>
      </c>
      <c r="E61" s="1">
        <v>31</v>
      </c>
      <c r="F61" s="1">
        <v>21</v>
      </c>
      <c r="G61" s="1">
        <v>10</v>
      </c>
      <c r="H61" s="16">
        <f t="shared" si="35"/>
        <v>2.6747195858498705</v>
      </c>
      <c r="I61" s="16">
        <f t="shared" si="35"/>
        <v>3.5472972972972974</v>
      </c>
      <c r="J61" s="16">
        <f t="shared" si="35"/>
        <v>1.7636684303350969</v>
      </c>
      <c r="K61" s="17"/>
      <c r="L61" s="17"/>
      <c r="M61" s="17"/>
      <c r="N61" s="1" t="s">
        <v>23</v>
      </c>
      <c r="O61" s="1">
        <v>989</v>
      </c>
      <c r="P61" s="1">
        <v>486</v>
      </c>
      <c r="Q61" s="1">
        <v>503</v>
      </c>
      <c r="R61" s="1">
        <v>12</v>
      </c>
      <c r="S61" s="1">
        <v>8</v>
      </c>
      <c r="T61" s="1">
        <v>4</v>
      </c>
      <c r="U61" s="1">
        <v>127</v>
      </c>
      <c r="V61" s="1">
        <v>77</v>
      </c>
      <c r="W61" s="1">
        <v>50</v>
      </c>
    </row>
    <row r="62" spans="1:23" x14ac:dyDescent="0.2">
      <c r="A62" s="1" t="s">
        <v>24</v>
      </c>
      <c r="B62" s="1">
        <v>1162</v>
      </c>
      <c r="C62" s="1">
        <v>607</v>
      </c>
      <c r="D62" s="1">
        <v>555</v>
      </c>
      <c r="E62" s="1">
        <v>30</v>
      </c>
      <c r="F62" s="1">
        <v>25</v>
      </c>
      <c r="G62" s="1">
        <v>5</v>
      </c>
      <c r="H62" s="16">
        <f t="shared" si="35"/>
        <v>2.5817555938037864</v>
      </c>
      <c r="I62" s="16">
        <f t="shared" si="35"/>
        <v>4.1186161449752881</v>
      </c>
      <c r="J62" s="16">
        <f t="shared" si="35"/>
        <v>0.90090090090090091</v>
      </c>
      <c r="K62" s="17">
        <f>K56-K60</f>
        <v>2040.1112037732885</v>
      </c>
      <c r="L62" s="17">
        <f t="shared" ref="L62:M62" si="39">L56-L60</f>
        <v>2119.3575931342707</v>
      </c>
      <c r="M62" s="17">
        <f t="shared" si="39"/>
        <v>1984.6719012493238</v>
      </c>
      <c r="N62" s="1" t="s">
        <v>24</v>
      </c>
      <c r="O62" s="1">
        <v>937</v>
      </c>
      <c r="P62" s="1">
        <v>472</v>
      </c>
      <c r="Q62" s="1">
        <v>465</v>
      </c>
      <c r="R62" s="1">
        <v>15</v>
      </c>
      <c r="S62" s="1">
        <v>11</v>
      </c>
      <c r="T62" s="1">
        <v>4</v>
      </c>
      <c r="U62" s="1">
        <v>180</v>
      </c>
      <c r="V62" s="1">
        <v>99</v>
      </c>
      <c r="W62" s="1">
        <v>81</v>
      </c>
    </row>
    <row r="63" spans="1:23" x14ac:dyDescent="0.2">
      <c r="A63" s="1" t="s">
        <v>25</v>
      </c>
      <c r="B63" s="1">
        <v>715</v>
      </c>
      <c r="C63" s="1">
        <v>398</v>
      </c>
      <c r="D63" s="1">
        <v>317</v>
      </c>
      <c r="E63" s="1">
        <v>14</v>
      </c>
      <c r="F63" s="1">
        <v>11</v>
      </c>
      <c r="G63" s="1">
        <v>3</v>
      </c>
      <c r="H63" s="16">
        <f t="shared" si="35"/>
        <v>1.9580419580419581</v>
      </c>
      <c r="I63" s="16">
        <f t="shared" si="35"/>
        <v>2.7638190954773871</v>
      </c>
      <c r="J63" s="16">
        <f t="shared" si="35"/>
        <v>0.94637223974763407</v>
      </c>
      <c r="K63" s="17">
        <f>100-K58</f>
        <v>97.730101224077131</v>
      </c>
      <c r="L63" s="17">
        <f t="shared" ref="L63:M63" si="40">100-L58</f>
        <v>96.55878237977366</v>
      </c>
      <c r="M63" s="17">
        <f t="shared" si="40"/>
        <v>99.076363429675737</v>
      </c>
      <c r="N63" s="1" t="s">
        <v>25</v>
      </c>
      <c r="O63" s="1">
        <v>529</v>
      </c>
      <c r="P63" s="1">
        <v>294</v>
      </c>
      <c r="Q63" s="1">
        <v>235</v>
      </c>
      <c r="R63" s="1">
        <v>9</v>
      </c>
      <c r="S63" s="1">
        <v>4</v>
      </c>
      <c r="T63" s="1">
        <v>5</v>
      </c>
      <c r="U63" s="1">
        <v>163</v>
      </c>
      <c r="V63" s="1">
        <v>89</v>
      </c>
      <c r="W63" s="1">
        <v>74</v>
      </c>
    </row>
    <row r="64" spans="1:23" x14ac:dyDescent="0.2">
      <c r="A64" s="1" t="s">
        <v>32</v>
      </c>
      <c r="H64" s="16">
        <f>SUM(H56:H62)*5</f>
        <v>653.606142569432</v>
      </c>
      <c r="I64" s="16">
        <f>SUM(I56:I62)*5</f>
        <v>791.41847414558754</v>
      </c>
      <c r="J64" s="16">
        <f>SUM(J56:J62)*5</f>
        <v>530.85372976553697</v>
      </c>
      <c r="K64" s="18">
        <f>K62/K63</f>
        <v>20.874952325033298</v>
      </c>
      <c r="L64" s="18">
        <f t="shared" ref="L64:M64" si="41">L62/L63</f>
        <v>21.948884823326193</v>
      </c>
      <c r="M64" s="18">
        <f t="shared" si="41"/>
        <v>20.031739484039914</v>
      </c>
      <c r="N64" s="1" t="s">
        <v>32</v>
      </c>
    </row>
  </sheetData>
  <mergeCells count="6">
    <mergeCell ref="U2:W2"/>
    <mergeCell ref="B2:D2"/>
    <mergeCell ref="E2:G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068A-6F4E-446D-B2C3-D0A268FB64F9}">
  <dimension ref="A1:G60"/>
  <sheetViews>
    <sheetView view="pageBreakPreview" zoomScale="125" zoomScaleNormal="100" zoomScaleSheetLayoutView="125" workbookViewId="0">
      <selection activeCell="A61" sqref="A61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141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141195</v>
      </c>
      <c r="C4" s="1">
        <v>31163</v>
      </c>
      <c r="D4" s="1">
        <v>29433</v>
      </c>
      <c r="E4" s="1">
        <v>28906</v>
      </c>
      <c r="F4" s="1">
        <v>29608</v>
      </c>
      <c r="G4" s="1">
        <v>22085</v>
      </c>
    </row>
    <row r="5" spans="1:7" x14ac:dyDescent="0.2">
      <c r="A5" s="1" t="s">
        <v>17</v>
      </c>
      <c r="B5" s="1">
        <v>21559</v>
      </c>
      <c r="C5" s="1">
        <v>4771</v>
      </c>
      <c r="D5" s="1">
        <v>4658</v>
      </c>
      <c r="E5" s="1">
        <v>4215</v>
      </c>
      <c r="F5" s="1">
        <v>4911</v>
      </c>
      <c r="G5" s="1">
        <v>3004</v>
      </c>
    </row>
    <row r="6" spans="1:7" x14ac:dyDescent="0.2">
      <c r="A6" s="20" t="s">
        <v>152</v>
      </c>
      <c r="B6" s="1">
        <v>21601</v>
      </c>
      <c r="C6" s="1">
        <v>4659</v>
      </c>
      <c r="D6" s="1">
        <v>4675</v>
      </c>
      <c r="E6" s="1">
        <v>4088</v>
      </c>
      <c r="F6" s="1">
        <v>4615</v>
      </c>
      <c r="G6" s="1">
        <v>3564</v>
      </c>
    </row>
    <row r="7" spans="1:7" x14ac:dyDescent="0.2">
      <c r="A7" s="20" t="s">
        <v>153</v>
      </c>
      <c r="B7" s="1">
        <v>18179</v>
      </c>
      <c r="C7" s="1">
        <v>4205</v>
      </c>
      <c r="D7" s="1">
        <v>4046</v>
      </c>
      <c r="E7" s="1">
        <v>3799</v>
      </c>
      <c r="F7" s="1">
        <v>3632</v>
      </c>
      <c r="G7" s="1">
        <v>2497</v>
      </c>
    </row>
    <row r="8" spans="1:7" x14ac:dyDescent="0.2">
      <c r="A8" s="1" t="s">
        <v>18</v>
      </c>
      <c r="B8" s="1">
        <v>15660</v>
      </c>
      <c r="C8" s="1">
        <v>3594</v>
      </c>
      <c r="D8" s="1">
        <v>3424</v>
      </c>
      <c r="E8" s="1">
        <v>3767</v>
      </c>
      <c r="F8" s="1">
        <v>3079</v>
      </c>
      <c r="G8" s="1">
        <v>1796</v>
      </c>
    </row>
    <row r="9" spans="1:7" x14ac:dyDescent="0.2">
      <c r="A9" s="1" t="s">
        <v>19</v>
      </c>
      <c r="B9" s="1">
        <v>12336</v>
      </c>
      <c r="C9" s="1">
        <v>2772</v>
      </c>
      <c r="D9" s="1">
        <v>2417</v>
      </c>
      <c r="E9" s="1">
        <v>2732</v>
      </c>
      <c r="F9" s="1">
        <v>2651</v>
      </c>
      <c r="G9" s="1">
        <v>1764</v>
      </c>
    </row>
    <row r="10" spans="1:7" x14ac:dyDescent="0.2">
      <c r="A10" s="1" t="s">
        <v>20</v>
      </c>
      <c r="B10" s="1">
        <v>10879</v>
      </c>
      <c r="C10" s="1">
        <v>2399</v>
      </c>
      <c r="D10" s="1">
        <v>1912</v>
      </c>
      <c r="E10" s="1">
        <v>2327</v>
      </c>
      <c r="F10" s="1">
        <v>2321</v>
      </c>
      <c r="G10" s="1">
        <v>1920</v>
      </c>
    </row>
    <row r="11" spans="1:7" x14ac:dyDescent="0.2">
      <c r="A11" s="1" t="s">
        <v>21</v>
      </c>
      <c r="B11" s="1">
        <v>8593</v>
      </c>
      <c r="C11" s="1">
        <v>1844</v>
      </c>
      <c r="D11" s="1">
        <v>1553</v>
      </c>
      <c r="E11" s="1">
        <v>1929</v>
      </c>
      <c r="F11" s="1">
        <v>1809</v>
      </c>
      <c r="G11" s="1">
        <v>1458</v>
      </c>
    </row>
    <row r="12" spans="1:7" x14ac:dyDescent="0.2">
      <c r="A12" s="1" t="s">
        <v>22</v>
      </c>
      <c r="B12" s="1">
        <v>7321</v>
      </c>
      <c r="C12" s="1">
        <v>1457</v>
      </c>
      <c r="D12" s="1">
        <v>1302</v>
      </c>
      <c r="E12" s="1">
        <v>1566</v>
      </c>
      <c r="F12" s="1">
        <v>1476</v>
      </c>
      <c r="G12" s="1">
        <v>1520</v>
      </c>
    </row>
    <row r="13" spans="1:7" x14ac:dyDescent="0.2">
      <c r="A13" s="1" t="s">
        <v>23</v>
      </c>
      <c r="B13" s="1">
        <v>5743</v>
      </c>
      <c r="C13" s="1">
        <v>1210</v>
      </c>
      <c r="D13" s="1">
        <v>1112</v>
      </c>
      <c r="E13" s="1">
        <v>1208</v>
      </c>
      <c r="F13" s="1">
        <v>1054</v>
      </c>
      <c r="G13" s="1">
        <v>1159</v>
      </c>
    </row>
    <row r="14" spans="1:7" x14ac:dyDescent="0.2">
      <c r="A14" s="1" t="s">
        <v>24</v>
      </c>
      <c r="B14" s="1">
        <v>4999</v>
      </c>
      <c r="C14" s="1">
        <v>968</v>
      </c>
      <c r="D14" s="1">
        <v>1015</v>
      </c>
      <c r="E14" s="1">
        <v>859</v>
      </c>
      <c r="F14" s="1">
        <v>995</v>
      </c>
      <c r="G14" s="1">
        <v>1162</v>
      </c>
    </row>
    <row r="15" spans="1:7" x14ac:dyDescent="0.2">
      <c r="A15" s="1" t="s">
        <v>25</v>
      </c>
      <c r="B15" s="1">
        <v>4084</v>
      </c>
      <c r="C15" s="1">
        <v>943</v>
      </c>
      <c r="D15" s="1">
        <v>923</v>
      </c>
      <c r="E15" s="1">
        <v>669</v>
      </c>
      <c r="F15" s="1">
        <v>834</v>
      </c>
      <c r="G15" s="1">
        <v>715</v>
      </c>
    </row>
    <row r="16" spans="1:7" x14ac:dyDescent="0.2">
      <c r="A16" s="1" t="s">
        <v>26</v>
      </c>
      <c r="B16" s="1">
        <v>3222</v>
      </c>
      <c r="C16" s="1">
        <v>603</v>
      </c>
      <c r="D16" s="1">
        <v>715</v>
      </c>
      <c r="E16" s="1">
        <v>532</v>
      </c>
      <c r="F16" s="1">
        <v>738</v>
      </c>
      <c r="G16" s="1">
        <v>634</v>
      </c>
    </row>
    <row r="17" spans="1:7" x14ac:dyDescent="0.2">
      <c r="A17" s="1" t="s">
        <v>27</v>
      </c>
      <c r="B17" s="1">
        <v>2891</v>
      </c>
      <c r="C17" s="1">
        <v>703</v>
      </c>
      <c r="D17" s="1">
        <v>664</v>
      </c>
      <c r="E17" s="1">
        <v>498</v>
      </c>
      <c r="F17" s="1">
        <v>562</v>
      </c>
      <c r="G17" s="1">
        <v>464</v>
      </c>
    </row>
    <row r="18" spans="1:7" x14ac:dyDescent="0.2">
      <c r="A18" s="1" t="s">
        <v>28</v>
      </c>
      <c r="B18" s="1">
        <v>1854</v>
      </c>
      <c r="C18" s="1">
        <v>449</v>
      </c>
      <c r="D18" s="1">
        <v>445</v>
      </c>
      <c r="E18" s="1">
        <v>287</v>
      </c>
      <c r="F18" s="1">
        <v>432</v>
      </c>
      <c r="G18" s="1">
        <v>241</v>
      </c>
    </row>
    <row r="19" spans="1:7" x14ac:dyDescent="0.2">
      <c r="A19" s="1" t="s">
        <v>29</v>
      </c>
      <c r="B19" s="1">
        <v>1192</v>
      </c>
      <c r="C19" s="1">
        <v>346</v>
      </c>
      <c r="D19" s="1">
        <v>312</v>
      </c>
      <c r="E19" s="1">
        <v>193</v>
      </c>
      <c r="F19" s="1">
        <v>254</v>
      </c>
      <c r="G19" s="1">
        <v>87</v>
      </c>
    </row>
    <row r="20" spans="1:7" x14ac:dyDescent="0.2">
      <c r="A20" s="1" t="s">
        <v>30</v>
      </c>
      <c r="B20" s="1">
        <v>1082</v>
      </c>
      <c r="C20" s="1">
        <v>240</v>
      </c>
      <c r="D20" s="1">
        <v>260</v>
      </c>
      <c r="E20" s="1">
        <v>237</v>
      </c>
      <c r="F20" s="1">
        <v>245</v>
      </c>
      <c r="G20" s="1">
        <v>100</v>
      </c>
    </row>
    <row r="21" spans="1:7" x14ac:dyDescent="0.2">
      <c r="A21" s="1" t="s">
        <v>31</v>
      </c>
      <c r="B21" s="13">
        <v>18</v>
      </c>
      <c r="C21" s="13">
        <v>17.7</v>
      </c>
      <c r="D21" s="13">
        <v>17</v>
      </c>
      <c r="E21" s="13">
        <v>18.100000000000001</v>
      </c>
      <c r="F21" s="13">
        <v>17.7</v>
      </c>
      <c r="G21" s="13">
        <v>20.5</v>
      </c>
    </row>
    <row r="22" spans="1:7" x14ac:dyDescent="0.2">
      <c r="A22" s="1" t="s">
        <v>44</v>
      </c>
    </row>
    <row r="23" spans="1:7" x14ac:dyDescent="0.2">
      <c r="A23" s="1" t="s">
        <v>1</v>
      </c>
      <c r="B23" s="1">
        <v>101136</v>
      </c>
      <c r="C23" s="1">
        <v>22857</v>
      </c>
      <c r="D23" s="1">
        <v>21478</v>
      </c>
      <c r="E23" s="1">
        <v>22037</v>
      </c>
      <c r="F23" s="1">
        <v>21611</v>
      </c>
      <c r="G23" s="1">
        <v>13153</v>
      </c>
    </row>
    <row r="24" spans="1:7" x14ac:dyDescent="0.2">
      <c r="A24" s="1" t="s">
        <v>17</v>
      </c>
      <c r="B24" s="1">
        <v>21184</v>
      </c>
      <c r="C24" s="1">
        <v>4711</v>
      </c>
      <c r="D24" s="1">
        <v>4556</v>
      </c>
      <c r="E24" s="1">
        <v>4168</v>
      </c>
      <c r="F24" s="1">
        <v>4857</v>
      </c>
      <c r="G24" s="1">
        <v>2892</v>
      </c>
    </row>
    <row r="25" spans="1:7" x14ac:dyDescent="0.2">
      <c r="A25" s="20" t="s">
        <v>152</v>
      </c>
      <c r="B25" s="1">
        <v>20708</v>
      </c>
      <c r="C25" s="1">
        <v>4496</v>
      </c>
      <c r="D25" s="1">
        <v>4485</v>
      </c>
      <c r="E25" s="1">
        <v>3987</v>
      </c>
      <c r="F25" s="1">
        <v>4464</v>
      </c>
      <c r="G25" s="1">
        <v>3276</v>
      </c>
    </row>
    <row r="26" spans="1:7" x14ac:dyDescent="0.2">
      <c r="A26" s="20" t="s">
        <v>153</v>
      </c>
      <c r="B26" s="1">
        <v>16972</v>
      </c>
      <c r="C26" s="1">
        <v>3938</v>
      </c>
      <c r="D26" s="1">
        <v>3779</v>
      </c>
      <c r="E26" s="1">
        <v>3636</v>
      </c>
      <c r="F26" s="1">
        <v>3424</v>
      </c>
      <c r="G26" s="1">
        <v>2195</v>
      </c>
    </row>
    <row r="27" spans="1:7" x14ac:dyDescent="0.2">
      <c r="A27" s="1" t="s">
        <v>18</v>
      </c>
      <c r="B27" s="1">
        <v>13747</v>
      </c>
      <c r="C27" s="1">
        <v>3150</v>
      </c>
      <c r="D27" s="1">
        <v>3052</v>
      </c>
      <c r="E27" s="1">
        <v>3434</v>
      </c>
      <c r="F27" s="1">
        <v>2718</v>
      </c>
      <c r="G27" s="1">
        <v>1393</v>
      </c>
    </row>
    <row r="28" spans="1:7" x14ac:dyDescent="0.2">
      <c r="A28" s="1" t="s">
        <v>19</v>
      </c>
      <c r="B28" s="1">
        <v>9509</v>
      </c>
      <c r="C28" s="1">
        <v>2170</v>
      </c>
      <c r="D28" s="1">
        <v>1925</v>
      </c>
      <c r="E28" s="1">
        <v>2227</v>
      </c>
      <c r="F28" s="1">
        <v>2099</v>
      </c>
      <c r="G28" s="1">
        <v>1088</v>
      </c>
    </row>
    <row r="29" spans="1:7" x14ac:dyDescent="0.2">
      <c r="A29" s="1" t="s">
        <v>20</v>
      </c>
      <c r="B29" s="1">
        <v>7296</v>
      </c>
      <c r="C29" s="1">
        <v>1628</v>
      </c>
      <c r="D29" s="1">
        <v>1377</v>
      </c>
      <c r="E29" s="1">
        <v>1687</v>
      </c>
      <c r="F29" s="1">
        <v>1599</v>
      </c>
      <c r="G29" s="1">
        <v>1005</v>
      </c>
    </row>
    <row r="30" spans="1:7" x14ac:dyDescent="0.2">
      <c r="A30" s="1" t="s">
        <v>21</v>
      </c>
      <c r="B30" s="1">
        <v>4738</v>
      </c>
      <c r="C30" s="1">
        <v>1114</v>
      </c>
      <c r="D30" s="1">
        <v>880</v>
      </c>
      <c r="E30" s="1">
        <v>1175</v>
      </c>
      <c r="F30" s="1">
        <v>1046</v>
      </c>
      <c r="G30" s="1">
        <v>523</v>
      </c>
    </row>
    <row r="31" spans="1:7" x14ac:dyDescent="0.2">
      <c r="A31" s="1" t="s">
        <v>22</v>
      </c>
      <c r="B31" s="1">
        <v>3112</v>
      </c>
      <c r="C31" s="1">
        <v>715</v>
      </c>
      <c r="D31" s="1">
        <v>609</v>
      </c>
      <c r="E31" s="1">
        <v>783</v>
      </c>
      <c r="F31" s="1">
        <v>655</v>
      </c>
      <c r="G31" s="1">
        <v>350</v>
      </c>
    </row>
    <row r="32" spans="1:7" x14ac:dyDescent="0.2">
      <c r="A32" s="1" t="s">
        <v>23</v>
      </c>
      <c r="B32" s="1">
        <v>1694</v>
      </c>
      <c r="C32" s="1">
        <v>430</v>
      </c>
      <c r="D32" s="1">
        <v>327</v>
      </c>
      <c r="E32" s="1">
        <v>434</v>
      </c>
      <c r="F32" s="1">
        <v>329</v>
      </c>
      <c r="G32" s="1">
        <v>174</v>
      </c>
    </row>
    <row r="33" spans="1:7" x14ac:dyDescent="0.2">
      <c r="A33" s="1" t="s">
        <v>24</v>
      </c>
      <c r="B33" s="1">
        <v>1011</v>
      </c>
      <c r="C33" s="1">
        <v>220</v>
      </c>
      <c r="D33" s="1">
        <v>209</v>
      </c>
      <c r="E33" s="1">
        <v>248</v>
      </c>
      <c r="F33" s="1">
        <v>208</v>
      </c>
      <c r="G33" s="1">
        <v>126</v>
      </c>
    </row>
    <row r="34" spans="1:7" x14ac:dyDescent="0.2">
      <c r="A34" s="1" t="s">
        <v>25</v>
      </c>
      <c r="B34" s="1">
        <v>534</v>
      </c>
      <c r="C34" s="1">
        <v>132</v>
      </c>
      <c r="D34" s="1">
        <v>132</v>
      </c>
      <c r="E34" s="1">
        <v>129</v>
      </c>
      <c r="F34" s="1">
        <v>89</v>
      </c>
      <c r="G34" s="1">
        <v>52</v>
      </c>
    </row>
    <row r="35" spans="1:7" x14ac:dyDescent="0.2">
      <c r="A35" s="1" t="s">
        <v>26</v>
      </c>
      <c r="B35" s="1">
        <v>300</v>
      </c>
      <c r="C35" s="1">
        <v>70</v>
      </c>
      <c r="D35" s="1">
        <v>56</v>
      </c>
      <c r="E35" s="1">
        <v>72</v>
      </c>
      <c r="F35" s="1">
        <v>63</v>
      </c>
      <c r="G35" s="1">
        <v>39</v>
      </c>
    </row>
    <row r="36" spans="1:7" x14ac:dyDescent="0.2">
      <c r="A36" s="1" t="s">
        <v>27</v>
      </c>
      <c r="B36" s="1">
        <v>159</v>
      </c>
      <c r="C36" s="1">
        <v>51</v>
      </c>
      <c r="D36" s="1">
        <v>37</v>
      </c>
      <c r="E36" s="1">
        <v>27</v>
      </c>
      <c r="F36" s="1">
        <v>27</v>
      </c>
      <c r="G36" s="1">
        <v>17</v>
      </c>
    </row>
    <row r="37" spans="1:7" x14ac:dyDescent="0.2">
      <c r="A37" s="1" t="s">
        <v>28</v>
      </c>
      <c r="B37" s="1">
        <v>85</v>
      </c>
      <c r="C37" s="1">
        <v>16</v>
      </c>
      <c r="D37" s="1">
        <v>25</v>
      </c>
      <c r="E37" s="1">
        <v>12</v>
      </c>
      <c r="F37" s="1">
        <v>17</v>
      </c>
      <c r="G37" s="1">
        <v>15</v>
      </c>
    </row>
    <row r="38" spans="1:7" x14ac:dyDescent="0.2">
      <c r="A38" s="1" t="s">
        <v>29</v>
      </c>
      <c r="B38" s="1">
        <v>41</v>
      </c>
      <c r="C38" s="1">
        <v>10</v>
      </c>
      <c r="D38" s="1">
        <v>15</v>
      </c>
      <c r="E38" s="1">
        <v>5</v>
      </c>
      <c r="F38" s="1">
        <v>9</v>
      </c>
      <c r="G38" s="1">
        <v>2</v>
      </c>
    </row>
    <row r="39" spans="1:7" x14ac:dyDescent="0.2">
      <c r="A39" s="1" t="s">
        <v>30</v>
      </c>
      <c r="B39" s="1">
        <v>46</v>
      </c>
      <c r="C39" s="1">
        <v>6</v>
      </c>
      <c r="D39" s="1">
        <v>14</v>
      </c>
      <c r="E39" s="1">
        <v>13</v>
      </c>
      <c r="F39" s="1">
        <v>7</v>
      </c>
      <c r="G39" s="1">
        <v>6</v>
      </c>
    </row>
    <row r="40" spans="1:7" x14ac:dyDescent="0.2">
      <c r="A40" s="1" t="s">
        <v>31</v>
      </c>
      <c r="B40" s="13">
        <v>12.6</v>
      </c>
      <c r="C40" s="13">
        <v>12.8</v>
      </c>
      <c r="D40" s="13">
        <v>12.2</v>
      </c>
      <c r="E40" s="13">
        <v>13.9</v>
      </c>
      <c r="F40" s="13">
        <v>12.2</v>
      </c>
      <c r="G40" s="13">
        <v>10.9</v>
      </c>
    </row>
    <row r="41" spans="1:7" x14ac:dyDescent="0.2">
      <c r="A41" s="1" t="s">
        <v>45</v>
      </c>
    </row>
    <row r="42" spans="1:7" x14ac:dyDescent="0.2">
      <c r="A42" s="1" t="s">
        <v>1</v>
      </c>
      <c r="B42" s="1">
        <v>39821</v>
      </c>
      <c r="C42" s="1">
        <v>8259</v>
      </c>
      <c r="D42" s="1">
        <v>7904</v>
      </c>
      <c r="E42" s="1">
        <v>6832</v>
      </c>
      <c r="F42" s="1">
        <v>7923</v>
      </c>
      <c r="G42" s="1">
        <v>8903</v>
      </c>
    </row>
    <row r="43" spans="1:7" x14ac:dyDescent="0.2">
      <c r="A43" s="1" t="s">
        <v>17</v>
      </c>
      <c r="B43" s="1">
        <v>364</v>
      </c>
      <c r="C43" s="1">
        <v>58</v>
      </c>
      <c r="D43" s="1">
        <v>98</v>
      </c>
      <c r="E43" s="1">
        <v>45</v>
      </c>
      <c r="F43" s="1">
        <v>53</v>
      </c>
      <c r="G43" s="1">
        <v>110</v>
      </c>
    </row>
    <row r="44" spans="1:7" x14ac:dyDescent="0.2">
      <c r="A44" s="20" t="s">
        <v>152</v>
      </c>
      <c r="B44" s="1">
        <v>876</v>
      </c>
      <c r="C44" s="1">
        <v>162</v>
      </c>
      <c r="D44" s="1">
        <v>189</v>
      </c>
      <c r="E44" s="1">
        <v>100</v>
      </c>
      <c r="F44" s="1">
        <v>144</v>
      </c>
      <c r="G44" s="1">
        <v>281</v>
      </c>
    </row>
    <row r="45" spans="1:7" x14ac:dyDescent="0.2">
      <c r="A45" s="20" t="s">
        <v>153</v>
      </c>
      <c r="B45" s="1">
        <v>1196</v>
      </c>
      <c r="C45" s="1">
        <v>263</v>
      </c>
      <c r="D45" s="1">
        <v>267</v>
      </c>
      <c r="E45" s="1">
        <v>159</v>
      </c>
      <c r="F45" s="1">
        <v>206</v>
      </c>
      <c r="G45" s="1">
        <v>301</v>
      </c>
    </row>
    <row r="46" spans="1:7" x14ac:dyDescent="0.2">
      <c r="A46" s="1" t="s">
        <v>18</v>
      </c>
      <c r="B46" s="1">
        <v>1907</v>
      </c>
      <c r="C46" s="1">
        <v>443</v>
      </c>
      <c r="D46" s="1">
        <v>370</v>
      </c>
      <c r="E46" s="1">
        <v>333</v>
      </c>
      <c r="F46" s="1">
        <v>359</v>
      </c>
      <c r="G46" s="1">
        <v>402</v>
      </c>
    </row>
    <row r="47" spans="1:7" x14ac:dyDescent="0.2">
      <c r="A47" s="1" t="s">
        <v>19</v>
      </c>
      <c r="B47" s="1">
        <v>2799</v>
      </c>
      <c r="C47" s="1">
        <v>597</v>
      </c>
      <c r="D47" s="1">
        <v>486</v>
      </c>
      <c r="E47" s="1">
        <v>496</v>
      </c>
      <c r="F47" s="1">
        <v>546</v>
      </c>
      <c r="G47" s="1">
        <v>674</v>
      </c>
    </row>
    <row r="48" spans="1:7" x14ac:dyDescent="0.2">
      <c r="A48" s="1" t="s">
        <v>20</v>
      </c>
      <c r="B48" s="1">
        <v>3566</v>
      </c>
      <c r="C48" s="1">
        <v>765</v>
      </c>
      <c r="D48" s="1">
        <v>530</v>
      </c>
      <c r="E48" s="1">
        <v>639</v>
      </c>
      <c r="F48" s="1">
        <v>719</v>
      </c>
      <c r="G48" s="1">
        <v>913</v>
      </c>
    </row>
    <row r="49" spans="1:7" x14ac:dyDescent="0.2">
      <c r="A49" s="1" t="s">
        <v>21</v>
      </c>
      <c r="B49" s="1">
        <v>3831</v>
      </c>
      <c r="C49" s="1">
        <v>728</v>
      </c>
      <c r="D49" s="1">
        <v>668</v>
      </c>
      <c r="E49" s="1">
        <v>750</v>
      </c>
      <c r="F49" s="1">
        <v>752</v>
      </c>
      <c r="G49" s="1">
        <v>933</v>
      </c>
    </row>
    <row r="50" spans="1:7" x14ac:dyDescent="0.2">
      <c r="A50" s="1" t="s">
        <v>22</v>
      </c>
      <c r="B50" s="1">
        <v>4188</v>
      </c>
      <c r="C50" s="1">
        <v>734</v>
      </c>
      <c r="D50" s="1">
        <v>688</v>
      </c>
      <c r="E50" s="1">
        <v>782</v>
      </c>
      <c r="F50" s="1">
        <v>814</v>
      </c>
      <c r="G50" s="1">
        <v>1170</v>
      </c>
    </row>
    <row r="51" spans="1:7" x14ac:dyDescent="0.2">
      <c r="A51" s="1" t="s">
        <v>23</v>
      </c>
      <c r="B51" s="1">
        <v>4025</v>
      </c>
      <c r="C51" s="1">
        <v>775</v>
      </c>
      <c r="D51" s="1">
        <v>780</v>
      </c>
      <c r="E51" s="1">
        <v>772</v>
      </c>
      <c r="F51" s="1">
        <v>716</v>
      </c>
      <c r="G51" s="1">
        <v>982</v>
      </c>
    </row>
    <row r="52" spans="1:7" x14ac:dyDescent="0.2">
      <c r="A52" s="1" t="s">
        <v>24</v>
      </c>
      <c r="B52" s="1">
        <v>3972</v>
      </c>
      <c r="C52" s="1">
        <v>748</v>
      </c>
      <c r="D52" s="1">
        <v>803</v>
      </c>
      <c r="E52" s="1">
        <v>607</v>
      </c>
      <c r="F52" s="1">
        <v>780</v>
      </c>
      <c r="G52" s="1">
        <v>1034</v>
      </c>
    </row>
    <row r="53" spans="1:7" x14ac:dyDescent="0.2">
      <c r="A53" s="1" t="s">
        <v>25</v>
      </c>
      <c r="B53" s="1">
        <v>3531</v>
      </c>
      <c r="C53" s="1">
        <v>805</v>
      </c>
      <c r="D53" s="1">
        <v>786</v>
      </c>
      <c r="E53" s="1">
        <v>539</v>
      </c>
      <c r="F53" s="1">
        <v>740</v>
      </c>
      <c r="G53" s="1">
        <v>661</v>
      </c>
    </row>
    <row r="54" spans="1:7" x14ac:dyDescent="0.2">
      <c r="A54" s="1" t="s">
        <v>26</v>
      </c>
      <c r="B54" s="1">
        <v>2911</v>
      </c>
      <c r="C54" s="1">
        <v>532</v>
      </c>
      <c r="D54" s="1">
        <v>656</v>
      </c>
      <c r="E54" s="1">
        <v>459</v>
      </c>
      <c r="F54" s="1">
        <v>670</v>
      </c>
      <c r="G54" s="1">
        <v>594</v>
      </c>
    </row>
    <row r="55" spans="1:7" x14ac:dyDescent="0.2">
      <c r="A55" s="1" t="s">
        <v>27</v>
      </c>
      <c r="B55" s="1">
        <v>2712</v>
      </c>
      <c r="C55" s="1">
        <v>649</v>
      </c>
      <c r="D55" s="1">
        <v>624</v>
      </c>
      <c r="E55" s="1">
        <v>466</v>
      </c>
      <c r="F55" s="1">
        <v>529</v>
      </c>
      <c r="G55" s="1">
        <v>444</v>
      </c>
    </row>
    <row r="56" spans="1:7" x14ac:dyDescent="0.2">
      <c r="A56" s="1" t="s">
        <v>28</v>
      </c>
      <c r="B56" s="1">
        <v>1760</v>
      </c>
      <c r="C56" s="1">
        <v>431</v>
      </c>
      <c r="D56" s="1">
        <v>418</v>
      </c>
      <c r="E56" s="1">
        <v>273</v>
      </c>
      <c r="F56" s="1">
        <v>412</v>
      </c>
      <c r="G56" s="1">
        <v>226</v>
      </c>
    </row>
    <row r="57" spans="1:7" x14ac:dyDescent="0.2">
      <c r="A57" s="1" t="s">
        <v>29</v>
      </c>
      <c r="B57" s="1">
        <v>1150</v>
      </c>
      <c r="C57" s="1">
        <v>335</v>
      </c>
      <c r="D57" s="1">
        <v>297</v>
      </c>
      <c r="E57" s="1">
        <v>188</v>
      </c>
      <c r="F57" s="1">
        <v>245</v>
      </c>
      <c r="G57" s="1">
        <v>85</v>
      </c>
    </row>
    <row r="58" spans="1:7" x14ac:dyDescent="0.2">
      <c r="A58" s="1" t="s">
        <v>30</v>
      </c>
      <c r="B58" s="1">
        <v>1033</v>
      </c>
      <c r="C58" s="1">
        <v>234</v>
      </c>
      <c r="D58" s="1">
        <v>244</v>
      </c>
      <c r="E58" s="1">
        <v>224</v>
      </c>
      <c r="F58" s="1">
        <v>238</v>
      </c>
      <c r="G58" s="1">
        <v>93</v>
      </c>
    </row>
    <row r="59" spans="1:7" x14ac:dyDescent="0.2">
      <c r="A59" s="1" t="s">
        <v>31</v>
      </c>
      <c r="B59" s="13">
        <v>41.5</v>
      </c>
      <c r="C59" s="13">
        <v>42.4</v>
      </c>
      <c r="D59" s="13">
        <v>44.2</v>
      </c>
      <c r="E59" s="13">
        <v>40.700000000000003</v>
      </c>
      <c r="F59" s="13">
        <v>42.6</v>
      </c>
      <c r="G59" s="13">
        <v>38.6</v>
      </c>
    </row>
    <row r="60" spans="1:7" x14ac:dyDescent="0.2">
      <c r="A60" s="1" t="s">
        <v>16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69BD-5658-4A2D-BB4D-893DAF91521C}">
  <dimension ref="A1:G65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142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141195</v>
      </c>
      <c r="C4" s="1">
        <v>31163</v>
      </c>
      <c r="D4" s="1">
        <v>29433</v>
      </c>
      <c r="E4" s="1">
        <v>28906</v>
      </c>
      <c r="F4" s="1">
        <v>29608</v>
      </c>
      <c r="G4" s="1">
        <v>22085</v>
      </c>
    </row>
    <row r="5" spans="1:7" x14ac:dyDescent="0.2">
      <c r="A5" s="1" t="s">
        <v>46</v>
      </c>
      <c r="B5" s="1">
        <v>140847</v>
      </c>
      <c r="C5" s="1">
        <v>31088</v>
      </c>
      <c r="D5" s="1">
        <v>29407</v>
      </c>
      <c r="E5" s="1">
        <v>28731</v>
      </c>
      <c r="F5" s="1">
        <v>29548</v>
      </c>
      <c r="G5" s="1">
        <v>22073</v>
      </c>
    </row>
    <row r="6" spans="1:7" x14ac:dyDescent="0.2">
      <c r="A6" s="1" t="s">
        <v>47</v>
      </c>
      <c r="B6" s="1">
        <v>348</v>
      </c>
      <c r="C6" s="1">
        <v>75</v>
      </c>
      <c r="D6" s="1">
        <v>26</v>
      </c>
      <c r="E6" s="1">
        <v>175</v>
      </c>
      <c r="F6" s="1">
        <v>60</v>
      </c>
      <c r="G6" s="1">
        <v>12</v>
      </c>
    </row>
    <row r="7" spans="1:7" x14ac:dyDescent="0.2">
      <c r="A7" s="1" t="s">
        <v>14</v>
      </c>
    </row>
    <row r="8" spans="1:7" x14ac:dyDescent="0.2">
      <c r="A8" s="1" t="s">
        <v>1</v>
      </c>
      <c r="B8" s="1">
        <v>73695</v>
      </c>
      <c r="C8" s="1">
        <v>16163</v>
      </c>
      <c r="D8" s="1">
        <v>14885</v>
      </c>
      <c r="E8" s="1">
        <v>15734</v>
      </c>
      <c r="F8" s="1">
        <v>15469</v>
      </c>
      <c r="G8" s="1">
        <v>11444</v>
      </c>
    </row>
    <row r="9" spans="1:7" x14ac:dyDescent="0.2">
      <c r="A9" s="1" t="s">
        <v>46</v>
      </c>
      <c r="B9" s="1">
        <v>73459</v>
      </c>
      <c r="C9" s="1">
        <v>16103</v>
      </c>
      <c r="D9" s="1">
        <v>14877</v>
      </c>
      <c r="E9" s="1">
        <v>15608</v>
      </c>
      <c r="F9" s="1">
        <v>15439</v>
      </c>
      <c r="G9" s="1">
        <v>11432</v>
      </c>
    </row>
    <row r="10" spans="1:7" x14ac:dyDescent="0.2">
      <c r="A10" s="1" t="s">
        <v>47</v>
      </c>
      <c r="B10" s="1">
        <v>236</v>
      </c>
      <c r="C10" s="1">
        <v>60</v>
      </c>
      <c r="D10" s="1">
        <v>8</v>
      </c>
      <c r="E10" s="1">
        <v>126</v>
      </c>
      <c r="F10" s="1">
        <v>30</v>
      </c>
      <c r="G10" s="1">
        <v>12</v>
      </c>
    </row>
    <row r="11" spans="1:7" x14ac:dyDescent="0.2">
      <c r="A11" s="1" t="s">
        <v>15</v>
      </c>
    </row>
    <row r="12" spans="1:7" x14ac:dyDescent="0.2">
      <c r="A12" s="1" t="s">
        <v>1</v>
      </c>
      <c r="B12" s="1">
        <v>67500</v>
      </c>
      <c r="C12" s="1">
        <v>15000</v>
      </c>
      <c r="D12" s="1">
        <v>14548</v>
      </c>
      <c r="E12" s="1">
        <v>13172</v>
      </c>
      <c r="F12" s="1">
        <v>14139</v>
      </c>
      <c r="G12" s="1">
        <v>10641</v>
      </c>
    </row>
    <row r="13" spans="1:7" x14ac:dyDescent="0.2">
      <c r="A13" s="1" t="s">
        <v>46</v>
      </c>
      <c r="B13" s="1">
        <v>67388</v>
      </c>
      <c r="C13" s="1">
        <v>14985</v>
      </c>
      <c r="D13" s="1">
        <v>14530</v>
      </c>
      <c r="E13" s="1">
        <v>13123</v>
      </c>
      <c r="F13" s="1">
        <v>14109</v>
      </c>
      <c r="G13" s="1">
        <v>10641</v>
      </c>
    </row>
    <row r="14" spans="1:7" x14ac:dyDescent="0.2">
      <c r="A14" s="1" t="s">
        <v>47</v>
      </c>
      <c r="B14" s="1">
        <v>112</v>
      </c>
      <c r="C14" s="1">
        <v>15</v>
      </c>
      <c r="D14" s="1">
        <v>18</v>
      </c>
      <c r="E14" s="1">
        <v>49</v>
      </c>
      <c r="F14" s="1">
        <v>30</v>
      </c>
      <c r="G14" s="1">
        <v>0</v>
      </c>
    </row>
    <row r="16" spans="1:7" x14ac:dyDescent="0.2">
      <c r="A16" s="1" t="s">
        <v>154</v>
      </c>
    </row>
    <row r="18" spans="1:7" x14ac:dyDescent="0.2">
      <c r="A18" s="1" t="s">
        <v>1</v>
      </c>
      <c r="B18" s="1">
        <v>141184</v>
      </c>
      <c r="C18" s="1">
        <v>31163</v>
      </c>
      <c r="D18" s="1">
        <v>29433</v>
      </c>
      <c r="E18" s="1">
        <v>28895</v>
      </c>
      <c r="F18" s="1">
        <v>29608</v>
      </c>
      <c r="G18" s="1">
        <v>22085</v>
      </c>
    </row>
    <row r="19" spans="1:7" x14ac:dyDescent="0.2">
      <c r="A19" s="1" t="s">
        <v>48</v>
      </c>
      <c r="B19" s="1">
        <v>140847</v>
      </c>
      <c r="C19" s="1">
        <v>31088</v>
      </c>
      <c r="D19" s="1">
        <v>29407</v>
      </c>
      <c r="E19" s="1">
        <v>28731</v>
      </c>
      <c r="F19" s="1">
        <v>29548</v>
      </c>
      <c r="G19" s="1">
        <v>22073</v>
      </c>
    </row>
    <row r="20" spans="1:7" x14ac:dyDescent="0.2">
      <c r="A20" s="1" t="s">
        <v>49</v>
      </c>
      <c r="B20" s="1">
        <v>117</v>
      </c>
      <c r="C20" s="1">
        <v>10</v>
      </c>
      <c r="D20" s="1">
        <v>13</v>
      </c>
      <c r="E20" s="1">
        <v>68</v>
      </c>
      <c r="F20" s="1">
        <v>21</v>
      </c>
      <c r="G20" s="1">
        <v>5</v>
      </c>
    </row>
    <row r="21" spans="1:7" x14ac:dyDescent="0.2">
      <c r="A21" s="1" t="s">
        <v>50</v>
      </c>
      <c r="B21" s="1">
        <v>21</v>
      </c>
      <c r="C21" s="1">
        <v>6</v>
      </c>
      <c r="D21" s="1">
        <v>0</v>
      </c>
      <c r="E21" s="1">
        <v>14</v>
      </c>
      <c r="F21" s="1">
        <v>1</v>
      </c>
      <c r="G21" s="1">
        <v>0</v>
      </c>
    </row>
    <row r="22" spans="1:7" x14ac:dyDescent="0.2">
      <c r="A22" s="1" t="s">
        <v>51</v>
      </c>
      <c r="B22" s="1">
        <v>12</v>
      </c>
      <c r="C22" s="1">
        <v>0</v>
      </c>
      <c r="D22" s="1">
        <v>1</v>
      </c>
      <c r="E22" s="1">
        <v>11</v>
      </c>
      <c r="F22" s="1">
        <v>0</v>
      </c>
      <c r="G22" s="1">
        <v>0</v>
      </c>
    </row>
    <row r="23" spans="1:7" x14ac:dyDescent="0.2">
      <c r="A23" s="1" t="s">
        <v>52</v>
      </c>
      <c r="B23" s="1">
        <v>14</v>
      </c>
      <c r="C23" s="1">
        <v>2</v>
      </c>
      <c r="D23" s="1">
        <v>0</v>
      </c>
      <c r="E23" s="1">
        <v>12</v>
      </c>
      <c r="F23" s="1">
        <v>0</v>
      </c>
      <c r="G23" s="1">
        <v>0</v>
      </c>
    </row>
    <row r="24" spans="1:7" x14ac:dyDescent="0.2">
      <c r="A24" s="1" t="s">
        <v>53</v>
      </c>
      <c r="B24" s="1">
        <v>13</v>
      </c>
      <c r="C24" s="1">
        <v>3</v>
      </c>
      <c r="D24" s="1">
        <v>0</v>
      </c>
      <c r="E24" s="1">
        <v>10</v>
      </c>
      <c r="F24" s="1">
        <v>0</v>
      </c>
      <c r="G24" s="1">
        <v>0</v>
      </c>
    </row>
    <row r="25" spans="1:7" x14ac:dyDescent="0.2">
      <c r="A25" s="1" t="s">
        <v>54</v>
      </c>
      <c r="B25" s="1">
        <v>4</v>
      </c>
      <c r="C25" s="1">
        <v>0</v>
      </c>
      <c r="D25" s="1">
        <v>0</v>
      </c>
      <c r="E25" s="1">
        <v>4</v>
      </c>
      <c r="F25" s="1">
        <v>0</v>
      </c>
      <c r="G25" s="1">
        <v>0</v>
      </c>
    </row>
    <row r="26" spans="1:7" x14ac:dyDescent="0.2">
      <c r="A26" s="1" t="s">
        <v>55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">
      <c r="A27" s="1" t="s">
        <v>56</v>
      </c>
      <c r="B27" s="1">
        <v>5</v>
      </c>
      <c r="C27" s="1">
        <v>1</v>
      </c>
      <c r="D27" s="1">
        <v>0</v>
      </c>
      <c r="E27" s="1">
        <v>1</v>
      </c>
      <c r="F27" s="1">
        <v>3</v>
      </c>
      <c r="G27" s="1">
        <v>0</v>
      </c>
    </row>
    <row r="28" spans="1:7" x14ac:dyDescent="0.2">
      <c r="A28" s="1" t="s">
        <v>57</v>
      </c>
      <c r="B28" s="1">
        <v>4</v>
      </c>
      <c r="C28" s="1">
        <v>2</v>
      </c>
      <c r="D28" s="1">
        <v>0</v>
      </c>
      <c r="E28" s="1">
        <v>1</v>
      </c>
      <c r="F28" s="1">
        <v>1</v>
      </c>
      <c r="G28" s="1">
        <v>0</v>
      </c>
    </row>
    <row r="29" spans="1:7" x14ac:dyDescent="0.2">
      <c r="A29" s="1" t="s">
        <v>58</v>
      </c>
      <c r="B29" s="1">
        <v>54</v>
      </c>
      <c r="C29" s="1">
        <v>45</v>
      </c>
      <c r="D29" s="1">
        <v>0</v>
      </c>
      <c r="E29" s="1">
        <v>7</v>
      </c>
      <c r="F29" s="1">
        <v>2</v>
      </c>
      <c r="G29" s="1">
        <v>0</v>
      </c>
    </row>
    <row r="30" spans="1:7" x14ac:dyDescent="0.2">
      <c r="A30" s="1" t="s">
        <v>59</v>
      </c>
      <c r="B30" s="1">
        <v>3</v>
      </c>
      <c r="C30" s="1">
        <v>0</v>
      </c>
      <c r="D30" s="1">
        <v>0</v>
      </c>
      <c r="E30" s="1">
        <v>0</v>
      </c>
      <c r="F30" s="1">
        <v>3</v>
      </c>
      <c r="G30" s="1">
        <v>0</v>
      </c>
    </row>
    <row r="31" spans="1:7" x14ac:dyDescent="0.2">
      <c r="A31" s="1" t="s">
        <v>60</v>
      </c>
      <c r="B31" s="1">
        <v>53</v>
      </c>
      <c r="C31" s="1">
        <v>6</v>
      </c>
      <c r="D31" s="1">
        <v>9</v>
      </c>
      <c r="E31" s="1">
        <v>28</v>
      </c>
      <c r="F31" s="1">
        <v>7</v>
      </c>
      <c r="G31" s="1">
        <v>3</v>
      </c>
    </row>
    <row r="32" spans="1:7" x14ac:dyDescent="0.2">
      <c r="A32" s="1" t="s">
        <v>61</v>
      </c>
      <c r="B32" s="1">
        <v>37</v>
      </c>
      <c r="C32" s="1">
        <v>0</v>
      </c>
      <c r="D32" s="1">
        <v>3</v>
      </c>
      <c r="E32" s="1">
        <v>8</v>
      </c>
      <c r="F32" s="1">
        <v>22</v>
      </c>
      <c r="G32" s="1">
        <v>4</v>
      </c>
    </row>
    <row r="33" spans="1:7" x14ac:dyDescent="0.2">
      <c r="A33" s="1" t="s">
        <v>14</v>
      </c>
    </row>
    <row r="34" spans="1:7" x14ac:dyDescent="0.2">
      <c r="A34" s="1" t="s">
        <v>1</v>
      </c>
      <c r="B34" s="1">
        <v>73687</v>
      </c>
      <c r="C34" s="1">
        <v>16163</v>
      </c>
      <c r="D34" s="1">
        <v>14885</v>
      </c>
      <c r="E34" s="1">
        <v>15726</v>
      </c>
      <c r="F34" s="1">
        <v>15469</v>
      </c>
      <c r="G34" s="1">
        <v>11444</v>
      </c>
    </row>
    <row r="35" spans="1:7" x14ac:dyDescent="0.2">
      <c r="A35" s="1" t="s">
        <v>48</v>
      </c>
      <c r="B35" s="1">
        <v>73459</v>
      </c>
      <c r="C35" s="1">
        <v>16103</v>
      </c>
      <c r="D35" s="1">
        <v>14877</v>
      </c>
      <c r="E35" s="1">
        <v>15608</v>
      </c>
      <c r="F35" s="1">
        <v>15439</v>
      </c>
      <c r="G35" s="1">
        <v>11432</v>
      </c>
    </row>
    <row r="36" spans="1:7" x14ac:dyDescent="0.2">
      <c r="A36" s="1" t="s">
        <v>49</v>
      </c>
      <c r="B36" s="1">
        <v>82</v>
      </c>
      <c r="C36" s="1">
        <v>7</v>
      </c>
      <c r="D36" s="1">
        <v>4</v>
      </c>
      <c r="E36" s="1">
        <v>58</v>
      </c>
      <c r="F36" s="1">
        <v>8</v>
      </c>
      <c r="G36" s="1">
        <v>5</v>
      </c>
    </row>
    <row r="37" spans="1:7" x14ac:dyDescent="0.2">
      <c r="A37" s="1" t="s">
        <v>50</v>
      </c>
      <c r="B37" s="1">
        <v>11</v>
      </c>
      <c r="C37" s="1">
        <v>4</v>
      </c>
      <c r="D37" s="1">
        <v>0</v>
      </c>
      <c r="E37" s="1">
        <v>6</v>
      </c>
      <c r="F37" s="1">
        <v>1</v>
      </c>
      <c r="G37" s="1">
        <v>0</v>
      </c>
    </row>
    <row r="38" spans="1:7" x14ac:dyDescent="0.2">
      <c r="A38" s="1" t="s">
        <v>51</v>
      </c>
      <c r="B38" s="1">
        <v>7</v>
      </c>
      <c r="C38" s="1">
        <v>0</v>
      </c>
      <c r="D38" s="1">
        <v>1</v>
      </c>
      <c r="E38" s="1">
        <v>6</v>
      </c>
      <c r="F38" s="1">
        <v>0</v>
      </c>
      <c r="G38" s="1">
        <v>0</v>
      </c>
    </row>
    <row r="39" spans="1:7" x14ac:dyDescent="0.2">
      <c r="A39" s="1" t="s">
        <v>52</v>
      </c>
      <c r="B39" s="1">
        <v>10</v>
      </c>
      <c r="C39" s="1">
        <v>1</v>
      </c>
      <c r="D39" s="1">
        <v>0</v>
      </c>
      <c r="E39" s="1">
        <v>9</v>
      </c>
      <c r="F39" s="1">
        <v>0</v>
      </c>
      <c r="G39" s="1">
        <v>0</v>
      </c>
    </row>
    <row r="40" spans="1:7" x14ac:dyDescent="0.2">
      <c r="A40" s="1" t="s">
        <v>53</v>
      </c>
      <c r="B40" s="1">
        <v>9</v>
      </c>
      <c r="C40" s="1">
        <v>2</v>
      </c>
      <c r="D40" s="1">
        <v>0</v>
      </c>
      <c r="E40" s="1">
        <v>7</v>
      </c>
      <c r="F40" s="1">
        <v>0</v>
      </c>
      <c r="G40" s="1">
        <v>0</v>
      </c>
    </row>
    <row r="41" spans="1:7" x14ac:dyDescent="0.2">
      <c r="A41" s="1" t="s">
        <v>54</v>
      </c>
      <c r="B41" s="1">
        <v>2</v>
      </c>
      <c r="C41" s="1">
        <v>0</v>
      </c>
      <c r="D41" s="1">
        <v>0</v>
      </c>
      <c r="E41" s="1">
        <v>2</v>
      </c>
      <c r="F41" s="1">
        <v>0</v>
      </c>
      <c r="G41" s="1">
        <v>0</v>
      </c>
    </row>
    <row r="42" spans="1:7" x14ac:dyDescent="0.2">
      <c r="A42" s="1" t="s">
        <v>55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</row>
    <row r="43" spans="1:7" x14ac:dyDescent="0.2">
      <c r="A43" s="1" t="s">
        <v>56</v>
      </c>
      <c r="B43" s="1">
        <v>2</v>
      </c>
      <c r="C43" s="1">
        <v>1</v>
      </c>
      <c r="D43" s="1">
        <v>0</v>
      </c>
      <c r="E43" s="1">
        <v>1</v>
      </c>
      <c r="F43" s="1">
        <v>0</v>
      </c>
      <c r="G43" s="1">
        <v>0</v>
      </c>
    </row>
    <row r="44" spans="1:7" x14ac:dyDescent="0.2">
      <c r="A44" s="1" t="s">
        <v>57</v>
      </c>
      <c r="B44" s="1">
        <v>4</v>
      </c>
      <c r="C44" s="1">
        <v>2</v>
      </c>
      <c r="D44" s="1">
        <v>0</v>
      </c>
      <c r="E44" s="1">
        <v>1</v>
      </c>
      <c r="F44" s="1">
        <v>1</v>
      </c>
      <c r="G44" s="1">
        <v>0</v>
      </c>
    </row>
    <row r="45" spans="1:7" x14ac:dyDescent="0.2">
      <c r="A45" s="1" t="s">
        <v>58</v>
      </c>
      <c r="B45" s="1">
        <v>45</v>
      </c>
      <c r="C45" s="1">
        <v>38</v>
      </c>
      <c r="D45" s="1">
        <v>0</v>
      </c>
      <c r="E45" s="1">
        <v>5</v>
      </c>
      <c r="F45" s="1">
        <v>2</v>
      </c>
      <c r="G45" s="1">
        <v>0</v>
      </c>
    </row>
    <row r="46" spans="1:7" x14ac:dyDescent="0.2">
      <c r="A46" s="1" t="s">
        <v>59</v>
      </c>
      <c r="B46" s="1">
        <v>1</v>
      </c>
      <c r="C46" s="1">
        <v>0</v>
      </c>
      <c r="D46" s="1">
        <v>0</v>
      </c>
      <c r="E46" s="1">
        <v>0</v>
      </c>
      <c r="F46" s="1">
        <v>1</v>
      </c>
      <c r="G46" s="1">
        <v>0</v>
      </c>
    </row>
    <row r="47" spans="1:7" x14ac:dyDescent="0.2">
      <c r="A47" s="1" t="s">
        <v>60</v>
      </c>
      <c r="B47" s="1">
        <v>35</v>
      </c>
      <c r="C47" s="1">
        <v>5</v>
      </c>
      <c r="D47" s="1">
        <v>2</v>
      </c>
      <c r="E47" s="1">
        <v>19</v>
      </c>
      <c r="F47" s="1">
        <v>6</v>
      </c>
      <c r="G47" s="1">
        <v>3</v>
      </c>
    </row>
    <row r="48" spans="1:7" x14ac:dyDescent="0.2">
      <c r="A48" s="1" t="s">
        <v>61</v>
      </c>
      <c r="B48" s="1">
        <v>20</v>
      </c>
      <c r="C48" s="1">
        <v>0</v>
      </c>
      <c r="D48" s="1">
        <v>1</v>
      </c>
      <c r="E48" s="1">
        <v>4</v>
      </c>
      <c r="F48" s="1">
        <v>11</v>
      </c>
      <c r="G48" s="1">
        <v>4</v>
      </c>
    </row>
    <row r="49" spans="1:7" x14ac:dyDescent="0.2">
      <c r="A49" s="1" t="s">
        <v>15</v>
      </c>
    </row>
    <row r="50" spans="1:7" x14ac:dyDescent="0.2">
      <c r="A50" s="1" t="s">
        <v>1</v>
      </c>
      <c r="B50" s="1">
        <v>67497</v>
      </c>
      <c r="C50" s="1">
        <v>15000</v>
      </c>
      <c r="D50" s="1">
        <v>14548</v>
      </c>
      <c r="E50" s="1">
        <v>13169</v>
      </c>
      <c r="F50" s="1">
        <v>14139</v>
      </c>
      <c r="G50" s="1">
        <v>10641</v>
      </c>
    </row>
    <row r="51" spans="1:7" x14ac:dyDescent="0.2">
      <c r="A51" s="1" t="s">
        <v>48</v>
      </c>
      <c r="B51" s="1">
        <v>67388</v>
      </c>
      <c r="C51" s="1">
        <v>14985</v>
      </c>
      <c r="D51" s="1">
        <v>14530</v>
      </c>
      <c r="E51" s="1">
        <v>13123</v>
      </c>
      <c r="F51" s="1">
        <v>14109</v>
      </c>
      <c r="G51" s="1">
        <v>10641</v>
      </c>
    </row>
    <row r="52" spans="1:7" x14ac:dyDescent="0.2">
      <c r="A52" s="1" t="s">
        <v>49</v>
      </c>
      <c r="B52" s="1">
        <v>35</v>
      </c>
      <c r="C52" s="1">
        <v>3</v>
      </c>
      <c r="D52" s="1">
        <v>9</v>
      </c>
      <c r="E52" s="1">
        <v>10</v>
      </c>
      <c r="F52" s="1">
        <v>13</v>
      </c>
      <c r="G52" s="1">
        <v>0</v>
      </c>
    </row>
    <row r="53" spans="1:7" x14ac:dyDescent="0.2">
      <c r="A53" s="1" t="s">
        <v>50</v>
      </c>
      <c r="B53" s="1">
        <v>10</v>
      </c>
      <c r="C53" s="1">
        <v>2</v>
      </c>
      <c r="D53" s="1">
        <v>0</v>
      </c>
      <c r="E53" s="1">
        <v>8</v>
      </c>
      <c r="F53" s="1">
        <v>0</v>
      </c>
      <c r="G53" s="1">
        <v>0</v>
      </c>
    </row>
    <row r="54" spans="1:7" x14ac:dyDescent="0.2">
      <c r="A54" s="1" t="s">
        <v>51</v>
      </c>
      <c r="B54" s="1">
        <v>5</v>
      </c>
      <c r="C54" s="1">
        <v>0</v>
      </c>
      <c r="D54" s="1">
        <v>0</v>
      </c>
      <c r="E54" s="1">
        <v>5</v>
      </c>
      <c r="F54" s="1">
        <v>0</v>
      </c>
      <c r="G54" s="1">
        <v>0</v>
      </c>
    </row>
    <row r="55" spans="1:7" x14ac:dyDescent="0.2">
      <c r="A55" s="1" t="s">
        <v>52</v>
      </c>
      <c r="B55" s="1">
        <v>4</v>
      </c>
      <c r="C55" s="1">
        <v>1</v>
      </c>
      <c r="D55" s="1">
        <v>0</v>
      </c>
      <c r="E55" s="1">
        <v>3</v>
      </c>
      <c r="F55" s="1">
        <v>0</v>
      </c>
      <c r="G55" s="1">
        <v>0</v>
      </c>
    </row>
    <row r="56" spans="1:7" x14ac:dyDescent="0.2">
      <c r="A56" s="1" t="s">
        <v>53</v>
      </c>
      <c r="B56" s="1">
        <v>4</v>
      </c>
      <c r="C56" s="1">
        <v>1</v>
      </c>
      <c r="D56" s="1">
        <v>0</v>
      </c>
      <c r="E56" s="1">
        <v>3</v>
      </c>
      <c r="F56" s="1">
        <v>0</v>
      </c>
      <c r="G56" s="1">
        <v>0</v>
      </c>
    </row>
    <row r="57" spans="1:7" x14ac:dyDescent="0.2">
      <c r="A57" s="1" t="s">
        <v>54</v>
      </c>
      <c r="B57" s="1">
        <v>2</v>
      </c>
      <c r="C57" s="1">
        <v>0</v>
      </c>
      <c r="D57" s="1">
        <v>0</v>
      </c>
      <c r="E57" s="1">
        <v>2</v>
      </c>
      <c r="F57" s="1">
        <v>0</v>
      </c>
      <c r="G57" s="1">
        <v>0</v>
      </c>
    </row>
    <row r="58" spans="1:7" x14ac:dyDescent="0.2">
      <c r="A58" s="1" t="s">
        <v>55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</row>
    <row r="59" spans="1:7" x14ac:dyDescent="0.2">
      <c r="A59" s="1" t="s">
        <v>56</v>
      </c>
      <c r="B59" s="1">
        <v>3</v>
      </c>
      <c r="C59" s="1">
        <v>0</v>
      </c>
      <c r="D59" s="1">
        <v>0</v>
      </c>
      <c r="E59" s="1">
        <v>0</v>
      </c>
      <c r="F59" s="1">
        <v>3</v>
      </c>
      <c r="G59" s="1">
        <v>0</v>
      </c>
    </row>
    <row r="60" spans="1:7" x14ac:dyDescent="0.2">
      <c r="A60" s="1" t="s">
        <v>57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</row>
    <row r="61" spans="1:7" x14ac:dyDescent="0.2">
      <c r="A61" s="1" t="s">
        <v>58</v>
      </c>
      <c r="B61" s="1">
        <v>9</v>
      </c>
      <c r="C61" s="1">
        <v>7</v>
      </c>
      <c r="D61" s="1">
        <v>0</v>
      </c>
      <c r="E61" s="1">
        <v>2</v>
      </c>
      <c r="F61" s="1">
        <v>0</v>
      </c>
      <c r="G61" s="1">
        <v>0</v>
      </c>
    </row>
    <row r="62" spans="1:7" x14ac:dyDescent="0.2">
      <c r="A62" s="1" t="s">
        <v>59</v>
      </c>
      <c r="B62" s="1">
        <v>2</v>
      </c>
      <c r="C62" s="1">
        <v>0</v>
      </c>
      <c r="D62" s="1">
        <v>0</v>
      </c>
      <c r="E62" s="1">
        <v>0</v>
      </c>
      <c r="F62" s="1">
        <v>2</v>
      </c>
      <c r="G62" s="1">
        <v>0</v>
      </c>
    </row>
    <row r="63" spans="1:7" x14ac:dyDescent="0.2">
      <c r="A63" s="1" t="s">
        <v>60</v>
      </c>
      <c r="B63" s="1">
        <v>18</v>
      </c>
      <c r="C63" s="1">
        <v>1</v>
      </c>
      <c r="D63" s="1">
        <v>7</v>
      </c>
      <c r="E63" s="1">
        <v>9</v>
      </c>
      <c r="F63" s="1">
        <v>1</v>
      </c>
      <c r="G63" s="1">
        <v>0</v>
      </c>
    </row>
    <row r="64" spans="1:7" x14ac:dyDescent="0.2">
      <c r="A64" s="1" t="s">
        <v>61</v>
      </c>
      <c r="B64" s="1">
        <v>17</v>
      </c>
      <c r="C64" s="1">
        <v>0</v>
      </c>
      <c r="D64" s="1">
        <v>2</v>
      </c>
      <c r="E64" s="1">
        <v>4</v>
      </c>
      <c r="F64" s="1">
        <v>11</v>
      </c>
      <c r="G64" s="1">
        <v>0</v>
      </c>
    </row>
    <row r="65" spans="1:1" x14ac:dyDescent="0.2">
      <c r="A65" s="1" t="s">
        <v>32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04A0-4513-4694-BDA0-24F0A5B4937D}">
  <dimension ref="A1:G72"/>
  <sheetViews>
    <sheetView view="pageBreakPreview" zoomScale="125" zoomScaleNormal="100" zoomScaleSheetLayoutView="125" workbookViewId="0">
      <selection activeCell="D19" sqref="D19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143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141195</v>
      </c>
      <c r="C4" s="1">
        <v>31163</v>
      </c>
      <c r="D4" s="1">
        <v>29433</v>
      </c>
      <c r="E4" s="1">
        <v>28906</v>
      </c>
      <c r="F4" s="1">
        <v>29608</v>
      </c>
      <c r="G4" s="1">
        <v>22085</v>
      </c>
    </row>
    <row r="5" spans="1:7" x14ac:dyDescent="0.2">
      <c r="A5" s="1" t="s">
        <v>62</v>
      </c>
      <c r="B5" s="1">
        <v>8</v>
      </c>
      <c r="C5" s="1">
        <v>0</v>
      </c>
      <c r="D5" s="1">
        <v>1</v>
      </c>
      <c r="E5" s="1">
        <v>6</v>
      </c>
      <c r="F5" s="1">
        <v>1</v>
      </c>
      <c r="G5" s="1">
        <v>0</v>
      </c>
    </row>
    <row r="6" spans="1:7" x14ac:dyDescent="0.2">
      <c r="A6" s="1" t="s">
        <v>63</v>
      </c>
      <c r="B6" s="1">
        <v>53</v>
      </c>
      <c r="C6" s="1">
        <v>5</v>
      </c>
      <c r="D6" s="1">
        <v>8</v>
      </c>
      <c r="E6" s="1">
        <v>29</v>
      </c>
      <c r="F6" s="1">
        <v>5</v>
      </c>
      <c r="G6" s="1">
        <v>6</v>
      </c>
    </row>
    <row r="7" spans="1:7" x14ac:dyDescent="0.2">
      <c r="A7" s="1" t="s">
        <v>0</v>
      </c>
      <c r="B7" s="1">
        <v>140150</v>
      </c>
      <c r="C7" s="1">
        <v>30926</v>
      </c>
      <c r="D7" s="1">
        <v>29044</v>
      </c>
      <c r="E7" s="1">
        <v>28657</v>
      </c>
      <c r="F7" s="1">
        <v>29540</v>
      </c>
      <c r="G7" s="1">
        <v>21983</v>
      </c>
    </row>
    <row r="8" spans="1:7" x14ac:dyDescent="0.2">
      <c r="A8" s="1" t="s">
        <v>64</v>
      </c>
      <c r="B8" s="1">
        <v>653</v>
      </c>
      <c r="C8" s="1">
        <v>151</v>
      </c>
      <c r="D8" s="1">
        <v>325</v>
      </c>
      <c r="E8" s="1">
        <v>131</v>
      </c>
      <c r="F8" s="1">
        <v>38</v>
      </c>
      <c r="G8" s="1">
        <v>8</v>
      </c>
    </row>
    <row r="9" spans="1:7" x14ac:dyDescent="0.2">
      <c r="A9" s="1" t="s">
        <v>65</v>
      </c>
      <c r="B9" s="1">
        <v>37</v>
      </c>
      <c r="C9" s="1">
        <v>23</v>
      </c>
      <c r="D9" s="1">
        <v>9</v>
      </c>
      <c r="E9" s="1">
        <v>1</v>
      </c>
      <c r="F9" s="1">
        <v>0</v>
      </c>
      <c r="G9" s="1">
        <v>4</v>
      </c>
    </row>
    <row r="10" spans="1:7" x14ac:dyDescent="0.2">
      <c r="A10" s="1" t="s">
        <v>66</v>
      </c>
      <c r="B10" s="1">
        <v>98</v>
      </c>
      <c r="C10" s="1">
        <v>8</v>
      </c>
      <c r="D10" s="1">
        <v>13</v>
      </c>
      <c r="E10" s="1">
        <v>11</v>
      </c>
      <c r="F10" s="1">
        <v>4</v>
      </c>
      <c r="G10" s="1">
        <v>62</v>
      </c>
    </row>
    <row r="11" spans="1:7" x14ac:dyDescent="0.2">
      <c r="A11" s="1" t="s">
        <v>67</v>
      </c>
      <c r="B11" s="1">
        <v>7</v>
      </c>
      <c r="C11" s="1">
        <v>2</v>
      </c>
      <c r="D11" s="1">
        <v>2</v>
      </c>
      <c r="E11" s="1">
        <v>3</v>
      </c>
      <c r="F11" s="1">
        <v>0</v>
      </c>
      <c r="G11" s="1">
        <v>0</v>
      </c>
    </row>
    <row r="12" spans="1:7" x14ac:dyDescent="0.2">
      <c r="A12" s="1" t="s">
        <v>68</v>
      </c>
      <c r="B12" s="1">
        <v>5</v>
      </c>
      <c r="C12" s="1">
        <v>2</v>
      </c>
      <c r="D12" s="1">
        <v>0</v>
      </c>
      <c r="E12" s="1">
        <v>1</v>
      </c>
      <c r="F12" s="1">
        <v>1</v>
      </c>
      <c r="G12" s="1">
        <v>1</v>
      </c>
    </row>
    <row r="13" spans="1:7" x14ac:dyDescent="0.2">
      <c r="A13" s="1" t="s">
        <v>69</v>
      </c>
      <c r="B13" s="1">
        <v>26</v>
      </c>
      <c r="C13" s="1">
        <v>1</v>
      </c>
      <c r="D13" s="1">
        <v>3</v>
      </c>
      <c r="E13" s="1">
        <v>18</v>
      </c>
      <c r="F13" s="1">
        <v>0</v>
      </c>
      <c r="G13" s="1">
        <v>4</v>
      </c>
    </row>
    <row r="14" spans="1:7" x14ac:dyDescent="0.2">
      <c r="A14" s="1" t="s">
        <v>70</v>
      </c>
      <c r="B14" s="1">
        <v>11</v>
      </c>
      <c r="C14" s="1">
        <v>1</v>
      </c>
      <c r="D14" s="1">
        <v>2</v>
      </c>
      <c r="E14" s="1">
        <v>4</v>
      </c>
      <c r="F14" s="1">
        <v>4</v>
      </c>
      <c r="G14" s="1">
        <v>0</v>
      </c>
    </row>
    <row r="15" spans="1:7" x14ac:dyDescent="0.2">
      <c r="A15" s="1" t="s">
        <v>71</v>
      </c>
      <c r="B15" s="1">
        <v>17</v>
      </c>
      <c r="C15" s="1">
        <v>0</v>
      </c>
      <c r="D15" s="1">
        <v>3</v>
      </c>
      <c r="E15" s="1">
        <v>6</v>
      </c>
      <c r="F15" s="1">
        <v>2</v>
      </c>
      <c r="G15" s="1">
        <v>6</v>
      </c>
    </row>
    <row r="16" spans="1:7" x14ac:dyDescent="0.2">
      <c r="A16" s="1" t="s">
        <v>72</v>
      </c>
      <c r="B16" s="1">
        <v>33</v>
      </c>
      <c r="C16" s="1">
        <v>14</v>
      </c>
      <c r="D16" s="1">
        <v>0</v>
      </c>
      <c r="E16" s="1">
        <v>10</v>
      </c>
      <c r="F16" s="1">
        <v>4</v>
      </c>
      <c r="G16" s="1">
        <v>5</v>
      </c>
    </row>
    <row r="17" spans="1:7" x14ac:dyDescent="0.2">
      <c r="A17" s="1" t="s">
        <v>73</v>
      </c>
      <c r="B17" s="1">
        <v>23</v>
      </c>
      <c r="C17" s="1">
        <v>2</v>
      </c>
      <c r="D17" s="1">
        <v>2</v>
      </c>
      <c r="E17" s="1">
        <v>14</v>
      </c>
      <c r="F17" s="1">
        <v>3</v>
      </c>
      <c r="G17" s="1">
        <v>2</v>
      </c>
    </row>
    <row r="18" spans="1:7" x14ac:dyDescent="0.2">
      <c r="A18" s="1" t="s">
        <v>74</v>
      </c>
      <c r="B18" s="1">
        <v>27</v>
      </c>
      <c r="C18" s="1">
        <v>22</v>
      </c>
      <c r="D18" s="1">
        <v>0</v>
      </c>
      <c r="E18" s="1">
        <v>4</v>
      </c>
      <c r="F18" s="1">
        <v>1</v>
      </c>
      <c r="G18" s="1">
        <v>0</v>
      </c>
    </row>
    <row r="19" spans="1:7" x14ac:dyDescent="0.2">
      <c r="A19" s="1" t="s">
        <v>75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2">
      <c r="A20" s="1" t="s">
        <v>76</v>
      </c>
      <c r="B20" s="1">
        <v>6</v>
      </c>
      <c r="C20" s="1">
        <v>0</v>
      </c>
      <c r="D20" s="1">
        <v>0</v>
      </c>
      <c r="E20" s="1">
        <v>4</v>
      </c>
      <c r="F20" s="1">
        <v>2</v>
      </c>
      <c r="G20" s="1">
        <v>0</v>
      </c>
    </row>
    <row r="21" spans="1:7" x14ac:dyDescent="0.2">
      <c r="A21" s="1" t="s">
        <v>77</v>
      </c>
      <c r="B21" s="1">
        <v>1</v>
      </c>
      <c r="C21" s="1">
        <v>0</v>
      </c>
      <c r="D21" s="1">
        <v>0</v>
      </c>
      <c r="E21" s="1">
        <v>0</v>
      </c>
      <c r="F21" s="1">
        <v>1</v>
      </c>
      <c r="G21" s="1">
        <v>0</v>
      </c>
    </row>
    <row r="22" spans="1:7" x14ac:dyDescent="0.2">
      <c r="A22" s="1" t="s">
        <v>78</v>
      </c>
      <c r="B22" s="1">
        <v>18</v>
      </c>
      <c r="C22" s="1">
        <v>4</v>
      </c>
      <c r="D22" s="1">
        <v>11</v>
      </c>
      <c r="E22" s="1">
        <v>2</v>
      </c>
      <c r="F22" s="1">
        <v>1</v>
      </c>
      <c r="G22" s="1">
        <v>0</v>
      </c>
    </row>
    <row r="23" spans="1:7" x14ac:dyDescent="0.2">
      <c r="A23" s="1" t="s">
        <v>79</v>
      </c>
      <c r="B23" s="1">
        <v>3</v>
      </c>
      <c r="C23" s="1">
        <v>0</v>
      </c>
      <c r="D23" s="1">
        <v>2</v>
      </c>
      <c r="E23" s="1">
        <v>1</v>
      </c>
      <c r="F23" s="1">
        <v>0</v>
      </c>
      <c r="G23" s="1">
        <v>0</v>
      </c>
    </row>
    <row r="24" spans="1:7" x14ac:dyDescent="0.2">
      <c r="A24" s="1" t="s">
        <v>80</v>
      </c>
      <c r="B24" s="1">
        <v>4</v>
      </c>
      <c r="C24" s="1">
        <v>1</v>
      </c>
      <c r="D24" s="1">
        <v>1</v>
      </c>
      <c r="E24" s="1">
        <v>1</v>
      </c>
      <c r="F24" s="1">
        <v>0</v>
      </c>
      <c r="G24" s="1">
        <v>1</v>
      </c>
    </row>
    <row r="25" spans="1:7" x14ac:dyDescent="0.2">
      <c r="A25" s="1" t="s">
        <v>81</v>
      </c>
      <c r="B25" s="1">
        <v>15</v>
      </c>
      <c r="C25" s="1">
        <v>1</v>
      </c>
      <c r="D25" s="1">
        <v>7</v>
      </c>
      <c r="E25" s="1">
        <v>3</v>
      </c>
      <c r="F25" s="1">
        <v>1</v>
      </c>
      <c r="G25" s="1">
        <v>3</v>
      </c>
    </row>
    <row r="26" spans="1:7" x14ac:dyDescent="0.2">
      <c r="A26" s="1" t="s">
        <v>14</v>
      </c>
    </row>
    <row r="27" spans="1:7" x14ac:dyDescent="0.2">
      <c r="A27" s="1" t="s">
        <v>1</v>
      </c>
      <c r="B27" s="1">
        <v>73695</v>
      </c>
      <c r="C27" s="1">
        <v>16163</v>
      </c>
      <c r="D27" s="1">
        <v>14885</v>
      </c>
      <c r="E27" s="1">
        <v>15734</v>
      </c>
      <c r="F27" s="1">
        <v>15469</v>
      </c>
      <c r="G27" s="1">
        <v>11444</v>
      </c>
    </row>
    <row r="28" spans="1:7" x14ac:dyDescent="0.2">
      <c r="A28" s="1" t="s">
        <v>62</v>
      </c>
      <c r="B28" s="1">
        <v>5</v>
      </c>
      <c r="C28" s="1">
        <v>0</v>
      </c>
      <c r="D28" s="1">
        <v>1</v>
      </c>
      <c r="E28" s="1">
        <v>3</v>
      </c>
      <c r="F28" s="1">
        <v>1</v>
      </c>
      <c r="G28" s="1">
        <v>0</v>
      </c>
    </row>
    <row r="29" spans="1:7" x14ac:dyDescent="0.2">
      <c r="A29" s="1" t="s">
        <v>63</v>
      </c>
      <c r="B29" s="1">
        <v>35</v>
      </c>
      <c r="C29" s="1">
        <v>5</v>
      </c>
      <c r="D29" s="1">
        <v>4</v>
      </c>
      <c r="E29" s="1">
        <v>20</v>
      </c>
      <c r="F29" s="1">
        <v>2</v>
      </c>
      <c r="G29" s="1">
        <v>4</v>
      </c>
    </row>
    <row r="30" spans="1:7" x14ac:dyDescent="0.2">
      <c r="A30" s="1" t="s">
        <v>0</v>
      </c>
      <c r="B30" s="1">
        <v>73133</v>
      </c>
      <c r="C30" s="1">
        <v>16029</v>
      </c>
      <c r="D30" s="1">
        <v>14686</v>
      </c>
      <c r="E30" s="1">
        <v>15589</v>
      </c>
      <c r="F30" s="1">
        <v>15445</v>
      </c>
      <c r="G30" s="1">
        <v>11384</v>
      </c>
    </row>
    <row r="31" spans="1:7" x14ac:dyDescent="0.2">
      <c r="A31" s="1" t="s">
        <v>64</v>
      </c>
      <c r="B31" s="1">
        <v>344</v>
      </c>
      <c r="C31" s="1">
        <v>82</v>
      </c>
      <c r="D31" s="1">
        <v>166</v>
      </c>
      <c r="E31" s="1">
        <v>77</v>
      </c>
      <c r="F31" s="1">
        <v>11</v>
      </c>
      <c r="G31" s="1">
        <v>8</v>
      </c>
    </row>
    <row r="32" spans="1:7" x14ac:dyDescent="0.2">
      <c r="A32" s="1" t="s">
        <v>65</v>
      </c>
      <c r="B32" s="1">
        <v>16</v>
      </c>
      <c r="C32" s="1">
        <v>11</v>
      </c>
      <c r="D32" s="1">
        <v>5</v>
      </c>
      <c r="E32" s="1">
        <v>0</v>
      </c>
      <c r="F32" s="1">
        <v>0</v>
      </c>
      <c r="G32" s="1">
        <v>0</v>
      </c>
    </row>
    <row r="33" spans="1:7" x14ac:dyDescent="0.2">
      <c r="A33" s="1" t="s">
        <v>66</v>
      </c>
      <c r="B33" s="1">
        <v>52</v>
      </c>
      <c r="C33" s="1">
        <v>5</v>
      </c>
      <c r="D33" s="1">
        <v>5</v>
      </c>
      <c r="E33" s="1">
        <v>7</v>
      </c>
      <c r="F33" s="1">
        <v>2</v>
      </c>
      <c r="G33" s="1">
        <v>33</v>
      </c>
    </row>
    <row r="34" spans="1:7" x14ac:dyDescent="0.2">
      <c r="A34" s="1" t="s">
        <v>67</v>
      </c>
      <c r="B34" s="1">
        <v>5</v>
      </c>
      <c r="C34" s="1">
        <v>2</v>
      </c>
      <c r="D34" s="1">
        <v>2</v>
      </c>
      <c r="E34" s="1">
        <v>1</v>
      </c>
      <c r="F34" s="1">
        <v>0</v>
      </c>
      <c r="G34" s="1">
        <v>0</v>
      </c>
    </row>
    <row r="35" spans="1:7" x14ac:dyDescent="0.2">
      <c r="A35" s="1" t="s">
        <v>68</v>
      </c>
      <c r="B35" s="1">
        <v>3</v>
      </c>
      <c r="C35" s="1">
        <v>2</v>
      </c>
      <c r="D35" s="1">
        <v>0</v>
      </c>
      <c r="E35" s="1">
        <v>0</v>
      </c>
      <c r="F35" s="1">
        <v>1</v>
      </c>
      <c r="G35" s="1">
        <v>0</v>
      </c>
    </row>
    <row r="36" spans="1:7" x14ac:dyDescent="0.2">
      <c r="A36" s="1" t="s">
        <v>69</v>
      </c>
      <c r="B36" s="1">
        <v>15</v>
      </c>
      <c r="C36" s="1">
        <v>0</v>
      </c>
      <c r="D36" s="1">
        <v>2</v>
      </c>
      <c r="E36" s="1">
        <v>11</v>
      </c>
      <c r="F36" s="1">
        <v>0</v>
      </c>
      <c r="G36" s="1">
        <v>2</v>
      </c>
    </row>
    <row r="37" spans="1:7" x14ac:dyDescent="0.2">
      <c r="A37" s="1" t="s">
        <v>70</v>
      </c>
      <c r="B37" s="1">
        <v>5</v>
      </c>
      <c r="C37" s="1">
        <v>1</v>
      </c>
      <c r="D37" s="1">
        <v>0</v>
      </c>
      <c r="E37" s="1">
        <v>2</v>
      </c>
      <c r="F37" s="1">
        <v>2</v>
      </c>
      <c r="G37" s="1">
        <v>0</v>
      </c>
    </row>
    <row r="38" spans="1:7" x14ac:dyDescent="0.2">
      <c r="A38" s="1" t="s">
        <v>71</v>
      </c>
      <c r="B38" s="1">
        <v>11</v>
      </c>
      <c r="C38" s="1">
        <v>0</v>
      </c>
      <c r="D38" s="1">
        <v>2</v>
      </c>
      <c r="E38" s="1">
        <v>3</v>
      </c>
      <c r="F38" s="1">
        <v>2</v>
      </c>
      <c r="G38" s="1">
        <v>4</v>
      </c>
    </row>
    <row r="39" spans="1:7" x14ac:dyDescent="0.2">
      <c r="A39" s="1" t="s">
        <v>72</v>
      </c>
      <c r="B39" s="1">
        <v>20</v>
      </c>
      <c r="C39" s="1">
        <v>9</v>
      </c>
      <c r="D39" s="1">
        <v>0</v>
      </c>
      <c r="E39" s="1">
        <v>5</v>
      </c>
      <c r="F39" s="1">
        <v>1</v>
      </c>
      <c r="G39" s="1">
        <v>5</v>
      </c>
    </row>
    <row r="40" spans="1:7" x14ac:dyDescent="0.2">
      <c r="A40" s="1" t="s">
        <v>73</v>
      </c>
      <c r="B40" s="1">
        <v>11</v>
      </c>
      <c r="C40" s="1">
        <v>2</v>
      </c>
      <c r="D40" s="1">
        <v>1</v>
      </c>
      <c r="E40" s="1">
        <v>7</v>
      </c>
      <c r="F40" s="1">
        <v>1</v>
      </c>
      <c r="G40" s="1">
        <v>0</v>
      </c>
    </row>
    <row r="41" spans="1:7" x14ac:dyDescent="0.2">
      <c r="A41" s="1" t="s">
        <v>74</v>
      </c>
      <c r="B41" s="1">
        <v>16</v>
      </c>
      <c r="C41" s="1">
        <v>12</v>
      </c>
      <c r="D41" s="1">
        <v>0</v>
      </c>
      <c r="E41" s="1">
        <v>3</v>
      </c>
      <c r="F41" s="1">
        <v>1</v>
      </c>
      <c r="G41" s="1">
        <v>0</v>
      </c>
    </row>
    <row r="42" spans="1:7" x14ac:dyDescent="0.2">
      <c r="A42" s="1" t="s">
        <v>75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</row>
    <row r="43" spans="1:7" x14ac:dyDescent="0.2">
      <c r="A43" s="1" t="s">
        <v>76</v>
      </c>
      <c r="B43" s="1">
        <v>1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</row>
    <row r="44" spans="1:7" x14ac:dyDescent="0.2">
      <c r="A44" s="1" t="s">
        <v>77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</row>
    <row r="45" spans="1:7" x14ac:dyDescent="0.2">
      <c r="A45" s="1" t="s">
        <v>78</v>
      </c>
      <c r="B45" s="1">
        <v>10</v>
      </c>
      <c r="C45" s="1">
        <v>1</v>
      </c>
      <c r="D45" s="1">
        <v>8</v>
      </c>
      <c r="E45" s="1">
        <v>1</v>
      </c>
      <c r="F45" s="1">
        <v>0</v>
      </c>
      <c r="G45" s="1">
        <v>0</v>
      </c>
    </row>
    <row r="46" spans="1:7" x14ac:dyDescent="0.2">
      <c r="A46" s="1" t="s">
        <v>79</v>
      </c>
      <c r="B46" s="1">
        <v>3</v>
      </c>
      <c r="C46" s="1">
        <v>0</v>
      </c>
      <c r="D46" s="1">
        <v>2</v>
      </c>
      <c r="E46" s="1">
        <v>1</v>
      </c>
      <c r="F46" s="1">
        <v>0</v>
      </c>
      <c r="G46" s="1">
        <v>0</v>
      </c>
    </row>
    <row r="47" spans="1:7" x14ac:dyDescent="0.2">
      <c r="A47" s="1" t="s">
        <v>80</v>
      </c>
      <c r="B47" s="1">
        <v>3</v>
      </c>
      <c r="C47" s="1">
        <v>1</v>
      </c>
      <c r="D47" s="1">
        <v>1</v>
      </c>
      <c r="E47" s="1">
        <v>0</v>
      </c>
      <c r="F47" s="1">
        <v>0</v>
      </c>
      <c r="G47" s="1">
        <v>1</v>
      </c>
    </row>
    <row r="48" spans="1:7" x14ac:dyDescent="0.2">
      <c r="A48" s="1" t="s">
        <v>81</v>
      </c>
      <c r="B48" s="1">
        <v>7</v>
      </c>
      <c r="C48" s="1">
        <v>1</v>
      </c>
      <c r="D48" s="1">
        <v>0</v>
      </c>
      <c r="E48" s="1">
        <v>3</v>
      </c>
      <c r="F48" s="1">
        <v>0</v>
      </c>
      <c r="G48" s="1">
        <v>3</v>
      </c>
    </row>
    <row r="49" spans="1:7" x14ac:dyDescent="0.2">
      <c r="A49" s="1" t="s">
        <v>15</v>
      </c>
    </row>
    <row r="50" spans="1:7" x14ac:dyDescent="0.2">
      <c r="A50" s="1" t="s">
        <v>1</v>
      </c>
      <c r="B50" s="1">
        <v>67500</v>
      </c>
      <c r="C50" s="1">
        <v>15000</v>
      </c>
      <c r="D50" s="1">
        <v>14548</v>
      </c>
      <c r="E50" s="1">
        <v>13172</v>
      </c>
      <c r="F50" s="1">
        <v>14139</v>
      </c>
      <c r="G50" s="1">
        <v>10641</v>
      </c>
    </row>
    <row r="51" spans="1:7" x14ac:dyDescent="0.2">
      <c r="A51" s="1" t="s">
        <v>62</v>
      </c>
      <c r="B51" s="1">
        <v>3</v>
      </c>
      <c r="C51" s="1">
        <v>0</v>
      </c>
      <c r="D51" s="1">
        <v>0</v>
      </c>
      <c r="E51" s="1">
        <v>3</v>
      </c>
      <c r="F51" s="1">
        <v>0</v>
      </c>
      <c r="G51" s="1">
        <v>0</v>
      </c>
    </row>
    <row r="52" spans="1:7" x14ac:dyDescent="0.2">
      <c r="A52" s="1" t="s">
        <v>63</v>
      </c>
      <c r="B52" s="1">
        <v>18</v>
      </c>
      <c r="C52" s="1">
        <v>0</v>
      </c>
      <c r="D52" s="1">
        <v>4</v>
      </c>
      <c r="E52" s="1">
        <v>9</v>
      </c>
      <c r="F52" s="1">
        <v>3</v>
      </c>
      <c r="G52" s="1">
        <v>2</v>
      </c>
    </row>
    <row r="53" spans="1:7" x14ac:dyDescent="0.2">
      <c r="A53" s="1" t="s">
        <v>0</v>
      </c>
      <c r="B53" s="1">
        <v>67017</v>
      </c>
      <c r="C53" s="1">
        <v>14897</v>
      </c>
      <c r="D53" s="1">
        <v>14358</v>
      </c>
      <c r="E53" s="1">
        <v>13068</v>
      </c>
      <c r="F53" s="1">
        <v>14095</v>
      </c>
      <c r="G53" s="1">
        <v>10599</v>
      </c>
    </row>
    <row r="54" spans="1:7" x14ac:dyDescent="0.2">
      <c r="A54" s="1" t="s">
        <v>64</v>
      </c>
      <c r="B54" s="1">
        <v>309</v>
      </c>
      <c r="C54" s="1">
        <v>69</v>
      </c>
      <c r="D54" s="1">
        <v>159</v>
      </c>
      <c r="E54" s="1">
        <v>54</v>
      </c>
      <c r="F54" s="1">
        <v>27</v>
      </c>
      <c r="G54" s="1">
        <v>0</v>
      </c>
    </row>
    <row r="55" spans="1:7" x14ac:dyDescent="0.2">
      <c r="A55" s="1" t="s">
        <v>65</v>
      </c>
      <c r="B55" s="1">
        <v>21</v>
      </c>
      <c r="C55" s="1">
        <v>12</v>
      </c>
      <c r="D55" s="1">
        <v>4</v>
      </c>
      <c r="E55" s="1">
        <v>1</v>
      </c>
      <c r="F55" s="1">
        <v>0</v>
      </c>
      <c r="G55" s="1">
        <v>4</v>
      </c>
    </row>
    <row r="56" spans="1:7" x14ac:dyDescent="0.2">
      <c r="A56" s="1" t="s">
        <v>66</v>
      </c>
      <c r="B56" s="1">
        <v>46</v>
      </c>
      <c r="C56" s="1">
        <v>3</v>
      </c>
      <c r="D56" s="1">
        <v>8</v>
      </c>
      <c r="E56" s="1">
        <v>4</v>
      </c>
      <c r="F56" s="1">
        <v>2</v>
      </c>
      <c r="G56" s="1">
        <v>29</v>
      </c>
    </row>
    <row r="57" spans="1:7" x14ac:dyDescent="0.2">
      <c r="A57" s="1" t="s">
        <v>67</v>
      </c>
      <c r="B57" s="1">
        <v>2</v>
      </c>
      <c r="C57" s="1">
        <v>0</v>
      </c>
      <c r="D57" s="1">
        <v>0</v>
      </c>
      <c r="E57" s="1">
        <v>2</v>
      </c>
      <c r="F57" s="1">
        <v>0</v>
      </c>
      <c r="G57" s="1">
        <v>0</v>
      </c>
    </row>
    <row r="58" spans="1:7" x14ac:dyDescent="0.2">
      <c r="A58" s="1" t="s">
        <v>68</v>
      </c>
      <c r="B58" s="1">
        <v>2</v>
      </c>
      <c r="C58" s="1">
        <v>0</v>
      </c>
      <c r="D58" s="1">
        <v>0</v>
      </c>
      <c r="E58" s="1">
        <v>1</v>
      </c>
      <c r="F58" s="1">
        <v>0</v>
      </c>
      <c r="G58" s="1">
        <v>1</v>
      </c>
    </row>
    <row r="59" spans="1:7" x14ac:dyDescent="0.2">
      <c r="A59" s="1" t="s">
        <v>69</v>
      </c>
      <c r="B59" s="1">
        <v>11</v>
      </c>
      <c r="C59" s="1">
        <v>1</v>
      </c>
      <c r="D59" s="1">
        <v>1</v>
      </c>
      <c r="E59" s="1">
        <v>7</v>
      </c>
      <c r="F59" s="1">
        <v>0</v>
      </c>
      <c r="G59" s="1">
        <v>2</v>
      </c>
    </row>
    <row r="60" spans="1:7" x14ac:dyDescent="0.2">
      <c r="A60" s="1" t="s">
        <v>70</v>
      </c>
      <c r="B60" s="1">
        <v>6</v>
      </c>
      <c r="C60" s="1">
        <v>0</v>
      </c>
      <c r="D60" s="1">
        <v>2</v>
      </c>
      <c r="E60" s="1">
        <v>2</v>
      </c>
      <c r="F60" s="1">
        <v>2</v>
      </c>
      <c r="G60" s="1">
        <v>0</v>
      </c>
    </row>
    <row r="61" spans="1:7" x14ac:dyDescent="0.2">
      <c r="A61" s="1" t="s">
        <v>71</v>
      </c>
      <c r="B61" s="1">
        <v>6</v>
      </c>
      <c r="C61" s="1">
        <v>0</v>
      </c>
      <c r="D61" s="1">
        <v>1</v>
      </c>
      <c r="E61" s="1">
        <v>3</v>
      </c>
      <c r="F61" s="1">
        <v>0</v>
      </c>
      <c r="G61" s="1">
        <v>2</v>
      </c>
    </row>
    <row r="62" spans="1:7" x14ac:dyDescent="0.2">
      <c r="A62" s="1" t="s">
        <v>72</v>
      </c>
      <c r="B62" s="1">
        <v>13</v>
      </c>
      <c r="C62" s="1">
        <v>5</v>
      </c>
      <c r="D62" s="1">
        <v>0</v>
      </c>
      <c r="E62" s="1">
        <v>5</v>
      </c>
      <c r="F62" s="1">
        <v>3</v>
      </c>
      <c r="G62" s="1">
        <v>0</v>
      </c>
    </row>
    <row r="63" spans="1:7" x14ac:dyDescent="0.2">
      <c r="A63" s="1" t="s">
        <v>73</v>
      </c>
      <c r="B63" s="1">
        <v>12</v>
      </c>
      <c r="C63" s="1">
        <v>0</v>
      </c>
      <c r="D63" s="1">
        <v>1</v>
      </c>
      <c r="E63" s="1">
        <v>7</v>
      </c>
      <c r="F63" s="1">
        <v>2</v>
      </c>
      <c r="G63" s="1">
        <v>2</v>
      </c>
    </row>
    <row r="64" spans="1:7" x14ac:dyDescent="0.2">
      <c r="A64" s="1" t="s">
        <v>74</v>
      </c>
      <c r="B64" s="1">
        <v>11</v>
      </c>
      <c r="C64" s="1">
        <v>10</v>
      </c>
      <c r="D64" s="1">
        <v>0</v>
      </c>
      <c r="E64" s="1">
        <v>1</v>
      </c>
      <c r="F64" s="1">
        <v>0</v>
      </c>
      <c r="G64" s="1">
        <v>0</v>
      </c>
    </row>
    <row r="65" spans="1:7" x14ac:dyDescent="0.2">
      <c r="A65" s="1" t="s">
        <v>75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</row>
    <row r="66" spans="1:7" x14ac:dyDescent="0.2">
      <c r="A66" s="1" t="s">
        <v>76</v>
      </c>
      <c r="B66" s="1">
        <v>5</v>
      </c>
      <c r="C66" s="1">
        <v>0</v>
      </c>
      <c r="D66" s="1">
        <v>0</v>
      </c>
      <c r="E66" s="1">
        <v>3</v>
      </c>
      <c r="F66" s="1">
        <v>2</v>
      </c>
      <c r="G66" s="1">
        <v>0</v>
      </c>
    </row>
    <row r="67" spans="1:7" x14ac:dyDescent="0.2">
      <c r="A67" s="1" t="s">
        <v>77</v>
      </c>
      <c r="B67" s="1">
        <v>1</v>
      </c>
      <c r="C67" s="1">
        <v>0</v>
      </c>
      <c r="D67" s="1">
        <v>0</v>
      </c>
      <c r="E67" s="1">
        <v>0</v>
      </c>
      <c r="F67" s="1">
        <v>1</v>
      </c>
      <c r="G67" s="1">
        <v>0</v>
      </c>
    </row>
    <row r="68" spans="1:7" x14ac:dyDescent="0.2">
      <c r="A68" s="1" t="s">
        <v>78</v>
      </c>
      <c r="B68" s="1">
        <v>8</v>
      </c>
      <c r="C68" s="1">
        <v>3</v>
      </c>
      <c r="D68" s="1">
        <v>3</v>
      </c>
      <c r="E68" s="1">
        <v>1</v>
      </c>
      <c r="F68" s="1">
        <v>1</v>
      </c>
      <c r="G68" s="1">
        <v>0</v>
      </c>
    </row>
    <row r="69" spans="1:7" x14ac:dyDescent="0.2">
      <c r="A69" s="1" t="s">
        <v>79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</row>
    <row r="70" spans="1:7" x14ac:dyDescent="0.2">
      <c r="A70" s="1" t="s">
        <v>80</v>
      </c>
      <c r="B70" s="1">
        <v>1</v>
      </c>
      <c r="C70" s="1">
        <v>0</v>
      </c>
      <c r="D70" s="1">
        <v>0</v>
      </c>
      <c r="E70" s="1">
        <v>1</v>
      </c>
      <c r="F70" s="1">
        <v>0</v>
      </c>
      <c r="G70" s="1">
        <v>0</v>
      </c>
    </row>
    <row r="71" spans="1:7" x14ac:dyDescent="0.2">
      <c r="A71" s="1" t="s">
        <v>81</v>
      </c>
      <c r="B71" s="1">
        <v>8</v>
      </c>
      <c r="C71" s="1">
        <v>0</v>
      </c>
      <c r="D71" s="1">
        <v>7</v>
      </c>
      <c r="E71" s="1">
        <v>0</v>
      </c>
      <c r="F71" s="1">
        <v>1</v>
      </c>
      <c r="G71" s="1">
        <v>0</v>
      </c>
    </row>
    <row r="72" spans="1:7" x14ac:dyDescent="0.2">
      <c r="A72" s="1" t="s">
        <v>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6D15-DEDE-4281-9DD1-30E5C7F63EAF}">
  <dimension ref="A1:G72"/>
  <sheetViews>
    <sheetView view="pageBreakPreview" zoomScale="125" zoomScaleNormal="100" zoomScaleSheetLayoutView="125" workbookViewId="0">
      <selection activeCell="D19" sqref="D19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144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137205</v>
      </c>
      <c r="C4" s="1">
        <v>30333</v>
      </c>
      <c r="D4" s="1">
        <v>28518</v>
      </c>
      <c r="E4" s="1">
        <v>28143</v>
      </c>
      <c r="F4" s="1">
        <v>28712</v>
      </c>
      <c r="G4" s="1">
        <v>21499</v>
      </c>
    </row>
    <row r="5" spans="1:7" x14ac:dyDescent="0.2">
      <c r="A5" s="1" t="s">
        <v>62</v>
      </c>
      <c r="B5" s="1">
        <v>118</v>
      </c>
      <c r="C5" s="1">
        <v>43</v>
      </c>
      <c r="D5" s="1">
        <v>23</v>
      </c>
      <c r="E5" s="1">
        <v>33</v>
      </c>
      <c r="F5" s="1">
        <v>19</v>
      </c>
      <c r="G5" s="1">
        <v>0</v>
      </c>
    </row>
    <row r="6" spans="1:7" x14ac:dyDescent="0.2">
      <c r="A6" s="1" t="s">
        <v>63</v>
      </c>
      <c r="B6" s="1">
        <v>127</v>
      </c>
      <c r="C6" s="1">
        <v>11</v>
      </c>
      <c r="D6" s="1">
        <v>12</v>
      </c>
      <c r="E6" s="1">
        <v>59</v>
      </c>
      <c r="F6" s="1">
        <v>37</v>
      </c>
      <c r="G6" s="1">
        <v>8</v>
      </c>
    </row>
    <row r="7" spans="1:7" x14ac:dyDescent="0.2">
      <c r="A7" s="1" t="s">
        <v>0</v>
      </c>
      <c r="B7" s="1">
        <v>133107</v>
      </c>
      <c r="C7" s="1">
        <v>29432</v>
      </c>
      <c r="D7" s="1">
        <v>27474</v>
      </c>
      <c r="E7" s="1">
        <v>26689</v>
      </c>
      <c r="F7" s="1">
        <v>28153</v>
      </c>
      <c r="G7" s="1">
        <v>21359</v>
      </c>
    </row>
    <row r="8" spans="1:7" x14ac:dyDescent="0.2">
      <c r="A8" s="1" t="s">
        <v>64</v>
      </c>
      <c r="B8" s="1">
        <v>1973</v>
      </c>
      <c r="C8" s="1">
        <v>449</v>
      </c>
      <c r="D8" s="1">
        <v>763</v>
      </c>
      <c r="E8" s="1">
        <v>527</v>
      </c>
      <c r="F8" s="1">
        <v>215</v>
      </c>
      <c r="G8" s="1">
        <v>19</v>
      </c>
    </row>
    <row r="9" spans="1:7" x14ac:dyDescent="0.2">
      <c r="A9" s="1" t="s">
        <v>65</v>
      </c>
      <c r="B9" s="1">
        <v>169</v>
      </c>
      <c r="C9" s="1">
        <v>105</v>
      </c>
      <c r="D9" s="1">
        <v>17</v>
      </c>
      <c r="E9" s="1">
        <v>36</v>
      </c>
      <c r="F9" s="1">
        <v>7</v>
      </c>
      <c r="G9" s="1">
        <v>4</v>
      </c>
    </row>
    <row r="10" spans="1:7" x14ac:dyDescent="0.2">
      <c r="A10" s="1" t="s">
        <v>66</v>
      </c>
      <c r="B10" s="1">
        <v>203</v>
      </c>
      <c r="C10" s="1">
        <v>26</v>
      </c>
      <c r="D10" s="1">
        <v>19</v>
      </c>
      <c r="E10" s="1">
        <v>70</v>
      </c>
      <c r="F10" s="1">
        <v>23</v>
      </c>
      <c r="G10" s="1">
        <v>65</v>
      </c>
    </row>
    <row r="11" spans="1:7" x14ac:dyDescent="0.2">
      <c r="A11" s="1" t="s">
        <v>67</v>
      </c>
      <c r="B11" s="1">
        <v>80</v>
      </c>
      <c r="C11" s="1">
        <v>9</v>
      </c>
      <c r="D11" s="1">
        <v>13</v>
      </c>
      <c r="E11" s="1">
        <v>38</v>
      </c>
      <c r="F11" s="1">
        <v>18</v>
      </c>
      <c r="G11" s="1">
        <v>2</v>
      </c>
    </row>
    <row r="12" spans="1:7" x14ac:dyDescent="0.2">
      <c r="A12" s="1" t="s">
        <v>68</v>
      </c>
      <c r="B12" s="1">
        <v>24</v>
      </c>
      <c r="C12" s="1">
        <v>2</v>
      </c>
      <c r="D12" s="1">
        <v>0</v>
      </c>
      <c r="E12" s="1">
        <v>18</v>
      </c>
      <c r="F12" s="1">
        <v>3</v>
      </c>
      <c r="G12" s="1">
        <v>1</v>
      </c>
    </row>
    <row r="13" spans="1:7" x14ac:dyDescent="0.2">
      <c r="A13" s="1" t="s">
        <v>69</v>
      </c>
      <c r="B13" s="1">
        <v>104</v>
      </c>
      <c r="C13" s="1">
        <v>6</v>
      </c>
      <c r="D13" s="1">
        <v>18</v>
      </c>
      <c r="E13" s="1">
        <v>62</v>
      </c>
      <c r="F13" s="1">
        <v>13</v>
      </c>
      <c r="G13" s="1">
        <v>5</v>
      </c>
    </row>
    <row r="14" spans="1:7" x14ac:dyDescent="0.2">
      <c r="A14" s="1" t="s">
        <v>70</v>
      </c>
      <c r="B14" s="1">
        <v>51</v>
      </c>
      <c r="C14" s="1">
        <v>6</v>
      </c>
      <c r="D14" s="1">
        <v>3</v>
      </c>
      <c r="E14" s="1">
        <v>40</v>
      </c>
      <c r="F14" s="1">
        <v>2</v>
      </c>
      <c r="G14" s="1">
        <v>0</v>
      </c>
    </row>
    <row r="15" spans="1:7" x14ac:dyDescent="0.2">
      <c r="A15" s="1" t="s">
        <v>71</v>
      </c>
      <c r="B15" s="1">
        <v>140</v>
      </c>
      <c r="C15" s="1">
        <v>31</v>
      </c>
      <c r="D15" s="1">
        <v>18</v>
      </c>
      <c r="E15" s="1">
        <v>47</v>
      </c>
      <c r="F15" s="1">
        <v>38</v>
      </c>
      <c r="G15" s="1">
        <v>6</v>
      </c>
    </row>
    <row r="16" spans="1:7" x14ac:dyDescent="0.2">
      <c r="A16" s="1" t="s">
        <v>72</v>
      </c>
      <c r="B16" s="1">
        <v>274</v>
      </c>
      <c r="C16" s="1">
        <v>59</v>
      </c>
      <c r="D16" s="1">
        <v>31</v>
      </c>
      <c r="E16" s="1">
        <v>127</v>
      </c>
      <c r="F16" s="1">
        <v>42</v>
      </c>
      <c r="G16" s="1">
        <v>15</v>
      </c>
    </row>
    <row r="17" spans="1:7" x14ac:dyDescent="0.2">
      <c r="A17" s="1" t="s">
        <v>73</v>
      </c>
      <c r="B17" s="1">
        <v>107</v>
      </c>
      <c r="C17" s="1">
        <v>19</v>
      </c>
      <c r="D17" s="1">
        <v>6</v>
      </c>
      <c r="E17" s="1">
        <v>60</v>
      </c>
      <c r="F17" s="1">
        <v>20</v>
      </c>
      <c r="G17" s="1">
        <v>2</v>
      </c>
    </row>
    <row r="18" spans="1:7" x14ac:dyDescent="0.2">
      <c r="A18" s="1" t="s">
        <v>74</v>
      </c>
      <c r="B18" s="1">
        <v>111</v>
      </c>
      <c r="C18" s="1">
        <v>34</v>
      </c>
      <c r="D18" s="1">
        <v>3</v>
      </c>
      <c r="E18" s="1">
        <v>70</v>
      </c>
      <c r="F18" s="1">
        <v>4</v>
      </c>
      <c r="G18" s="1">
        <v>0</v>
      </c>
    </row>
    <row r="19" spans="1:7" x14ac:dyDescent="0.2">
      <c r="A19" s="1" t="s">
        <v>75</v>
      </c>
      <c r="B19" s="1">
        <v>30</v>
      </c>
      <c r="C19" s="1">
        <v>0</v>
      </c>
      <c r="D19" s="1">
        <v>1</v>
      </c>
      <c r="E19" s="1">
        <v>19</v>
      </c>
      <c r="F19" s="1">
        <v>10</v>
      </c>
      <c r="G19" s="1">
        <v>0</v>
      </c>
    </row>
    <row r="20" spans="1:7" x14ac:dyDescent="0.2">
      <c r="A20" s="1" t="s">
        <v>76</v>
      </c>
      <c r="B20" s="1">
        <v>12</v>
      </c>
      <c r="C20" s="1">
        <v>1</v>
      </c>
      <c r="D20" s="1">
        <v>0</v>
      </c>
      <c r="E20" s="1">
        <v>7</v>
      </c>
      <c r="F20" s="1">
        <v>4</v>
      </c>
      <c r="G20" s="1">
        <v>0</v>
      </c>
    </row>
    <row r="21" spans="1:7" x14ac:dyDescent="0.2">
      <c r="A21" s="1" t="s">
        <v>77</v>
      </c>
      <c r="B21" s="1">
        <v>42</v>
      </c>
      <c r="C21" s="1">
        <v>9</v>
      </c>
      <c r="D21" s="1">
        <v>0</v>
      </c>
      <c r="E21" s="1">
        <v>30</v>
      </c>
      <c r="F21" s="1">
        <v>3</v>
      </c>
      <c r="G21" s="1">
        <v>0</v>
      </c>
    </row>
    <row r="22" spans="1:7" x14ac:dyDescent="0.2">
      <c r="A22" s="1" t="s">
        <v>78</v>
      </c>
      <c r="B22" s="1">
        <v>98</v>
      </c>
      <c r="C22" s="1">
        <v>25</v>
      </c>
      <c r="D22" s="1">
        <v>15</v>
      </c>
      <c r="E22" s="1">
        <v>39</v>
      </c>
      <c r="F22" s="1">
        <v>19</v>
      </c>
      <c r="G22" s="1">
        <v>0</v>
      </c>
    </row>
    <row r="23" spans="1:7" x14ac:dyDescent="0.2">
      <c r="A23" s="1" t="s">
        <v>79</v>
      </c>
      <c r="B23" s="1">
        <v>48</v>
      </c>
      <c r="C23" s="1">
        <v>1</v>
      </c>
      <c r="D23" s="1">
        <v>1</v>
      </c>
      <c r="E23" s="1">
        <v>38</v>
      </c>
      <c r="F23" s="1">
        <v>4</v>
      </c>
      <c r="G23" s="1">
        <v>4</v>
      </c>
    </row>
    <row r="24" spans="1:7" x14ac:dyDescent="0.2">
      <c r="A24" s="1" t="s">
        <v>80</v>
      </c>
      <c r="B24" s="1">
        <v>249</v>
      </c>
      <c r="C24" s="1">
        <v>42</v>
      </c>
      <c r="D24" s="1">
        <v>92</v>
      </c>
      <c r="E24" s="1">
        <v>53</v>
      </c>
      <c r="F24" s="1">
        <v>61</v>
      </c>
      <c r="G24" s="1">
        <v>1</v>
      </c>
    </row>
    <row r="25" spans="1:7" x14ac:dyDescent="0.2">
      <c r="A25" s="1" t="s">
        <v>81</v>
      </c>
      <c r="B25" s="1">
        <v>138</v>
      </c>
      <c r="C25" s="1">
        <v>23</v>
      </c>
      <c r="D25" s="1">
        <v>9</v>
      </c>
      <c r="E25" s="1">
        <v>81</v>
      </c>
      <c r="F25" s="1">
        <v>17</v>
      </c>
      <c r="G25" s="1">
        <v>8</v>
      </c>
    </row>
    <row r="26" spans="1:7" x14ac:dyDescent="0.2">
      <c r="A26" s="1" t="s">
        <v>14</v>
      </c>
    </row>
    <row r="27" spans="1:7" x14ac:dyDescent="0.2">
      <c r="A27" s="1" t="s">
        <v>1</v>
      </c>
      <c r="B27" s="1">
        <v>71591</v>
      </c>
      <c r="C27" s="1">
        <v>15712</v>
      </c>
      <c r="D27" s="1">
        <v>14388</v>
      </c>
      <c r="E27" s="1">
        <v>15353</v>
      </c>
      <c r="F27" s="1">
        <v>15008</v>
      </c>
      <c r="G27" s="1">
        <v>11130</v>
      </c>
    </row>
    <row r="28" spans="1:7" x14ac:dyDescent="0.2">
      <c r="A28" s="1" t="s">
        <v>62</v>
      </c>
      <c r="B28" s="1">
        <v>59</v>
      </c>
      <c r="C28" s="1">
        <v>19</v>
      </c>
      <c r="D28" s="1">
        <v>11</v>
      </c>
      <c r="E28" s="1">
        <v>19</v>
      </c>
      <c r="F28" s="1">
        <v>10</v>
      </c>
      <c r="G28" s="1">
        <v>0</v>
      </c>
    </row>
    <row r="29" spans="1:7" x14ac:dyDescent="0.2">
      <c r="A29" s="1" t="s">
        <v>63</v>
      </c>
      <c r="B29" s="1">
        <v>71</v>
      </c>
      <c r="C29" s="1">
        <v>9</v>
      </c>
      <c r="D29" s="1">
        <v>4</v>
      </c>
      <c r="E29" s="1">
        <v>35</v>
      </c>
      <c r="F29" s="1">
        <v>17</v>
      </c>
      <c r="G29" s="1">
        <v>6</v>
      </c>
    </row>
    <row r="30" spans="1:7" x14ac:dyDescent="0.2">
      <c r="A30" s="1" t="s">
        <v>0</v>
      </c>
      <c r="B30" s="1">
        <v>69248</v>
      </c>
      <c r="C30" s="1">
        <v>15202</v>
      </c>
      <c r="D30" s="1">
        <v>13832</v>
      </c>
      <c r="E30" s="1">
        <v>14428</v>
      </c>
      <c r="F30" s="1">
        <v>14736</v>
      </c>
      <c r="G30" s="1">
        <v>11050</v>
      </c>
    </row>
    <row r="31" spans="1:7" x14ac:dyDescent="0.2">
      <c r="A31" s="1" t="s">
        <v>64</v>
      </c>
      <c r="B31" s="1">
        <v>1075</v>
      </c>
      <c r="C31" s="1">
        <v>245</v>
      </c>
      <c r="D31" s="1">
        <v>408</v>
      </c>
      <c r="E31" s="1">
        <v>314</v>
      </c>
      <c r="F31" s="1">
        <v>96</v>
      </c>
      <c r="G31" s="1">
        <v>12</v>
      </c>
    </row>
    <row r="32" spans="1:7" x14ac:dyDescent="0.2">
      <c r="A32" s="1" t="s">
        <v>65</v>
      </c>
      <c r="B32" s="1">
        <v>113</v>
      </c>
      <c r="C32" s="1">
        <v>76</v>
      </c>
      <c r="D32" s="1">
        <v>9</v>
      </c>
      <c r="E32" s="1">
        <v>25</v>
      </c>
      <c r="F32" s="1">
        <v>3</v>
      </c>
      <c r="G32" s="1">
        <v>0</v>
      </c>
    </row>
    <row r="33" spans="1:7" x14ac:dyDescent="0.2">
      <c r="A33" s="1" t="s">
        <v>66</v>
      </c>
      <c r="B33" s="1">
        <v>116</v>
      </c>
      <c r="C33" s="1">
        <v>16</v>
      </c>
      <c r="D33" s="1">
        <v>10</v>
      </c>
      <c r="E33" s="1">
        <v>44</v>
      </c>
      <c r="F33" s="1">
        <v>14</v>
      </c>
      <c r="G33" s="1">
        <v>32</v>
      </c>
    </row>
    <row r="34" spans="1:7" x14ac:dyDescent="0.2">
      <c r="A34" s="1" t="s">
        <v>67</v>
      </c>
      <c r="B34" s="1">
        <v>49</v>
      </c>
      <c r="C34" s="1">
        <v>4</v>
      </c>
      <c r="D34" s="1">
        <v>7</v>
      </c>
      <c r="E34" s="1">
        <v>25</v>
      </c>
      <c r="F34" s="1">
        <v>11</v>
      </c>
      <c r="G34" s="1">
        <v>2</v>
      </c>
    </row>
    <row r="35" spans="1:7" x14ac:dyDescent="0.2">
      <c r="A35" s="1" t="s">
        <v>68</v>
      </c>
      <c r="B35" s="1">
        <v>17</v>
      </c>
      <c r="C35" s="1">
        <v>2</v>
      </c>
      <c r="D35" s="1">
        <v>0</v>
      </c>
      <c r="E35" s="1">
        <v>13</v>
      </c>
      <c r="F35" s="1">
        <v>2</v>
      </c>
      <c r="G35" s="1">
        <v>0</v>
      </c>
    </row>
    <row r="36" spans="1:7" x14ac:dyDescent="0.2">
      <c r="A36" s="1" t="s">
        <v>69</v>
      </c>
      <c r="B36" s="1">
        <v>70</v>
      </c>
      <c r="C36" s="1">
        <v>2</v>
      </c>
      <c r="D36" s="1">
        <v>14</v>
      </c>
      <c r="E36" s="1">
        <v>40</v>
      </c>
      <c r="F36" s="1">
        <v>11</v>
      </c>
      <c r="G36" s="1">
        <v>3</v>
      </c>
    </row>
    <row r="37" spans="1:7" x14ac:dyDescent="0.2">
      <c r="A37" s="1" t="s">
        <v>70</v>
      </c>
      <c r="B37" s="1">
        <v>32</v>
      </c>
      <c r="C37" s="1">
        <v>3</v>
      </c>
      <c r="D37" s="1">
        <v>1</v>
      </c>
      <c r="E37" s="1">
        <v>27</v>
      </c>
      <c r="F37" s="1">
        <v>1</v>
      </c>
      <c r="G37" s="1">
        <v>0</v>
      </c>
    </row>
    <row r="38" spans="1:7" x14ac:dyDescent="0.2">
      <c r="A38" s="1" t="s">
        <v>71</v>
      </c>
      <c r="B38" s="1">
        <v>79</v>
      </c>
      <c r="C38" s="1">
        <v>14</v>
      </c>
      <c r="D38" s="1">
        <v>10</v>
      </c>
      <c r="E38" s="1">
        <v>28</v>
      </c>
      <c r="F38" s="1">
        <v>23</v>
      </c>
      <c r="G38" s="1">
        <v>4</v>
      </c>
    </row>
    <row r="39" spans="1:7" x14ac:dyDescent="0.2">
      <c r="A39" s="1" t="s">
        <v>72</v>
      </c>
      <c r="B39" s="1">
        <v>150</v>
      </c>
      <c r="C39" s="1">
        <v>26</v>
      </c>
      <c r="D39" s="1">
        <v>16</v>
      </c>
      <c r="E39" s="1">
        <v>77</v>
      </c>
      <c r="F39" s="1">
        <v>21</v>
      </c>
      <c r="G39" s="1">
        <v>10</v>
      </c>
    </row>
    <row r="40" spans="1:7" x14ac:dyDescent="0.2">
      <c r="A40" s="1" t="s">
        <v>73</v>
      </c>
      <c r="B40" s="1">
        <v>58</v>
      </c>
      <c r="C40" s="1">
        <v>8</v>
      </c>
      <c r="D40" s="1">
        <v>2</v>
      </c>
      <c r="E40" s="1">
        <v>38</v>
      </c>
      <c r="F40" s="1">
        <v>10</v>
      </c>
      <c r="G40" s="1">
        <v>0</v>
      </c>
    </row>
    <row r="41" spans="1:7" x14ac:dyDescent="0.2">
      <c r="A41" s="1" t="s">
        <v>74</v>
      </c>
      <c r="B41" s="1">
        <v>74</v>
      </c>
      <c r="C41" s="1">
        <v>19</v>
      </c>
      <c r="D41" s="1">
        <v>2</v>
      </c>
      <c r="E41" s="1">
        <v>51</v>
      </c>
      <c r="F41" s="1">
        <v>2</v>
      </c>
      <c r="G41" s="1">
        <v>0</v>
      </c>
    </row>
    <row r="42" spans="1:7" x14ac:dyDescent="0.2">
      <c r="A42" s="1" t="s">
        <v>75</v>
      </c>
      <c r="B42" s="1">
        <v>18</v>
      </c>
      <c r="C42" s="1">
        <v>0</v>
      </c>
      <c r="D42" s="1">
        <v>1</v>
      </c>
      <c r="E42" s="1">
        <v>11</v>
      </c>
      <c r="F42" s="1">
        <v>6</v>
      </c>
      <c r="G42" s="1">
        <v>0</v>
      </c>
    </row>
    <row r="43" spans="1:7" x14ac:dyDescent="0.2">
      <c r="A43" s="1" t="s">
        <v>76</v>
      </c>
      <c r="B43" s="1">
        <v>6</v>
      </c>
      <c r="C43" s="1">
        <v>1</v>
      </c>
      <c r="D43" s="1">
        <v>0</v>
      </c>
      <c r="E43" s="1">
        <v>4</v>
      </c>
      <c r="F43" s="1">
        <v>1</v>
      </c>
      <c r="G43" s="1">
        <v>0</v>
      </c>
    </row>
    <row r="44" spans="1:7" x14ac:dyDescent="0.2">
      <c r="A44" s="1" t="s">
        <v>77</v>
      </c>
      <c r="B44" s="1">
        <v>31</v>
      </c>
      <c r="C44" s="1">
        <v>8</v>
      </c>
      <c r="D44" s="1">
        <v>0</v>
      </c>
      <c r="E44" s="1">
        <v>22</v>
      </c>
      <c r="F44" s="1">
        <v>1</v>
      </c>
      <c r="G44" s="1">
        <v>0</v>
      </c>
    </row>
    <row r="45" spans="1:7" x14ac:dyDescent="0.2">
      <c r="A45" s="1" t="s">
        <v>78</v>
      </c>
      <c r="B45" s="1">
        <v>63</v>
      </c>
      <c r="C45" s="1">
        <v>18</v>
      </c>
      <c r="D45" s="1">
        <v>10</v>
      </c>
      <c r="E45" s="1">
        <v>30</v>
      </c>
      <c r="F45" s="1">
        <v>5</v>
      </c>
      <c r="G45" s="1">
        <v>0</v>
      </c>
    </row>
    <row r="46" spans="1:7" x14ac:dyDescent="0.2">
      <c r="A46" s="1" t="s">
        <v>79</v>
      </c>
      <c r="B46" s="1">
        <v>32</v>
      </c>
      <c r="C46" s="1">
        <v>1</v>
      </c>
      <c r="D46" s="1">
        <v>1</v>
      </c>
      <c r="E46" s="1">
        <v>28</v>
      </c>
      <c r="F46" s="1">
        <v>0</v>
      </c>
      <c r="G46" s="1">
        <v>2</v>
      </c>
    </row>
    <row r="47" spans="1:7" x14ac:dyDescent="0.2">
      <c r="A47" s="1" t="s">
        <v>80</v>
      </c>
      <c r="B47" s="1">
        <v>129</v>
      </c>
      <c r="C47" s="1">
        <v>22</v>
      </c>
      <c r="D47" s="1">
        <v>47</v>
      </c>
      <c r="E47" s="1">
        <v>29</v>
      </c>
      <c r="F47" s="1">
        <v>30</v>
      </c>
      <c r="G47" s="1">
        <v>1</v>
      </c>
    </row>
    <row r="48" spans="1:7" x14ac:dyDescent="0.2">
      <c r="A48" s="1" t="s">
        <v>81</v>
      </c>
      <c r="B48" s="1">
        <v>101</v>
      </c>
      <c r="C48" s="1">
        <v>17</v>
      </c>
      <c r="D48" s="1">
        <v>3</v>
      </c>
      <c r="E48" s="1">
        <v>65</v>
      </c>
      <c r="F48" s="1">
        <v>8</v>
      </c>
      <c r="G48" s="1">
        <v>8</v>
      </c>
    </row>
    <row r="49" spans="1:7" x14ac:dyDescent="0.2">
      <c r="A49" s="1" t="s">
        <v>15</v>
      </c>
    </row>
    <row r="50" spans="1:7" x14ac:dyDescent="0.2">
      <c r="A50" s="1" t="s">
        <v>1</v>
      </c>
      <c r="B50" s="1">
        <v>65614</v>
      </c>
      <c r="C50" s="1">
        <v>14621</v>
      </c>
      <c r="D50" s="1">
        <v>14130</v>
      </c>
      <c r="E50" s="1">
        <v>12790</v>
      </c>
      <c r="F50" s="1">
        <v>13704</v>
      </c>
      <c r="G50" s="1">
        <v>10369</v>
      </c>
    </row>
    <row r="51" spans="1:7" x14ac:dyDescent="0.2">
      <c r="A51" s="1" t="s">
        <v>62</v>
      </c>
      <c r="B51" s="1">
        <v>59</v>
      </c>
      <c r="C51" s="1">
        <v>24</v>
      </c>
      <c r="D51" s="1">
        <v>12</v>
      </c>
      <c r="E51" s="1">
        <v>14</v>
      </c>
      <c r="F51" s="1">
        <v>9</v>
      </c>
      <c r="G51" s="1">
        <v>0</v>
      </c>
    </row>
    <row r="52" spans="1:7" x14ac:dyDescent="0.2">
      <c r="A52" s="1" t="s">
        <v>63</v>
      </c>
      <c r="B52" s="1">
        <v>56</v>
      </c>
      <c r="C52" s="1">
        <v>2</v>
      </c>
      <c r="D52" s="1">
        <v>8</v>
      </c>
      <c r="E52" s="1">
        <v>24</v>
      </c>
      <c r="F52" s="1">
        <v>20</v>
      </c>
      <c r="G52" s="1">
        <v>2</v>
      </c>
    </row>
    <row r="53" spans="1:7" x14ac:dyDescent="0.2">
      <c r="A53" s="1" t="s">
        <v>0</v>
      </c>
      <c r="B53" s="1">
        <v>63859</v>
      </c>
      <c r="C53" s="1">
        <v>14230</v>
      </c>
      <c r="D53" s="1">
        <v>13642</v>
      </c>
      <c r="E53" s="1">
        <v>12261</v>
      </c>
      <c r="F53" s="1">
        <v>13417</v>
      </c>
      <c r="G53" s="1">
        <v>10309</v>
      </c>
    </row>
    <row r="54" spans="1:7" x14ac:dyDescent="0.2">
      <c r="A54" s="1" t="s">
        <v>64</v>
      </c>
      <c r="B54" s="1">
        <v>898</v>
      </c>
      <c r="C54" s="1">
        <v>204</v>
      </c>
      <c r="D54" s="1">
        <v>355</v>
      </c>
      <c r="E54" s="1">
        <v>213</v>
      </c>
      <c r="F54" s="1">
        <v>119</v>
      </c>
      <c r="G54" s="1">
        <v>7</v>
      </c>
    </row>
    <row r="55" spans="1:7" x14ac:dyDescent="0.2">
      <c r="A55" s="1" t="s">
        <v>65</v>
      </c>
      <c r="B55" s="1">
        <v>56</v>
      </c>
      <c r="C55" s="1">
        <v>29</v>
      </c>
      <c r="D55" s="1">
        <v>8</v>
      </c>
      <c r="E55" s="1">
        <v>11</v>
      </c>
      <c r="F55" s="1">
        <v>4</v>
      </c>
      <c r="G55" s="1">
        <v>4</v>
      </c>
    </row>
    <row r="56" spans="1:7" x14ac:dyDescent="0.2">
      <c r="A56" s="1" t="s">
        <v>66</v>
      </c>
      <c r="B56" s="1">
        <v>87</v>
      </c>
      <c r="C56" s="1">
        <v>10</v>
      </c>
      <c r="D56" s="1">
        <v>9</v>
      </c>
      <c r="E56" s="1">
        <v>26</v>
      </c>
      <c r="F56" s="1">
        <v>9</v>
      </c>
      <c r="G56" s="1">
        <v>33</v>
      </c>
    </row>
    <row r="57" spans="1:7" x14ac:dyDescent="0.2">
      <c r="A57" s="1" t="s">
        <v>67</v>
      </c>
      <c r="B57" s="1">
        <v>31</v>
      </c>
      <c r="C57" s="1">
        <v>5</v>
      </c>
      <c r="D57" s="1">
        <v>6</v>
      </c>
      <c r="E57" s="1">
        <v>13</v>
      </c>
      <c r="F57" s="1">
        <v>7</v>
      </c>
      <c r="G57" s="1">
        <v>0</v>
      </c>
    </row>
    <row r="58" spans="1:7" x14ac:dyDescent="0.2">
      <c r="A58" s="1" t="s">
        <v>68</v>
      </c>
      <c r="B58" s="1">
        <v>7</v>
      </c>
      <c r="C58" s="1">
        <v>0</v>
      </c>
      <c r="D58" s="1">
        <v>0</v>
      </c>
      <c r="E58" s="1">
        <v>5</v>
      </c>
      <c r="F58" s="1">
        <v>1</v>
      </c>
      <c r="G58" s="1">
        <v>1</v>
      </c>
    </row>
    <row r="59" spans="1:7" x14ac:dyDescent="0.2">
      <c r="A59" s="1" t="s">
        <v>69</v>
      </c>
      <c r="B59" s="1">
        <v>34</v>
      </c>
      <c r="C59" s="1">
        <v>4</v>
      </c>
      <c r="D59" s="1">
        <v>4</v>
      </c>
      <c r="E59" s="1">
        <v>22</v>
      </c>
      <c r="F59" s="1">
        <v>2</v>
      </c>
      <c r="G59" s="1">
        <v>2</v>
      </c>
    </row>
    <row r="60" spans="1:7" x14ac:dyDescent="0.2">
      <c r="A60" s="1" t="s">
        <v>70</v>
      </c>
      <c r="B60" s="1">
        <v>19</v>
      </c>
      <c r="C60" s="1">
        <v>3</v>
      </c>
      <c r="D60" s="1">
        <v>2</v>
      </c>
      <c r="E60" s="1">
        <v>13</v>
      </c>
      <c r="F60" s="1">
        <v>1</v>
      </c>
      <c r="G60" s="1">
        <v>0</v>
      </c>
    </row>
    <row r="61" spans="1:7" x14ac:dyDescent="0.2">
      <c r="A61" s="1" t="s">
        <v>71</v>
      </c>
      <c r="B61" s="1">
        <v>61</v>
      </c>
      <c r="C61" s="1">
        <v>17</v>
      </c>
      <c r="D61" s="1">
        <v>8</v>
      </c>
      <c r="E61" s="1">
        <v>19</v>
      </c>
      <c r="F61" s="1">
        <v>15</v>
      </c>
      <c r="G61" s="1">
        <v>2</v>
      </c>
    </row>
    <row r="62" spans="1:7" x14ac:dyDescent="0.2">
      <c r="A62" s="1" t="s">
        <v>72</v>
      </c>
      <c r="B62" s="1">
        <v>124</v>
      </c>
      <c r="C62" s="1">
        <v>33</v>
      </c>
      <c r="D62" s="1">
        <v>15</v>
      </c>
      <c r="E62" s="1">
        <v>50</v>
      </c>
      <c r="F62" s="1">
        <v>21</v>
      </c>
      <c r="G62" s="1">
        <v>5</v>
      </c>
    </row>
    <row r="63" spans="1:7" x14ac:dyDescent="0.2">
      <c r="A63" s="1" t="s">
        <v>73</v>
      </c>
      <c r="B63" s="1">
        <v>49</v>
      </c>
      <c r="C63" s="1">
        <v>11</v>
      </c>
      <c r="D63" s="1">
        <v>4</v>
      </c>
      <c r="E63" s="1">
        <v>22</v>
      </c>
      <c r="F63" s="1">
        <v>10</v>
      </c>
      <c r="G63" s="1">
        <v>2</v>
      </c>
    </row>
    <row r="64" spans="1:7" x14ac:dyDescent="0.2">
      <c r="A64" s="1" t="s">
        <v>74</v>
      </c>
      <c r="B64" s="1">
        <v>37</v>
      </c>
      <c r="C64" s="1">
        <v>15</v>
      </c>
      <c r="D64" s="1">
        <v>1</v>
      </c>
      <c r="E64" s="1">
        <v>19</v>
      </c>
      <c r="F64" s="1">
        <v>2</v>
      </c>
      <c r="G64" s="1">
        <v>0</v>
      </c>
    </row>
    <row r="65" spans="1:7" x14ac:dyDescent="0.2">
      <c r="A65" s="1" t="s">
        <v>75</v>
      </c>
      <c r="B65" s="1">
        <v>12</v>
      </c>
      <c r="C65" s="1">
        <v>0</v>
      </c>
      <c r="D65" s="1">
        <v>0</v>
      </c>
      <c r="E65" s="1">
        <v>8</v>
      </c>
      <c r="F65" s="1">
        <v>4</v>
      </c>
      <c r="G65" s="1">
        <v>0</v>
      </c>
    </row>
    <row r="66" spans="1:7" x14ac:dyDescent="0.2">
      <c r="A66" s="1" t="s">
        <v>76</v>
      </c>
      <c r="B66" s="1">
        <v>6</v>
      </c>
      <c r="C66" s="1">
        <v>0</v>
      </c>
      <c r="D66" s="1">
        <v>0</v>
      </c>
      <c r="E66" s="1">
        <v>3</v>
      </c>
      <c r="F66" s="1">
        <v>3</v>
      </c>
      <c r="G66" s="1">
        <v>0</v>
      </c>
    </row>
    <row r="67" spans="1:7" x14ac:dyDescent="0.2">
      <c r="A67" s="1" t="s">
        <v>77</v>
      </c>
      <c r="B67" s="1">
        <v>11</v>
      </c>
      <c r="C67" s="1">
        <v>1</v>
      </c>
      <c r="D67" s="1">
        <v>0</v>
      </c>
      <c r="E67" s="1">
        <v>8</v>
      </c>
      <c r="F67" s="1">
        <v>2</v>
      </c>
      <c r="G67" s="1">
        <v>0</v>
      </c>
    </row>
    <row r="68" spans="1:7" x14ac:dyDescent="0.2">
      <c r="A68" s="1" t="s">
        <v>78</v>
      </c>
      <c r="B68" s="1">
        <v>35</v>
      </c>
      <c r="C68" s="1">
        <v>7</v>
      </c>
      <c r="D68" s="1">
        <v>5</v>
      </c>
      <c r="E68" s="1">
        <v>9</v>
      </c>
      <c r="F68" s="1">
        <v>14</v>
      </c>
      <c r="G68" s="1">
        <v>0</v>
      </c>
    </row>
    <row r="69" spans="1:7" x14ac:dyDescent="0.2">
      <c r="A69" s="1" t="s">
        <v>79</v>
      </c>
      <c r="B69" s="1">
        <v>16</v>
      </c>
      <c r="C69" s="1">
        <v>0</v>
      </c>
      <c r="D69" s="1">
        <v>0</v>
      </c>
      <c r="E69" s="1">
        <v>10</v>
      </c>
      <c r="F69" s="1">
        <v>4</v>
      </c>
      <c r="G69" s="1">
        <v>2</v>
      </c>
    </row>
    <row r="70" spans="1:7" x14ac:dyDescent="0.2">
      <c r="A70" s="1" t="s">
        <v>80</v>
      </c>
      <c r="B70" s="1">
        <v>120</v>
      </c>
      <c r="C70" s="1">
        <v>20</v>
      </c>
      <c r="D70" s="1">
        <v>45</v>
      </c>
      <c r="E70" s="1">
        <v>24</v>
      </c>
      <c r="F70" s="1">
        <v>31</v>
      </c>
      <c r="G70" s="1">
        <v>0</v>
      </c>
    </row>
    <row r="71" spans="1:7" x14ac:dyDescent="0.2">
      <c r="A71" s="1" t="s">
        <v>81</v>
      </c>
      <c r="B71" s="1">
        <v>37</v>
      </c>
      <c r="C71" s="1">
        <v>6</v>
      </c>
      <c r="D71" s="1">
        <v>6</v>
      </c>
      <c r="E71" s="1">
        <v>16</v>
      </c>
      <c r="F71" s="1">
        <v>9</v>
      </c>
      <c r="G71" s="1">
        <v>0</v>
      </c>
    </row>
    <row r="72" spans="1:7" x14ac:dyDescent="0.2">
      <c r="A72" s="1" t="s">
        <v>32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2C06-48BA-4C5C-808D-D44170E4154C}">
  <dimension ref="A1:G111"/>
  <sheetViews>
    <sheetView view="pageBreakPreview" zoomScale="125" zoomScaleNormal="100" zoomScaleSheetLayoutView="125" workbookViewId="0">
      <selection activeCell="D19" sqref="D19"/>
    </sheetView>
  </sheetViews>
  <sheetFormatPr defaultRowHeight="10.199999999999999" x14ac:dyDescent="0.2"/>
  <cols>
    <col min="1" max="1" width="14.5546875" style="1" customWidth="1"/>
    <col min="2" max="7" width="11.6640625" style="1" customWidth="1"/>
    <col min="8" max="16384" width="8.88671875" style="1"/>
  </cols>
  <sheetData>
    <row r="1" spans="1:7" x14ac:dyDescent="0.2">
      <c r="A1" s="1" t="s">
        <v>145</v>
      </c>
    </row>
    <row r="2" spans="1:7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2" t="s">
        <v>6</v>
      </c>
    </row>
    <row r="3" spans="1:7" x14ac:dyDescent="0.2">
      <c r="A3" s="1" t="s">
        <v>7</v>
      </c>
    </row>
    <row r="4" spans="1:7" x14ac:dyDescent="0.2">
      <c r="A4" s="1" t="s">
        <v>1</v>
      </c>
      <c r="B4" s="1">
        <v>141195</v>
      </c>
      <c r="C4" s="1">
        <v>31163</v>
      </c>
      <c r="D4" s="1">
        <v>29433</v>
      </c>
      <c r="E4" s="1">
        <v>28906</v>
      </c>
      <c r="F4" s="1">
        <v>29608</v>
      </c>
      <c r="G4" s="1">
        <v>22085</v>
      </c>
    </row>
    <row r="5" spans="1:7" x14ac:dyDescent="0.2">
      <c r="A5" s="1" t="s">
        <v>62</v>
      </c>
      <c r="B5" s="1">
        <v>556</v>
      </c>
      <c r="C5" s="1">
        <v>149</v>
      </c>
      <c r="D5" s="1">
        <v>69</v>
      </c>
      <c r="E5" s="1">
        <v>109</v>
      </c>
      <c r="F5" s="1">
        <v>218</v>
      </c>
      <c r="G5" s="1">
        <v>11</v>
      </c>
    </row>
    <row r="6" spans="1:7" x14ac:dyDescent="0.2">
      <c r="A6" s="1" t="s">
        <v>63</v>
      </c>
      <c r="B6" s="1">
        <v>1319</v>
      </c>
      <c r="C6" s="1">
        <v>250</v>
      </c>
      <c r="D6" s="1">
        <v>141</v>
      </c>
      <c r="E6" s="1">
        <v>663</v>
      </c>
      <c r="F6" s="1">
        <v>247</v>
      </c>
      <c r="G6" s="1">
        <v>18</v>
      </c>
    </row>
    <row r="7" spans="1:7" x14ac:dyDescent="0.2">
      <c r="A7" s="1" t="s">
        <v>0</v>
      </c>
      <c r="B7" s="1">
        <v>120637</v>
      </c>
      <c r="C7" s="1">
        <v>27006</v>
      </c>
      <c r="D7" s="1">
        <v>25130</v>
      </c>
      <c r="E7" s="1">
        <v>20137</v>
      </c>
      <c r="F7" s="1">
        <v>26569</v>
      </c>
      <c r="G7" s="1">
        <v>21795</v>
      </c>
    </row>
    <row r="8" spans="1:7" x14ac:dyDescent="0.2">
      <c r="A8" s="1" t="s">
        <v>64</v>
      </c>
      <c r="B8" s="1">
        <v>10342</v>
      </c>
      <c r="C8" s="1">
        <v>1779</v>
      </c>
      <c r="D8" s="1">
        <v>3254</v>
      </c>
      <c r="E8" s="1">
        <v>4074</v>
      </c>
      <c r="F8" s="1">
        <v>1190</v>
      </c>
      <c r="G8" s="1">
        <v>45</v>
      </c>
    </row>
    <row r="9" spans="1:7" x14ac:dyDescent="0.2">
      <c r="A9" s="1" t="s">
        <v>65</v>
      </c>
      <c r="B9" s="1">
        <v>1112</v>
      </c>
      <c r="C9" s="1">
        <v>716</v>
      </c>
      <c r="D9" s="1">
        <v>103</v>
      </c>
      <c r="E9" s="1">
        <v>182</v>
      </c>
      <c r="F9" s="1">
        <v>90</v>
      </c>
      <c r="G9" s="1">
        <v>21</v>
      </c>
    </row>
    <row r="10" spans="1:7" x14ac:dyDescent="0.2">
      <c r="A10" s="1" t="s">
        <v>66</v>
      </c>
      <c r="B10" s="1">
        <v>830</v>
      </c>
      <c r="C10" s="1">
        <v>189</v>
      </c>
      <c r="D10" s="1">
        <v>98</v>
      </c>
      <c r="E10" s="1">
        <v>396</v>
      </c>
      <c r="F10" s="1">
        <v>73</v>
      </c>
      <c r="G10" s="1">
        <v>74</v>
      </c>
    </row>
    <row r="11" spans="1:7" x14ac:dyDescent="0.2">
      <c r="A11" s="1" t="s">
        <v>67</v>
      </c>
      <c r="B11" s="1">
        <v>1311</v>
      </c>
      <c r="C11" s="1">
        <v>107</v>
      </c>
      <c r="D11" s="1">
        <v>48</v>
      </c>
      <c r="E11" s="1">
        <v>718</v>
      </c>
      <c r="F11" s="1">
        <v>431</v>
      </c>
      <c r="G11" s="1">
        <v>7</v>
      </c>
    </row>
    <row r="12" spans="1:7" x14ac:dyDescent="0.2">
      <c r="A12" s="1" t="s">
        <v>68</v>
      </c>
      <c r="B12" s="1">
        <v>152</v>
      </c>
      <c r="C12" s="1">
        <v>11</v>
      </c>
      <c r="D12" s="1">
        <v>10</v>
      </c>
      <c r="E12" s="1">
        <v>116</v>
      </c>
      <c r="F12" s="1">
        <v>11</v>
      </c>
      <c r="G12" s="1">
        <v>4</v>
      </c>
    </row>
    <row r="13" spans="1:7" x14ac:dyDescent="0.2">
      <c r="A13" s="1" t="s">
        <v>69</v>
      </c>
      <c r="B13" s="1">
        <v>300</v>
      </c>
      <c r="C13" s="1">
        <v>46</v>
      </c>
      <c r="D13" s="1">
        <v>35</v>
      </c>
      <c r="E13" s="1">
        <v>144</v>
      </c>
      <c r="F13" s="1">
        <v>56</v>
      </c>
      <c r="G13" s="1">
        <v>19</v>
      </c>
    </row>
    <row r="14" spans="1:7" x14ac:dyDescent="0.2">
      <c r="A14" s="1" t="s">
        <v>70</v>
      </c>
      <c r="B14" s="1">
        <v>480</v>
      </c>
      <c r="C14" s="1">
        <v>74</v>
      </c>
      <c r="D14" s="1">
        <v>30</v>
      </c>
      <c r="E14" s="1">
        <v>323</v>
      </c>
      <c r="F14" s="1">
        <v>42</v>
      </c>
      <c r="G14" s="1">
        <v>11</v>
      </c>
    </row>
    <row r="15" spans="1:7" x14ac:dyDescent="0.2">
      <c r="A15" s="1" t="s">
        <v>71</v>
      </c>
      <c r="B15" s="1">
        <v>517</v>
      </c>
      <c r="C15" s="1">
        <v>93</v>
      </c>
      <c r="D15" s="1">
        <v>57</v>
      </c>
      <c r="E15" s="1">
        <v>275</v>
      </c>
      <c r="F15" s="1">
        <v>86</v>
      </c>
      <c r="G15" s="1">
        <v>6</v>
      </c>
    </row>
    <row r="16" spans="1:7" x14ac:dyDescent="0.2">
      <c r="A16" s="1" t="s">
        <v>72</v>
      </c>
      <c r="B16" s="1">
        <v>1291</v>
      </c>
      <c r="C16" s="1">
        <v>264</v>
      </c>
      <c r="D16" s="1">
        <v>150</v>
      </c>
      <c r="E16" s="1">
        <v>644</v>
      </c>
      <c r="F16" s="1">
        <v>212</v>
      </c>
      <c r="G16" s="1">
        <v>21</v>
      </c>
    </row>
    <row r="17" spans="1:7" x14ac:dyDescent="0.2">
      <c r="A17" s="1" t="s">
        <v>73</v>
      </c>
      <c r="B17" s="1">
        <v>377</v>
      </c>
      <c r="C17" s="1">
        <v>70</v>
      </c>
      <c r="D17" s="1">
        <v>44</v>
      </c>
      <c r="E17" s="1">
        <v>192</v>
      </c>
      <c r="F17" s="1">
        <v>62</v>
      </c>
      <c r="G17" s="1">
        <v>9</v>
      </c>
    </row>
    <row r="18" spans="1:7" x14ac:dyDescent="0.2">
      <c r="A18" s="1" t="s">
        <v>74</v>
      </c>
      <c r="B18" s="1">
        <v>436</v>
      </c>
      <c r="C18" s="1">
        <v>107</v>
      </c>
      <c r="D18" s="1">
        <v>41</v>
      </c>
      <c r="E18" s="1">
        <v>237</v>
      </c>
      <c r="F18" s="1">
        <v>45</v>
      </c>
      <c r="G18" s="1">
        <v>6</v>
      </c>
    </row>
    <row r="19" spans="1:7" x14ac:dyDescent="0.2">
      <c r="A19" s="1" t="s">
        <v>75</v>
      </c>
      <c r="B19" s="1">
        <v>107</v>
      </c>
      <c r="C19" s="1">
        <v>20</v>
      </c>
      <c r="D19" s="1">
        <v>9</v>
      </c>
      <c r="E19" s="1">
        <v>57</v>
      </c>
      <c r="F19" s="1">
        <v>17</v>
      </c>
      <c r="G19" s="1">
        <v>4</v>
      </c>
    </row>
    <row r="20" spans="1:7" x14ac:dyDescent="0.2">
      <c r="A20" s="1" t="s">
        <v>76</v>
      </c>
      <c r="B20" s="1">
        <v>127</v>
      </c>
      <c r="C20" s="1">
        <v>25</v>
      </c>
      <c r="D20" s="1">
        <v>15</v>
      </c>
      <c r="E20" s="1">
        <v>67</v>
      </c>
      <c r="F20" s="1">
        <v>14</v>
      </c>
      <c r="G20" s="1">
        <v>6</v>
      </c>
    </row>
    <row r="21" spans="1:7" x14ac:dyDescent="0.2">
      <c r="A21" s="1" t="s">
        <v>77</v>
      </c>
      <c r="B21" s="1">
        <v>119</v>
      </c>
      <c r="C21" s="1">
        <v>18</v>
      </c>
      <c r="D21" s="1">
        <v>5</v>
      </c>
      <c r="E21" s="1">
        <v>82</v>
      </c>
      <c r="F21" s="1">
        <v>11</v>
      </c>
      <c r="G21" s="1">
        <v>3</v>
      </c>
    </row>
    <row r="22" spans="1:7" x14ac:dyDescent="0.2">
      <c r="A22" s="1" t="s">
        <v>78</v>
      </c>
      <c r="B22" s="1">
        <v>312</v>
      </c>
      <c r="C22" s="1">
        <v>75</v>
      </c>
      <c r="D22" s="1">
        <v>50</v>
      </c>
      <c r="E22" s="1">
        <v>135</v>
      </c>
      <c r="F22" s="1">
        <v>48</v>
      </c>
      <c r="G22" s="1">
        <v>4</v>
      </c>
    </row>
    <row r="23" spans="1:7" x14ac:dyDescent="0.2">
      <c r="A23" s="1" t="s">
        <v>79</v>
      </c>
      <c r="B23" s="1">
        <v>124</v>
      </c>
      <c r="C23" s="1">
        <v>22</v>
      </c>
      <c r="D23" s="1">
        <v>17</v>
      </c>
      <c r="E23" s="1">
        <v>57</v>
      </c>
      <c r="F23" s="1">
        <v>24</v>
      </c>
      <c r="G23" s="1">
        <v>4</v>
      </c>
    </row>
    <row r="24" spans="1:7" x14ac:dyDescent="0.2">
      <c r="A24" s="1" t="s">
        <v>80</v>
      </c>
      <c r="B24" s="1">
        <v>325</v>
      </c>
      <c r="C24" s="1">
        <v>54</v>
      </c>
      <c r="D24" s="1">
        <v>87</v>
      </c>
      <c r="E24" s="1">
        <v>105</v>
      </c>
      <c r="F24" s="1">
        <v>77</v>
      </c>
      <c r="G24" s="1">
        <v>2</v>
      </c>
    </row>
    <row r="25" spans="1:7" x14ac:dyDescent="0.2">
      <c r="A25" s="1" t="s">
        <v>81</v>
      </c>
      <c r="B25" s="1">
        <v>421</v>
      </c>
      <c r="C25" s="1">
        <v>88</v>
      </c>
      <c r="D25" s="1">
        <v>40</v>
      </c>
      <c r="E25" s="1">
        <v>193</v>
      </c>
      <c r="F25" s="1">
        <v>85</v>
      </c>
      <c r="G25" s="1">
        <v>15</v>
      </c>
    </row>
    <row r="26" spans="1:7" x14ac:dyDescent="0.2">
      <c r="A26" s="1" t="s">
        <v>49</v>
      </c>
      <c r="B26" s="1">
        <v>115</v>
      </c>
      <c r="C26" s="1">
        <v>11</v>
      </c>
      <c r="D26" s="1">
        <v>13</v>
      </c>
      <c r="E26" s="1">
        <v>61</v>
      </c>
      <c r="F26" s="1">
        <v>24</v>
      </c>
      <c r="G26" s="1">
        <v>6</v>
      </c>
    </row>
    <row r="27" spans="1:7" x14ac:dyDescent="0.2">
      <c r="A27" s="1" t="s">
        <v>50</v>
      </c>
      <c r="B27" s="1">
        <v>23</v>
      </c>
      <c r="C27" s="1">
        <v>2</v>
      </c>
      <c r="D27" s="1">
        <v>1</v>
      </c>
      <c r="E27" s="1">
        <v>19</v>
      </c>
      <c r="F27" s="1">
        <v>1</v>
      </c>
      <c r="G27" s="1">
        <v>0</v>
      </c>
    </row>
    <row r="28" spans="1:7" x14ac:dyDescent="0.2">
      <c r="A28" s="1" t="s">
        <v>51</v>
      </c>
      <c r="B28" s="1">
        <v>6</v>
      </c>
      <c r="C28" s="1">
        <v>0</v>
      </c>
      <c r="D28" s="1">
        <v>1</v>
      </c>
      <c r="E28" s="1">
        <v>5</v>
      </c>
      <c r="F28" s="1">
        <v>0</v>
      </c>
      <c r="G28" s="1">
        <v>0</v>
      </c>
    </row>
    <row r="29" spans="1:7" x14ac:dyDescent="0.2">
      <c r="A29" s="1" t="s">
        <v>52</v>
      </c>
      <c r="B29" s="1">
        <v>15</v>
      </c>
      <c r="C29" s="1">
        <v>3</v>
      </c>
      <c r="D29" s="1">
        <v>0</v>
      </c>
      <c r="E29" s="1">
        <v>11</v>
      </c>
      <c r="F29" s="1">
        <v>1</v>
      </c>
      <c r="G29" s="1">
        <v>0</v>
      </c>
    </row>
    <row r="30" spans="1:7" x14ac:dyDescent="0.2">
      <c r="A30" s="1" t="s">
        <v>53</v>
      </c>
      <c r="B30" s="1">
        <v>15</v>
      </c>
      <c r="C30" s="1">
        <v>1</v>
      </c>
      <c r="D30" s="1">
        <v>0</v>
      </c>
      <c r="E30" s="1">
        <v>10</v>
      </c>
      <c r="F30" s="1">
        <v>3</v>
      </c>
      <c r="G30" s="1">
        <v>1</v>
      </c>
    </row>
    <row r="31" spans="1:7" x14ac:dyDescent="0.2">
      <c r="A31" s="1" t="s">
        <v>54</v>
      </c>
      <c r="B31" s="1">
        <v>4</v>
      </c>
      <c r="C31" s="1">
        <v>0</v>
      </c>
      <c r="D31" s="1">
        <v>0</v>
      </c>
      <c r="E31" s="1">
        <v>4</v>
      </c>
      <c r="F31" s="1">
        <v>0</v>
      </c>
      <c r="G31" s="1">
        <v>0</v>
      </c>
    </row>
    <row r="32" spans="1:7" x14ac:dyDescent="0.2">
      <c r="A32" s="1" t="s">
        <v>55</v>
      </c>
      <c r="B32" s="1">
        <v>1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</row>
    <row r="33" spans="1:7" x14ac:dyDescent="0.2">
      <c r="A33" s="1" t="s">
        <v>56</v>
      </c>
      <c r="B33" s="1">
        <v>8</v>
      </c>
      <c r="C33" s="1">
        <v>2</v>
      </c>
      <c r="D33" s="1">
        <v>0</v>
      </c>
      <c r="E33" s="1">
        <v>3</v>
      </c>
      <c r="F33" s="1">
        <v>3</v>
      </c>
      <c r="G33" s="1">
        <v>0</v>
      </c>
    </row>
    <row r="34" spans="1:7" x14ac:dyDescent="0.2">
      <c r="A34" s="1" t="s">
        <v>57</v>
      </c>
      <c r="B34" s="1">
        <v>18</v>
      </c>
      <c r="C34" s="1">
        <v>2</v>
      </c>
      <c r="D34" s="1">
        <v>2</v>
      </c>
      <c r="E34" s="1">
        <v>9</v>
      </c>
      <c r="F34" s="1">
        <v>5</v>
      </c>
      <c r="G34" s="1">
        <v>0</v>
      </c>
    </row>
    <row r="35" spans="1:7" x14ac:dyDescent="0.2">
      <c r="A35" s="1" t="s">
        <v>58</v>
      </c>
      <c r="B35" s="1">
        <v>55</v>
      </c>
      <c r="C35" s="1">
        <v>45</v>
      </c>
      <c r="D35" s="1">
        <v>1</v>
      </c>
      <c r="E35" s="1">
        <v>7</v>
      </c>
      <c r="F35" s="1">
        <v>2</v>
      </c>
      <c r="G35" s="1">
        <v>0</v>
      </c>
    </row>
    <row r="36" spans="1:7" x14ac:dyDescent="0.2">
      <c r="A36" s="1" t="s">
        <v>59</v>
      </c>
      <c r="B36" s="1">
        <v>6</v>
      </c>
      <c r="C36" s="1">
        <v>0</v>
      </c>
      <c r="D36" s="1">
        <v>0</v>
      </c>
      <c r="E36" s="1">
        <v>3</v>
      </c>
      <c r="F36" s="1">
        <v>3</v>
      </c>
      <c r="G36" s="1">
        <v>0</v>
      </c>
    </row>
    <row r="37" spans="1:7" x14ac:dyDescent="0.2">
      <c r="A37" s="1" t="s">
        <v>60</v>
      </c>
      <c r="B37" s="1">
        <v>94</v>
      </c>
      <c r="C37" s="1">
        <v>19</v>
      </c>
      <c r="D37" s="1">
        <v>19</v>
      </c>
      <c r="E37" s="1">
        <v>34</v>
      </c>
      <c r="F37" s="1">
        <v>18</v>
      </c>
      <c r="G37" s="1">
        <v>4</v>
      </c>
    </row>
    <row r="38" spans="1:7" x14ac:dyDescent="0.2">
      <c r="A38" s="1" t="s">
        <v>61</v>
      </c>
      <c r="B38" s="1">
        <v>49</v>
      </c>
      <c r="C38" s="1">
        <v>3</v>
      </c>
      <c r="D38" s="1">
        <v>3</v>
      </c>
      <c r="E38" s="1">
        <v>14</v>
      </c>
      <c r="F38" s="1">
        <v>25</v>
      </c>
      <c r="G38" s="1">
        <v>4</v>
      </c>
    </row>
    <row r="39" spans="1:7" x14ac:dyDescent="0.2">
      <c r="A39" s="1" t="s">
        <v>14</v>
      </c>
    </row>
    <row r="40" spans="1:7" x14ac:dyDescent="0.2">
      <c r="A40" s="1" t="s">
        <v>1</v>
      </c>
      <c r="B40" s="1">
        <v>73695</v>
      </c>
      <c r="C40" s="1">
        <v>16163</v>
      </c>
      <c r="D40" s="1">
        <v>14885</v>
      </c>
      <c r="E40" s="1">
        <v>15734</v>
      </c>
      <c r="F40" s="1">
        <v>15469</v>
      </c>
      <c r="G40" s="1">
        <v>11444</v>
      </c>
    </row>
    <row r="41" spans="1:7" x14ac:dyDescent="0.2">
      <c r="A41" s="1" t="s">
        <v>62</v>
      </c>
      <c r="B41" s="1">
        <v>334</v>
      </c>
      <c r="C41" s="1">
        <v>89</v>
      </c>
      <c r="D41" s="1">
        <v>47</v>
      </c>
      <c r="E41" s="1">
        <v>67</v>
      </c>
      <c r="F41" s="1">
        <v>124</v>
      </c>
      <c r="G41" s="1">
        <v>7</v>
      </c>
    </row>
    <row r="42" spans="1:7" x14ac:dyDescent="0.2">
      <c r="A42" s="1" t="s">
        <v>63</v>
      </c>
      <c r="B42" s="1">
        <v>737</v>
      </c>
      <c r="C42" s="1">
        <v>156</v>
      </c>
      <c r="D42" s="1">
        <v>73</v>
      </c>
      <c r="E42" s="1">
        <v>366</v>
      </c>
      <c r="F42" s="1">
        <v>131</v>
      </c>
      <c r="G42" s="1">
        <v>11</v>
      </c>
    </row>
    <row r="43" spans="1:7" x14ac:dyDescent="0.2">
      <c r="A43" s="1" t="s">
        <v>0</v>
      </c>
      <c r="B43" s="1">
        <v>61978</v>
      </c>
      <c r="C43" s="1">
        <v>13718</v>
      </c>
      <c r="D43" s="1">
        <v>12630</v>
      </c>
      <c r="E43" s="1">
        <v>10639</v>
      </c>
      <c r="F43" s="1">
        <v>13705</v>
      </c>
      <c r="G43" s="1">
        <v>11286</v>
      </c>
    </row>
    <row r="44" spans="1:7" x14ac:dyDescent="0.2">
      <c r="A44" s="1" t="s">
        <v>64</v>
      </c>
      <c r="B44" s="1">
        <v>5457</v>
      </c>
      <c r="C44" s="1">
        <v>899</v>
      </c>
      <c r="D44" s="1">
        <v>1715</v>
      </c>
      <c r="E44" s="1">
        <v>2184</v>
      </c>
      <c r="F44" s="1">
        <v>637</v>
      </c>
      <c r="G44" s="1">
        <v>22</v>
      </c>
    </row>
    <row r="45" spans="1:7" x14ac:dyDescent="0.2">
      <c r="A45" s="1" t="s">
        <v>65</v>
      </c>
      <c r="B45" s="1">
        <v>703</v>
      </c>
      <c r="C45" s="1">
        <v>491</v>
      </c>
      <c r="D45" s="1">
        <v>43</v>
      </c>
      <c r="E45" s="1">
        <v>109</v>
      </c>
      <c r="F45" s="1">
        <v>51</v>
      </c>
      <c r="G45" s="1">
        <v>9</v>
      </c>
    </row>
    <row r="46" spans="1:7" x14ac:dyDescent="0.2">
      <c r="A46" s="1" t="s">
        <v>66</v>
      </c>
      <c r="B46" s="1">
        <v>498</v>
      </c>
      <c r="C46" s="1">
        <v>118</v>
      </c>
      <c r="D46" s="1">
        <v>50</v>
      </c>
      <c r="E46" s="1">
        <v>241</v>
      </c>
      <c r="F46" s="1">
        <v>47</v>
      </c>
      <c r="G46" s="1">
        <v>42</v>
      </c>
    </row>
    <row r="47" spans="1:7" x14ac:dyDescent="0.2">
      <c r="A47" s="1" t="s">
        <v>67</v>
      </c>
      <c r="B47" s="1">
        <v>968</v>
      </c>
      <c r="C47" s="1">
        <v>86</v>
      </c>
      <c r="D47" s="1">
        <v>26</v>
      </c>
      <c r="E47" s="1">
        <v>501</v>
      </c>
      <c r="F47" s="1">
        <v>350</v>
      </c>
      <c r="G47" s="1">
        <v>5</v>
      </c>
    </row>
    <row r="48" spans="1:7" x14ac:dyDescent="0.2">
      <c r="A48" s="1" t="s">
        <v>68</v>
      </c>
      <c r="B48" s="1">
        <v>87</v>
      </c>
      <c r="C48" s="1">
        <v>8</v>
      </c>
      <c r="D48" s="1">
        <v>2</v>
      </c>
      <c r="E48" s="1">
        <v>67</v>
      </c>
      <c r="F48" s="1">
        <v>7</v>
      </c>
      <c r="G48" s="1">
        <v>3</v>
      </c>
    </row>
    <row r="49" spans="1:7" x14ac:dyDescent="0.2">
      <c r="A49" s="1" t="s">
        <v>69</v>
      </c>
      <c r="B49" s="1">
        <v>172</v>
      </c>
      <c r="C49" s="1">
        <v>19</v>
      </c>
      <c r="D49" s="1">
        <v>22</v>
      </c>
      <c r="E49" s="1">
        <v>87</v>
      </c>
      <c r="F49" s="1">
        <v>37</v>
      </c>
      <c r="G49" s="1">
        <v>7</v>
      </c>
    </row>
    <row r="50" spans="1:7" x14ac:dyDescent="0.2">
      <c r="A50" s="1" t="s">
        <v>70</v>
      </c>
      <c r="B50" s="1">
        <v>282</v>
      </c>
      <c r="C50" s="1">
        <v>47</v>
      </c>
      <c r="D50" s="1">
        <v>16</v>
      </c>
      <c r="E50" s="1">
        <v>187</v>
      </c>
      <c r="F50" s="1">
        <v>29</v>
      </c>
      <c r="G50" s="1">
        <v>3</v>
      </c>
    </row>
    <row r="51" spans="1:7" x14ac:dyDescent="0.2">
      <c r="A51" s="1" t="s">
        <v>71</v>
      </c>
      <c r="B51" s="1">
        <v>316</v>
      </c>
      <c r="C51" s="1">
        <v>62</v>
      </c>
      <c r="D51" s="1">
        <v>32</v>
      </c>
      <c r="E51" s="1">
        <v>163</v>
      </c>
      <c r="F51" s="1">
        <v>55</v>
      </c>
      <c r="G51" s="1">
        <v>4</v>
      </c>
    </row>
    <row r="52" spans="1:7" x14ac:dyDescent="0.2">
      <c r="A52" s="1" t="s">
        <v>72</v>
      </c>
      <c r="B52" s="1">
        <v>764</v>
      </c>
      <c r="C52" s="1">
        <v>169</v>
      </c>
      <c r="D52" s="1">
        <v>84</v>
      </c>
      <c r="E52" s="1">
        <v>385</v>
      </c>
      <c r="F52" s="1">
        <v>116</v>
      </c>
      <c r="G52" s="1">
        <v>10</v>
      </c>
    </row>
    <row r="53" spans="1:7" x14ac:dyDescent="0.2">
      <c r="A53" s="1" t="s">
        <v>73</v>
      </c>
      <c r="B53" s="1">
        <v>216</v>
      </c>
      <c r="C53" s="1">
        <v>38</v>
      </c>
      <c r="D53" s="1">
        <v>23</v>
      </c>
      <c r="E53" s="1">
        <v>127</v>
      </c>
      <c r="F53" s="1">
        <v>25</v>
      </c>
      <c r="G53" s="1">
        <v>3</v>
      </c>
    </row>
    <row r="54" spans="1:7" x14ac:dyDescent="0.2">
      <c r="A54" s="1" t="s">
        <v>74</v>
      </c>
      <c r="B54" s="1">
        <v>277</v>
      </c>
      <c r="C54" s="1">
        <v>72</v>
      </c>
      <c r="D54" s="1">
        <v>22</v>
      </c>
      <c r="E54" s="1">
        <v>155</v>
      </c>
      <c r="F54" s="1">
        <v>25</v>
      </c>
      <c r="G54" s="1">
        <v>3</v>
      </c>
    </row>
    <row r="55" spans="1:7" x14ac:dyDescent="0.2">
      <c r="A55" s="1" t="s">
        <v>75</v>
      </c>
      <c r="B55" s="1">
        <v>67</v>
      </c>
      <c r="C55" s="1">
        <v>11</v>
      </c>
      <c r="D55" s="1">
        <v>7</v>
      </c>
      <c r="E55" s="1">
        <v>38</v>
      </c>
      <c r="F55" s="1">
        <v>9</v>
      </c>
      <c r="G55" s="1">
        <v>2</v>
      </c>
    </row>
    <row r="56" spans="1:7" x14ac:dyDescent="0.2">
      <c r="A56" s="1" t="s">
        <v>76</v>
      </c>
      <c r="B56" s="1">
        <v>66</v>
      </c>
      <c r="C56" s="1">
        <v>13</v>
      </c>
      <c r="D56" s="1">
        <v>4</v>
      </c>
      <c r="E56" s="1">
        <v>39</v>
      </c>
      <c r="F56" s="1">
        <v>7</v>
      </c>
      <c r="G56" s="1">
        <v>3</v>
      </c>
    </row>
    <row r="57" spans="1:7" x14ac:dyDescent="0.2">
      <c r="A57" s="1" t="s">
        <v>77</v>
      </c>
      <c r="B57" s="1">
        <v>81</v>
      </c>
      <c r="C57" s="1">
        <v>13</v>
      </c>
      <c r="D57" s="1">
        <v>2</v>
      </c>
      <c r="E57" s="1">
        <v>59</v>
      </c>
      <c r="F57" s="1">
        <v>4</v>
      </c>
      <c r="G57" s="1">
        <v>3</v>
      </c>
    </row>
    <row r="58" spans="1:7" x14ac:dyDescent="0.2">
      <c r="A58" s="1" t="s">
        <v>78</v>
      </c>
      <c r="B58" s="1">
        <v>172</v>
      </c>
      <c r="C58" s="1">
        <v>40</v>
      </c>
      <c r="D58" s="1">
        <v>24</v>
      </c>
      <c r="E58" s="1">
        <v>84</v>
      </c>
      <c r="F58" s="1">
        <v>20</v>
      </c>
      <c r="G58" s="1">
        <v>4</v>
      </c>
    </row>
    <row r="59" spans="1:7" x14ac:dyDescent="0.2">
      <c r="A59" s="1" t="s">
        <v>79</v>
      </c>
      <c r="B59" s="1">
        <v>73</v>
      </c>
      <c r="C59" s="1">
        <v>15</v>
      </c>
      <c r="D59" s="1">
        <v>6</v>
      </c>
      <c r="E59" s="1">
        <v>38</v>
      </c>
      <c r="F59" s="1">
        <v>12</v>
      </c>
      <c r="G59" s="1">
        <v>2</v>
      </c>
    </row>
    <row r="60" spans="1:7" x14ac:dyDescent="0.2">
      <c r="A60" s="1" t="s">
        <v>80</v>
      </c>
      <c r="B60" s="1">
        <v>169</v>
      </c>
      <c r="C60" s="1">
        <v>29</v>
      </c>
      <c r="D60" s="1">
        <v>40</v>
      </c>
      <c r="E60" s="1">
        <v>60</v>
      </c>
      <c r="F60" s="1">
        <v>38</v>
      </c>
      <c r="G60" s="1">
        <v>2</v>
      </c>
    </row>
    <row r="61" spans="1:7" x14ac:dyDescent="0.2">
      <c r="A61" s="1" t="s">
        <v>81</v>
      </c>
      <c r="B61" s="1">
        <v>278</v>
      </c>
      <c r="C61" s="1">
        <v>70</v>
      </c>
      <c r="D61" s="1">
        <v>17</v>
      </c>
      <c r="E61" s="1">
        <v>138</v>
      </c>
      <c r="F61" s="1">
        <v>40</v>
      </c>
      <c r="G61" s="1">
        <v>13</v>
      </c>
    </row>
    <row r="62" spans="1:7" x14ac:dyDescent="0.2">
      <c r="A62" s="1" t="s">
        <v>49</v>
      </c>
      <c r="B62" s="1">
        <v>80</v>
      </c>
      <c r="C62" s="1">
        <v>8</v>
      </c>
      <c r="D62" s="1">
        <v>6</v>
      </c>
      <c r="E62" s="1">
        <v>52</v>
      </c>
      <c r="F62" s="1">
        <v>9</v>
      </c>
      <c r="G62" s="1">
        <v>5</v>
      </c>
    </row>
    <row r="63" spans="1:7" x14ac:dyDescent="0.2">
      <c r="A63" s="1" t="s">
        <v>50</v>
      </c>
      <c r="B63" s="1">
        <v>15</v>
      </c>
      <c r="C63" s="1">
        <v>2</v>
      </c>
      <c r="D63" s="1">
        <v>1</v>
      </c>
      <c r="E63" s="1">
        <v>11</v>
      </c>
      <c r="F63" s="1">
        <v>1</v>
      </c>
      <c r="G63" s="1">
        <v>0</v>
      </c>
    </row>
    <row r="64" spans="1:7" x14ac:dyDescent="0.2">
      <c r="A64" s="1" t="s">
        <v>51</v>
      </c>
      <c r="B64" s="1">
        <v>2</v>
      </c>
      <c r="C64" s="1">
        <v>0</v>
      </c>
      <c r="D64" s="1">
        <v>1</v>
      </c>
      <c r="E64" s="1">
        <v>1</v>
      </c>
      <c r="F64" s="1">
        <v>0</v>
      </c>
      <c r="G64" s="1">
        <v>0</v>
      </c>
    </row>
    <row r="65" spans="1:7" x14ac:dyDescent="0.2">
      <c r="A65" s="1" t="s">
        <v>52</v>
      </c>
      <c r="B65" s="1">
        <v>10</v>
      </c>
      <c r="C65" s="1">
        <v>2</v>
      </c>
      <c r="D65" s="1">
        <v>0</v>
      </c>
      <c r="E65" s="1">
        <v>8</v>
      </c>
      <c r="F65" s="1">
        <v>0</v>
      </c>
      <c r="G65" s="1">
        <v>0</v>
      </c>
    </row>
    <row r="66" spans="1:7" x14ac:dyDescent="0.2">
      <c r="A66" s="1" t="s">
        <v>53</v>
      </c>
      <c r="B66" s="1">
        <v>9</v>
      </c>
      <c r="C66" s="1">
        <v>1</v>
      </c>
      <c r="D66" s="1">
        <v>0</v>
      </c>
      <c r="E66" s="1">
        <v>7</v>
      </c>
      <c r="F66" s="1">
        <v>0</v>
      </c>
      <c r="G66" s="1">
        <v>1</v>
      </c>
    </row>
    <row r="67" spans="1:7" x14ac:dyDescent="0.2">
      <c r="A67" s="1" t="s">
        <v>54</v>
      </c>
      <c r="B67" s="1">
        <v>2</v>
      </c>
      <c r="C67" s="1">
        <v>0</v>
      </c>
      <c r="D67" s="1">
        <v>0</v>
      </c>
      <c r="E67" s="1">
        <v>2</v>
      </c>
      <c r="F67" s="1">
        <v>0</v>
      </c>
      <c r="G67" s="1">
        <v>0</v>
      </c>
    </row>
    <row r="68" spans="1:7" x14ac:dyDescent="0.2">
      <c r="A68" s="1" t="s">
        <v>55</v>
      </c>
      <c r="B68" s="1">
        <v>1</v>
      </c>
      <c r="C68" s="1">
        <v>0</v>
      </c>
      <c r="D68" s="1">
        <v>0</v>
      </c>
      <c r="E68" s="1">
        <v>1</v>
      </c>
      <c r="F68" s="1">
        <v>0</v>
      </c>
      <c r="G68" s="1">
        <v>0</v>
      </c>
    </row>
    <row r="69" spans="1:7" x14ac:dyDescent="0.2">
      <c r="A69" s="1" t="s">
        <v>56</v>
      </c>
      <c r="B69" s="1">
        <v>4</v>
      </c>
      <c r="C69" s="1">
        <v>2</v>
      </c>
      <c r="D69" s="1">
        <v>0</v>
      </c>
      <c r="E69" s="1">
        <v>2</v>
      </c>
      <c r="F69" s="1">
        <v>0</v>
      </c>
      <c r="G69" s="1">
        <v>0</v>
      </c>
    </row>
    <row r="70" spans="1:7" x14ac:dyDescent="0.2">
      <c r="A70" s="1" t="s">
        <v>57</v>
      </c>
      <c r="B70" s="1">
        <v>13</v>
      </c>
      <c r="C70" s="1">
        <v>2</v>
      </c>
      <c r="D70" s="1">
        <v>1</v>
      </c>
      <c r="E70" s="1">
        <v>5</v>
      </c>
      <c r="F70" s="1">
        <v>5</v>
      </c>
      <c r="G70" s="1">
        <v>0</v>
      </c>
    </row>
    <row r="71" spans="1:7" x14ac:dyDescent="0.2">
      <c r="A71" s="1" t="s">
        <v>58</v>
      </c>
      <c r="B71" s="1">
        <v>45</v>
      </c>
      <c r="C71" s="1">
        <v>38</v>
      </c>
      <c r="D71" s="1">
        <v>0</v>
      </c>
      <c r="E71" s="1">
        <v>5</v>
      </c>
      <c r="F71" s="1">
        <v>2</v>
      </c>
      <c r="G71" s="1">
        <v>0</v>
      </c>
    </row>
    <row r="72" spans="1:7" x14ac:dyDescent="0.2">
      <c r="A72" s="1" t="s">
        <v>59</v>
      </c>
      <c r="B72" s="1">
        <v>2</v>
      </c>
      <c r="C72" s="1">
        <v>0</v>
      </c>
      <c r="D72" s="1">
        <v>0</v>
      </c>
      <c r="E72" s="1">
        <v>1</v>
      </c>
      <c r="F72" s="1">
        <v>1</v>
      </c>
      <c r="G72" s="1">
        <v>0</v>
      </c>
    </row>
    <row r="73" spans="1:7" x14ac:dyDescent="0.2">
      <c r="A73" s="1" t="s">
        <v>60</v>
      </c>
      <c r="B73" s="1">
        <v>55</v>
      </c>
      <c r="C73" s="1">
        <v>13</v>
      </c>
      <c r="D73" s="1">
        <v>7</v>
      </c>
      <c r="E73" s="1">
        <v>22</v>
      </c>
      <c r="F73" s="1">
        <v>9</v>
      </c>
      <c r="G73" s="1">
        <v>4</v>
      </c>
    </row>
    <row r="74" spans="1:7" x14ac:dyDescent="0.2">
      <c r="A74" s="1" t="s">
        <v>61</v>
      </c>
      <c r="B74" s="1">
        <v>31</v>
      </c>
      <c r="C74" s="1">
        <v>2</v>
      </c>
      <c r="D74" s="1">
        <v>1</v>
      </c>
      <c r="E74" s="1">
        <v>12</v>
      </c>
      <c r="F74" s="1">
        <v>13</v>
      </c>
      <c r="G74" s="1">
        <v>3</v>
      </c>
    </row>
    <row r="75" spans="1:7" x14ac:dyDescent="0.2">
      <c r="A75" s="1" t="s">
        <v>15</v>
      </c>
    </row>
    <row r="76" spans="1:7" x14ac:dyDescent="0.2">
      <c r="A76" s="1" t="s">
        <v>1</v>
      </c>
      <c r="B76" s="1">
        <v>67500</v>
      </c>
      <c r="C76" s="1">
        <v>15000</v>
      </c>
      <c r="D76" s="1">
        <v>14548</v>
      </c>
      <c r="E76" s="1">
        <v>13172</v>
      </c>
      <c r="F76" s="1">
        <v>14139</v>
      </c>
      <c r="G76" s="1">
        <v>10641</v>
      </c>
    </row>
    <row r="77" spans="1:7" x14ac:dyDescent="0.2">
      <c r="A77" s="1" t="s">
        <v>62</v>
      </c>
      <c r="B77" s="1">
        <v>222</v>
      </c>
      <c r="C77" s="1">
        <v>60</v>
      </c>
      <c r="D77" s="1">
        <v>22</v>
      </c>
      <c r="E77" s="1">
        <v>42</v>
      </c>
      <c r="F77" s="1">
        <v>94</v>
      </c>
      <c r="G77" s="1">
        <v>4</v>
      </c>
    </row>
    <row r="78" spans="1:7" x14ac:dyDescent="0.2">
      <c r="A78" s="1" t="s">
        <v>63</v>
      </c>
      <c r="B78" s="1">
        <v>582</v>
      </c>
      <c r="C78" s="1">
        <v>94</v>
      </c>
      <c r="D78" s="1">
        <v>68</v>
      </c>
      <c r="E78" s="1">
        <v>297</v>
      </c>
      <c r="F78" s="1">
        <v>116</v>
      </c>
      <c r="G78" s="1">
        <v>7</v>
      </c>
    </row>
    <row r="79" spans="1:7" x14ac:dyDescent="0.2">
      <c r="A79" s="1" t="s">
        <v>0</v>
      </c>
      <c r="B79" s="1">
        <v>58659</v>
      </c>
      <c r="C79" s="1">
        <v>13288</v>
      </c>
      <c r="D79" s="1">
        <v>12500</v>
      </c>
      <c r="E79" s="1">
        <v>9498</v>
      </c>
      <c r="F79" s="1">
        <v>12864</v>
      </c>
      <c r="G79" s="1">
        <v>10509</v>
      </c>
    </row>
    <row r="80" spans="1:7" x14ac:dyDescent="0.2">
      <c r="A80" s="1" t="s">
        <v>64</v>
      </c>
      <c r="B80" s="1">
        <v>4885</v>
      </c>
      <c r="C80" s="1">
        <v>880</v>
      </c>
      <c r="D80" s="1">
        <v>1539</v>
      </c>
      <c r="E80" s="1">
        <v>1890</v>
      </c>
      <c r="F80" s="1">
        <v>553</v>
      </c>
      <c r="G80" s="1">
        <v>23</v>
      </c>
    </row>
    <row r="81" spans="1:7" x14ac:dyDescent="0.2">
      <c r="A81" s="1" t="s">
        <v>65</v>
      </c>
      <c r="B81" s="1">
        <v>409</v>
      </c>
      <c r="C81" s="1">
        <v>225</v>
      </c>
      <c r="D81" s="1">
        <v>60</v>
      </c>
      <c r="E81" s="1">
        <v>73</v>
      </c>
      <c r="F81" s="1">
        <v>39</v>
      </c>
      <c r="G81" s="1">
        <v>12</v>
      </c>
    </row>
    <row r="82" spans="1:7" x14ac:dyDescent="0.2">
      <c r="A82" s="1" t="s">
        <v>66</v>
      </c>
      <c r="B82" s="1">
        <v>332</v>
      </c>
      <c r="C82" s="1">
        <v>71</v>
      </c>
      <c r="D82" s="1">
        <v>48</v>
      </c>
      <c r="E82" s="1">
        <v>155</v>
      </c>
      <c r="F82" s="1">
        <v>26</v>
      </c>
      <c r="G82" s="1">
        <v>32</v>
      </c>
    </row>
    <row r="83" spans="1:7" x14ac:dyDescent="0.2">
      <c r="A83" s="1" t="s">
        <v>67</v>
      </c>
      <c r="B83" s="1">
        <v>343</v>
      </c>
      <c r="C83" s="1">
        <v>21</v>
      </c>
      <c r="D83" s="1">
        <v>22</v>
      </c>
      <c r="E83" s="1">
        <v>217</v>
      </c>
      <c r="F83" s="1">
        <v>81</v>
      </c>
      <c r="G83" s="1">
        <v>2</v>
      </c>
    </row>
    <row r="84" spans="1:7" x14ac:dyDescent="0.2">
      <c r="A84" s="1" t="s">
        <v>68</v>
      </c>
      <c r="B84" s="1">
        <v>65</v>
      </c>
      <c r="C84" s="1">
        <v>3</v>
      </c>
      <c r="D84" s="1">
        <v>8</v>
      </c>
      <c r="E84" s="1">
        <v>49</v>
      </c>
      <c r="F84" s="1">
        <v>4</v>
      </c>
      <c r="G84" s="1">
        <v>1</v>
      </c>
    </row>
    <row r="85" spans="1:7" x14ac:dyDescent="0.2">
      <c r="A85" s="1" t="s">
        <v>69</v>
      </c>
      <c r="B85" s="1">
        <v>128</v>
      </c>
      <c r="C85" s="1">
        <v>27</v>
      </c>
      <c r="D85" s="1">
        <v>13</v>
      </c>
      <c r="E85" s="1">
        <v>57</v>
      </c>
      <c r="F85" s="1">
        <v>19</v>
      </c>
      <c r="G85" s="1">
        <v>12</v>
      </c>
    </row>
    <row r="86" spans="1:7" x14ac:dyDescent="0.2">
      <c r="A86" s="1" t="s">
        <v>70</v>
      </c>
      <c r="B86" s="1">
        <v>198</v>
      </c>
      <c r="C86" s="1">
        <v>27</v>
      </c>
      <c r="D86" s="1">
        <v>14</v>
      </c>
      <c r="E86" s="1">
        <v>136</v>
      </c>
      <c r="F86" s="1">
        <v>13</v>
      </c>
      <c r="G86" s="1">
        <v>8</v>
      </c>
    </row>
    <row r="87" spans="1:7" x14ac:dyDescent="0.2">
      <c r="A87" s="1" t="s">
        <v>71</v>
      </c>
      <c r="B87" s="1">
        <v>201</v>
      </c>
      <c r="C87" s="1">
        <v>31</v>
      </c>
      <c r="D87" s="1">
        <v>25</v>
      </c>
      <c r="E87" s="1">
        <v>112</v>
      </c>
      <c r="F87" s="1">
        <v>31</v>
      </c>
      <c r="G87" s="1">
        <v>2</v>
      </c>
    </row>
    <row r="88" spans="1:7" x14ac:dyDescent="0.2">
      <c r="A88" s="1" t="s">
        <v>72</v>
      </c>
      <c r="B88" s="1">
        <v>527</v>
      </c>
      <c r="C88" s="1">
        <v>95</v>
      </c>
      <c r="D88" s="1">
        <v>66</v>
      </c>
      <c r="E88" s="1">
        <v>259</v>
      </c>
      <c r="F88" s="1">
        <v>96</v>
      </c>
      <c r="G88" s="1">
        <v>11</v>
      </c>
    </row>
    <row r="89" spans="1:7" x14ac:dyDescent="0.2">
      <c r="A89" s="1" t="s">
        <v>73</v>
      </c>
      <c r="B89" s="1">
        <v>161</v>
      </c>
      <c r="C89" s="1">
        <v>32</v>
      </c>
      <c r="D89" s="1">
        <v>21</v>
      </c>
      <c r="E89" s="1">
        <v>65</v>
      </c>
      <c r="F89" s="1">
        <v>37</v>
      </c>
      <c r="G89" s="1">
        <v>6</v>
      </c>
    </row>
    <row r="90" spans="1:7" x14ac:dyDescent="0.2">
      <c r="A90" s="1" t="s">
        <v>74</v>
      </c>
      <c r="B90" s="1">
        <v>159</v>
      </c>
      <c r="C90" s="1">
        <v>35</v>
      </c>
      <c r="D90" s="1">
        <v>19</v>
      </c>
      <c r="E90" s="1">
        <v>82</v>
      </c>
      <c r="F90" s="1">
        <v>20</v>
      </c>
      <c r="G90" s="1">
        <v>3</v>
      </c>
    </row>
    <row r="91" spans="1:7" x14ac:dyDescent="0.2">
      <c r="A91" s="1" t="s">
        <v>75</v>
      </c>
      <c r="B91" s="1">
        <v>40</v>
      </c>
      <c r="C91" s="1">
        <v>9</v>
      </c>
      <c r="D91" s="1">
        <v>2</v>
      </c>
      <c r="E91" s="1">
        <v>19</v>
      </c>
      <c r="F91" s="1">
        <v>8</v>
      </c>
      <c r="G91" s="1">
        <v>2</v>
      </c>
    </row>
    <row r="92" spans="1:7" x14ac:dyDescent="0.2">
      <c r="A92" s="1" t="s">
        <v>76</v>
      </c>
      <c r="B92" s="1">
        <v>61</v>
      </c>
      <c r="C92" s="1">
        <v>12</v>
      </c>
      <c r="D92" s="1">
        <v>11</v>
      </c>
      <c r="E92" s="1">
        <v>28</v>
      </c>
      <c r="F92" s="1">
        <v>7</v>
      </c>
      <c r="G92" s="1">
        <v>3</v>
      </c>
    </row>
    <row r="93" spans="1:7" x14ac:dyDescent="0.2">
      <c r="A93" s="1" t="s">
        <v>77</v>
      </c>
      <c r="B93" s="1">
        <v>38</v>
      </c>
      <c r="C93" s="1">
        <v>5</v>
      </c>
      <c r="D93" s="1">
        <v>3</v>
      </c>
      <c r="E93" s="1">
        <v>23</v>
      </c>
      <c r="F93" s="1">
        <v>7</v>
      </c>
      <c r="G93" s="1">
        <v>0</v>
      </c>
    </row>
    <row r="94" spans="1:7" x14ac:dyDescent="0.2">
      <c r="A94" s="1" t="s">
        <v>78</v>
      </c>
      <c r="B94" s="1">
        <v>140</v>
      </c>
      <c r="C94" s="1">
        <v>35</v>
      </c>
      <c r="D94" s="1">
        <v>26</v>
      </c>
      <c r="E94" s="1">
        <v>51</v>
      </c>
      <c r="F94" s="1">
        <v>28</v>
      </c>
      <c r="G94" s="1">
        <v>0</v>
      </c>
    </row>
    <row r="95" spans="1:7" x14ac:dyDescent="0.2">
      <c r="A95" s="1" t="s">
        <v>79</v>
      </c>
      <c r="B95" s="1">
        <v>51</v>
      </c>
      <c r="C95" s="1">
        <v>7</v>
      </c>
      <c r="D95" s="1">
        <v>11</v>
      </c>
      <c r="E95" s="1">
        <v>19</v>
      </c>
      <c r="F95" s="1">
        <v>12</v>
      </c>
      <c r="G95" s="1">
        <v>2</v>
      </c>
    </row>
    <row r="96" spans="1:7" x14ac:dyDescent="0.2">
      <c r="A96" s="1" t="s">
        <v>80</v>
      </c>
      <c r="B96" s="1">
        <v>156</v>
      </c>
      <c r="C96" s="1">
        <v>25</v>
      </c>
      <c r="D96" s="1">
        <v>47</v>
      </c>
      <c r="E96" s="1">
        <v>45</v>
      </c>
      <c r="F96" s="1">
        <v>39</v>
      </c>
      <c r="G96" s="1">
        <v>0</v>
      </c>
    </row>
    <row r="97" spans="1:7" x14ac:dyDescent="0.2">
      <c r="A97" s="1" t="s">
        <v>81</v>
      </c>
      <c r="B97" s="1">
        <v>143</v>
      </c>
      <c r="C97" s="1">
        <v>18</v>
      </c>
      <c r="D97" s="1">
        <v>23</v>
      </c>
      <c r="E97" s="1">
        <v>55</v>
      </c>
      <c r="F97" s="1">
        <v>45</v>
      </c>
      <c r="G97" s="1">
        <v>2</v>
      </c>
    </row>
    <row r="98" spans="1:7" x14ac:dyDescent="0.2">
      <c r="A98" s="1" t="s">
        <v>49</v>
      </c>
      <c r="B98" s="1">
        <v>35</v>
      </c>
      <c r="C98" s="1">
        <v>3</v>
      </c>
      <c r="D98" s="1">
        <v>7</v>
      </c>
      <c r="E98" s="1">
        <v>9</v>
      </c>
      <c r="F98" s="1">
        <v>15</v>
      </c>
      <c r="G98" s="1">
        <v>1</v>
      </c>
    </row>
    <row r="99" spans="1:7" x14ac:dyDescent="0.2">
      <c r="A99" s="1" t="s">
        <v>50</v>
      </c>
      <c r="B99" s="1">
        <v>8</v>
      </c>
      <c r="C99" s="1">
        <v>0</v>
      </c>
      <c r="D99" s="1">
        <v>0</v>
      </c>
      <c r="E99" s="1">
        <v>8</v>
      </c>
      <c r="F99" s="1">
        <v>0</v>
      </c>
      <c r="G99" s="1">
        <v>0</v>
      </c>
    </row>
    <row r="100" spans="1:7" x14ac:dyDescent="0.2">
      <c r="A100" s="1" t="s">
        <v>51</v>
      </c>
      <c r="B100" s="1">
        <v>4</v>
      </c>
      <c r="C100" s="1">
        <v>0</v>
      </c>
      <c r="D100" s="1">
        <v>0</v>
      </c>
      <c r="E100" s="1">
        <v>4</v>
      </c>
      <c r="F100" s="1">
        <v>0</v>
      </c>
      <c r="G100" s="1">
        <v>0</v>
      </c>
    </row>
    <row r="101" spans="1:7" x14ac:dyDescent="0.2">
      <c r="A101" s="1" t="s">
        <v>52</v>
      </c>
      <c r="B101" s="1">
        <v>5</v>
      </c>
      <c r="C101" s="1">
        <v>1</v>
      </c>
      <c r="D101" s="1">
        <v>0</v>
      </c>
      <c r="E101" s="1">
        <v>3</v>
      </c>
      <c r="F101" s="1">
        <v>1</v>
      </c>
      <c r="G101" s="1">
        <v>0</v>
      </c>
    </row>
    <row r="102" spans="1:7" x14ac:dyDescent="0.2">
      <c r="A102" s="1" t="s">
        <v>53</v>
      </c>
      <c r="B102" s="1">
        <v>6</v>
      </c>
      <c r="C102" s="1">
        <v>0</v>
      </c>
      <c r="D102" s="1">
        <v>0</v>
      </c>
      <c r="E102" s="1">
        <v>3</v>
      </c>
      <c r="F102" s="1">
        <v>3</v>
      </c>
      <c r="G102" s="1">
        <v>0</v>
      </c>
    </row>
    <row r="103" spans="1:7" x14ac:dyDescent="0.2">
      <c r="A103" s="1" t="s">
        <v>54</v>
      </c>
      <c r="B103" s="1">
        <v>2</v>
      </c>
      <c r="C103" s="1">
        <v>0</v>
      </c>
      <c r="D103" s="1">
        <v>0</v>
      </c>
      <c r="E103" s="1">
        <v>2</v>
      </c>
      <c r="F103" s="1">
        <v>0</v>
      </c>
      <c r="G103" s="1">
        <v>0</v>
      </c>
    </row>
    <row r="104" spans="1:7" x14ac:dyDescent="0.2">
      <c r="A104" s="1" t="s">
        <v>55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</row>
    <row r="105" spans="1:7" x14ac:dyDescent="0.2">
      <c r="A105" s="1" t="s">
        <v>56</v>
      </c>
      <c r="B105" s="1">
        <v>4</v>
      </c>
      <c r="C105" s="1">
        <v>0</v>
      </c>
      <c r="D105" s="1">
        <v>0</v>
      </c>
      <c r="E105" s="1">
        <v>1</v>
      </c>
      <c r="F105" s="1">
        <v>3</v>
      </c>
      <c r="G105" s="1">
        <v>0</v>
      </c>
    </row>
    <row r="106" spans="1:7" x14ac:dyDescent="0.2">
      <c r="A106" s="1" t="s">
        <v>57</v>
      </c>
      <c r="B106" s="1">
        <v>5</v>
      </c>
      <c r="C106" s="1">
        <v>0</v>
      </c>
      <c r="D106" s="1">
        <v>1</v>
      </c>
      <c r="E106" s="1">
        <v>4</v>
      </c>
      <c r="F106" s="1">
        <v>0</v>
      </c>
      <c r="G106" s="1">
        <v>0</v>
      </c>
    </row>
    <row r="107" spans="1:7" x14ac:dyDescent="0.2">
      <c r="A107" s="1" t="s">
        <v>58</v>
      </c>
      <c r="B107" s="1">
        <v>10</v>
      </c>
      <c r="C107" s="1">
        <v>7</v>
      </c>
      <c r="D107" s="1">
        <v>1</v>
      </c>
      <c r="E107" s="1">
        <v>2</v>
      </c>
      <c r="F107" s="1">
        <v>0</v>
      </c>
      <c r="G107" s="1">
        <v>0</v>
      </c>
    </row>
    <row r="108" spans="1:7" x14ac:dyDescent="0.2">
      <c r="A108" s="1" t="s">
        <v>59</v>
      </c>
      <c r="B108" s="1">
        <v>4</v>
      </c>
      <c r="C108" s="1">
        <v>0</v>
      </c>
      <c r="D108" s="1">
        <v>0</v>
      </c>
      <c r="E108" s="1">
        <v>2</v>
      </c>
      <c r="F108" s="1">
        <v>2</v>
      </c>
      <c r="G108" s="1">
        <v>0</v>
      </c>
    </row>
    <row r="109" spans="1:7" x14ac:dyDescent="0.2">
      <c r="A109" s="1" t="s">
        <v>60</v>
      </c>
      <c r="B109" s="1">
        <v>39</v>
      </c>
      <c r="C109" s="1">
        <v>6</v>
      </c>
      <c r="D109" s="1">
        <v>12</v>
      </c>
      <c r="E109" s="1">
        <v>12</v>
      </c>
      <c r="F109" s="1">
        <v>9</v>
      </c>
      <c r="G109" s="1">
        <v>0</v>
      </c>
    </row>
    <row r="110" spans="1:7" x14ac:dyDescent="0.2">
      <c r="A110" s="1" t="s">
        <v>61</v>
      </c>
      <c r="B110" s="1">
        <v>18</v>
      </c>
      <c r="C110" s="1">
        <v>1</v>
      </c>
      <c r="D110" s="1">
        <v>2</v>
      </c>
      <c r="E110" s="1">
        <v>2</v>
      </c>
      <c r="F110" s="1">
        <v>12</v>
      </c>
      <c r="G110" s="1">
        <v>1</v>
      </c>
    </row>
    <row r="111" spans="1:7" x14ac:dyDescent="0.2">
      <c r="A111" s="1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Central</vt:lpstr>
      <vt:lpstr>Age and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Central Districts</dc:title>
  <dc:subject>1990 PNG Central Districts</dc:subject>
  <dc:creator>Michael Levin</dc:creator>
  <cp:keywords>1990 PNG Central Districts;PNG Central Deistricts;Central District</cp:keywords>
  <cp:lastModifiedBy>Brad</cp:lastModifiedBy>
  <dcterms:created xsi:type="dcterms:W3CDTF">2020-10-14T20:35:00Z</dcterms:created>
  <dcterms:modified xsi:type="dcterms:W3CDTF">2020-10-19T21:59:29Z</dcterms:modified>
</cp:coreProperties>
</file>