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FED6EF88-A9EC-45AA-B754-BB42435EF194}" xr6:coauthVersionLast="45" xr6:coauthVersionMax="45" xr10:uidLastSave="{00000000-0000-0000-0000-000000000000}"/>
  <bookViews>
    <workbookView xWindow="-108" yWindow="-108" windowWidth="24792" windowHeight="13440" xr2:uid="{8AD7FEE0-F5DF-410E-A8BE-ACCEB2148CB0}"/>
  </bookViews>
  <sheets>
    <sheet name="List of Tables" sheetId="15" r:id="rId1"/>
    <sheet name="Chimbu Simbu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5" l="1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J83" i="3" l="1"/>
  <c r="I83" i="3"/>
  <c r="H83" i="3"/>
  <c r="K78" i="3" s="1"/>
  <c r="J82" i="3"/>
  <c r="M78" i="3" s="1"/>
  <c r="I82" i="3"/>
  <c r="H82" i="3"/>
  <c r="J81" i="3"/>
  <c r="I81" i="3"/>
  <c r="H81" i="3"/>
  <c r="J80" i="3"/>
  <c r="I80" i="3"/>
  <c r="H80" i="3"/>
  <c r="J79" i="3"/>
  <c r="I79" i="3"/>
  <c r="I84" i="3" s="1"/>
  <c r="L76" i="3" s="1"/>
  <c r="H79" i="3"/>
  <c r="J78" i="3"/>
  <c r="I78" i="3"/>
  <c r="H78" i="3"/>
  <c r="J77" i="3"/>
  <c r="J84" i="3" s="1"/>
  <c r="M76" i="3" s="1"/>
  <c r="I77" i="3"/>
  <c r="H77" i="3"/>
  <c r="J76" i="3"/>
  <c r="I76" i="3"/>
  <c r="H76" i="3"/>
  <c r="J73" i="3"/>
  <c r="I73" i="3"/>
  <c r="H73" i="3"/>
  <c r="K68" i="3" s="1"/>
  <c r="J72" i="3"/>
  <c r="I72" i="3"/>
  <c r="H72" i="3"/>
  <c r="J71" i="3"/>
  <c r="I71" i="3"/>
  <c r="H71" i="3"/>
  <c r="J70" i="3"/>
  <c r="I70" i="3"/>
  <c r="H70" i="3"/>
  <c r="J69" i="3"/>
  <c r="J74" i="3" s="1"/>
  <c r="M66" i="3" s="1"/>
  <c r="I69" i="3"/>
  <c r="I74" i="3" s="1"/>
  <c r="L66" i="3" s="1"/>
  <c r="H69" i="3"/>
  <c r="J68" i="3"/>
  <c r="I68" i="3"/>
  <c r="H68" i="3"/>
  <c r="J67" i="3"/>
  <c r="I67" i="3"/>
  <c r="H67" i="3"/>
  <c r="J66" i="3"/>
  <c r="I66" i="3"/>
  <c r="H66" i="3"/>
  <c r="H74" i="3" s="1"/>
  <c r="K66" i="3" s="1"/>
  <c r="J63" i="3"/>
  <c r="I63" i="3"/>
  <c r="H63" i="3"/>
  <c r="K58" i="3" s="1"/>
  <c r="J62" i="3"/>
  <c r="I62" i="3"/>
  <c r="H62" i="3"/>
  <c r="J61" i="3"/>
  <c r="I61" i="3"/>
  <c r="H61" i="3"/>
  <c r="J60" i="3"/>
  <c r="I60" i="3"/>
  <c r="H60" i="3"/>
  <c r="J59" i="3"/>
  <c r="J64" i="3" s="1"/>
  <c r="M56" i="3" s="1"/>
  <c r="I59" i="3"/>
  <c r="H59" i="3"/>
  <c r="J58" i="3"/>
  <c r="I58" i="3"/>
  <c r="H58" i="3"/>
  <c r="J57" i="3"/>
  <c r="I57" i="3"/>
  <c r="H57" i="3"/>
  <c r="J56" i="3"/>
  <c r="I56" i="3"/>
  <c r="H56" i="3"/>
  <c r="H64" i="3" s="1"/>
  <c r="K56" i="3" s="1"/>
  <c r="J54" i="3"/>
  <c r="M46" i="3" s="1"/>
  <c r="J53" i="3"/>
  <c r="I53" i="3"/>
  <c r="H53" i="3"/>
  <c r="K48" i="3" s="1"/>
  <c r="J52" i="3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I46" i="3"/>
  <c r="H46" i="3"/>
  <c r="H54" i="3" s="1"/>
  <c r="K46" i="3" s="1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H44" i="3" s="1"/>
  <c r="K36" i="3" s="1"/>
  <c r="J33" i="3"/>
  <c r="I33" i="3"/>
  <c r="H33" i="3"/>
  <c r="J32" i="3"/>
  <c r="I32" i="3"/>
  <c r="H32" i="3"/>
  <c r="K28" i="3" s="1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J34" i="3" s="1"/>
  <c r="M26" i="3" s="1"/>
  <c r="I26" i="3"/>
  <c r="H26" i="3"/>
  <c r="J23" i="3"/>
  <c r="I23" i="3"/>
  <c r="H23" i="3"/>
  <c r="J22" i="3"/>
  <c r="M18" i="3" s="1"/>
  <c r="I22" i="3"/>
  <c r="L18" i="3" s="1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J24" i="3" s="1"/>
  <c r="M16" i="3" s="1"/>
  <c r="I17" i="3"/>
  <c r="I24" i="3" s="1"/>
  <c r="L16" i="3" s="1"/>
  <c r="H17" i="3"/>
  <c r="J16" i="3"/>
  <c r="I16" i="3"/>
  <c r="H16" i="3"/>
  <c r="J13" i="3"/>
  <c r="I13" i="3"/>
  <c r="H13" i="3"/>
  <c r="J12" i="3"/>
  <c r="M8" i="3" s="1"/>
  <c r="I12" i="3"/>
  <c r="L8" i="3" s="1"/>
  <c r="H12" i="3"/>
  <c r="K8" i="3" s="1"/>
  <c r="K13" i="3" s="1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H84" i="3" l="1"/>
  <c r="K76" i="3" s="1"/>
  <c r="K82" i="3" s="1"/>
  <c r="K18" i="3"/>
  <c r="K23" i="3" s="1"/>
  <c r="L28" i="3"/>
  <c r="K38" i="3"/>
  <c r="K40" i="3" s="1"/>
  <c r="K42" i="3" s="1"/>
  <c r="K44" i="3" s="1"/>
  <c r="I14" i="3"/>
  <c r="L6" i="3" s="1"/>
  <c r="M28" i="3"/>
  <c r="L38" i="3"/>
  <c r="L48" i="3"/>
  <c r="L53" i="3" s="1"/>
  <c r="H14" i="3"/>
  <c r="K6" i="3" s="1"/>
  <c r="J14" i="3"/>
  <c r="M6" i="3" s="1"/>
  <c r="M38" i="3"/>
  <c r="M48" i="3"/>
  <c r="L58" i="3"/>
  <c r="L63" i="3" s="1"/>
  <c r="H24" i="3"/>
  <c r="K16" i="3" s="1"/>
  <c r="K22" i="3" s="1"/>
  <c r="K24" i="3" s="1"/>
  <c r="I34" i="3"/>
  <c r="L26" i="3" s="1"/>
  <c r="M58" i="3"/>
  <c r="M63" i="3" s="1"/>
  <c r="L68" i="3"/>
  <c r="L70" i="3" s="1"/>
  <c r="L72" i="3" s="1"/>
  <c r="L74" i="3" s="1"/>
  <c r="I44" i="3"/>
  <c r="L36" i="3" s="1"/>
  <c r="I54" i="3"/>
  <c r="L46" i="3" s="1"/>
  <c r="M68" i="3"/>
  <c r="M73" i="3" s="1"/>
  <c r="H34" i="3"/>
  <c r="K26" i="3" s="1"/>
  <c r="J44" i="3"/>
  <c r="M36" i="3" s="1"/>
  <c r="I64" i="3"/>
  <c r="L56" i="3" s="1"/>
  <c r="L78" i="3"/>
  <c r="L83" i="3" s="1"/>
  <c r="K83" i="3"/>
  <c r="K80" i="3"/>
  <c r="M83" i="3"/>
  <c r="M80" i="3"/>
  <c r="M82" i="3" s="1"/>
  <c r="L80" i="3"/>
  <c r="L82" i="3" s="1"/>
  <c r="L84" i="3" s="1"/>
  <c r="K73" i="3"/>
  <c r="K70" i="3"/>
  <c r="K72" i="3"/>
  <c r="K74" i="3" s="1"/>
  <c r="L73" i="3"/>
  <c r="M60" i="3"/>
  <c r="M62" i="3" s="1"/>
  <c r="K63" i="3"/>
  <c r="K60" i="3"/>
  <c r="K62" i="3" s="1"/>
  <c r="M53" i="3"/>
  <c r="M50" i="3"/>
  <c r="M52" i="3" s="1"/>
  <c r="M54" i="3" s="1"/>
  <c r="K53" i="3"/>
  <c r="K50" i="3"/>
  <c r="K52" i="3" s="1"/>
  <c r="K54" i="3" s="1"/>
  <c r="M43" i="3"/>
  <c r="M40" i="3"/>
  <c r="M42" i="3" s="1"/>
  <c r="M44" i="3" s="1"/>
  <c r="L43" i="3"/>
  <c r="L40" i="3"/>
  <c r="L42" i="3" s="1"/>
  <c r="K43" i="3"/>
  <c r="K32" i="3"/>
  <c r="L32" i="3"/>
  <c r="L34" i="3" s="1"/>
  <c r="M33" i="3"/>
  <c r="M30" i="3"/>
  <c r="M32" i="3" s="1"/>
  <c r="M34" i="3" s="1"/>
  <c r="K33" i="3"/>
  <c r="K30" i="3"/>
  <c r="L33" i="3"/>
  <c r="L30" i="3"/>
  <c r="K20" i="3"/>
  <c r="L23" i="3"/>
  <c r="L20" i="3"/>
  <c r="L22" i="3" s="1"/>
  <c r="L24" i="3" s="1"/>
  <c r="M23" i="3"/>
  <c r="M20" i="3"/>
  <c r="M22" i="3" s="1"/>
  <c r="M24" i="3" s="1"/>
  <c r="M13" i="3"/>
  <c r="M10" i="3"/>
  <c r="M12" i="3" s="1"/>
  <c r="M14" i="3" s="1"/>
  <c r="L13" i="3"/>
  <c r="L10" i="3"/>
  <c r="L12" i="3" s="1"/>
  <c r="L14" i="3" s="1"/>
  <c r="K10" i="3"/>
  <c r="K12" i="3" s="1"/>
  <c r="K14" i="3" s="1"/>
  <c r="L60" i="3" l="1"/>
  <c r="L62" i="3" s="1"/>
  <c r="L64" i="3" s="1"/>
  <c r="K64" i="3"/>
  <c r="L50" i="3"/>
  <c r="L52" i="3" s="1"/>
  <c r="L54" i="3" s="1"/>
  <c r="M64" i="3"/>
  <c r="M84" i="3"/>
  <c r="M70" i="3"/>
  <c r="M72" i="3" s="1"/>
  <c r="M74" i="3" s="1"/>
  <c r="K34" i="3"/>
  <c r="K84" i="3"/>
  <c r="L44" i="3"/>
</calcChain>
</file>

<file path=xl/sharedStrings.xml><?xml version="1.0" encoding="utf-8"?>
<sst xmlns="http://schemas.openxmlformats.org/spreadsheetml/2006/main" count="1043" uniqueCount="170">
  <si>
    <t>Total</t>
  </si>
  <si>
    <t xml:space="preserve">     Chuave</t>
  </si>
  <si>
    <t xml:space="preserve">     Gumine</t>
  </si>
  <si>
    <t xml:space="preserve">     Kerowagi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</si>
  <si>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</si>
  <si>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</si>
  <si>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</si>
  <si>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</si>
  <si>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</si>
  <si>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</si>
  <si>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</si>
  <si>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</si>
  <si>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</si>
  <si>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</si>
  <si>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</si>
  <si>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</si>
  <si>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</si>
  <si>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</si>
  <si>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</si>
  <si>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</si>
  <si>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</si>
  <si>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</si>
  <si>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</si>
  <si>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</si>
  <si>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</si>
  <si>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</si>
  <si>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</si>
  <si>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</si>
  <si>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</si>
  <si>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</si>
  <si>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</si>
  <si>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</si>
  <si>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</si>
  <si>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</si>
  <si>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</si>
  <si>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</si>
  <si>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Chuave</t>
  </si>
  <si>
    <t xml:space="preserve">        Gumine</t>
  </si>
  <si>
    <t xml:space="preserve">        Karimui/Nomane</t>
  </si>
  <si>
    <t xml:space="preserve">        Kerowagi</t>
  </si>
  <si>
    <t xml:space="preserve">        Kundiawa/Gembogl</t>
  </si>
  <si>
    <t xml:space="preserve">        Sina Sina Yonggomugl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</si>
  <si>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</si>
  <si>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</si>
  <si>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</si>
  <si>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</si>
  <si>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</si>
  <si>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</si>
  <si>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</si>
  <si>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</si>
  <si>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</si>
  <si>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</si>
  <si>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</si>
  <si>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</si>
  <si>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</si>
  <si>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</si>
  <si>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</si>
  <si>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</si>
  <si>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</si>
  <si>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</si>
  <si>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</si>
  <si>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</si>
  <si>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</si>
  <si>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</si>
  <si>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</si>
  <si>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</si>
  <si>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</si>
  <si>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</si>
  <si>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</si>
  <si>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</si>
  <si>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</si>
  <si>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</si>
  <si>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</si>
  <si>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</si>
  <si>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</si>
  <si>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</si>
  <si>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</si>
  <si>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</si>
  <si>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</si>
  <si>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</si>
  <si>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</si>
  <si>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</si>
  <si>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</si>
  <si>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</si>
  <si>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</si>
  <si>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</si>
  <si>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</si>
  <si>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</si>
  <si>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</si>
  <si>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</si>
  <si>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</si>
  <si>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</si>
  <si>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</si>
  <si>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</si>
  <si>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</si>
  <si>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</si>
  <si>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</si>
  <si>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</si>
  <si>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</si>
  <si>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</si>
  <si>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</si>
  <si>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</si>
  <si>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</si>
  <si>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</si>
  <si>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</si>
  <si>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</si>
  <si>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</si>
  <si>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</si>
  <si>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</si>
  <si>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</si>
  <si>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</si>
  <si>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</si>
  <si>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</si>
  <si>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</si>
  <si>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</si>
  <si>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</si>
  <si>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</si>
  <si>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</si>
  <si>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</si>
  <si>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</si>
  <si>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</si>
  <si>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</si>
  <si>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</si>
  <si>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</si>
  <si>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</si>
  <si>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</si>
  <si>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</si>
  <si>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</si>
  <si>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</si>
  <si>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</si>
  <si>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</si>
  <si>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</si>
  <si>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</si>
  <si>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</si>
  <si>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</si>
  <si>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</si>
  <si>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</si>
  <si>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District NS</t>
  </si>
  <si>
    <t xml:space="preserve">     Karimui/</t>
  </si>
  <si>
    <t xml:space="preserve">     Nomane</t>
  </si>
  <si>
    <t xml:space="preserve">     Kundiawa/</t>
  </si>
  <si>
    <t xml:space="preserve">    Gembogl</t>
  </si>
  <si>
    <t xml:space="preserve">    Yonggomugl</t>
  </si>
  <si>
    <t xml:space="preserve">     Sina Sina</t>
  </si>
  <si>
    <t>Age at 1st Marriage</t>
  </si>
  <si>
    <t>5 - 9</t>
  </si>
  <si>
    <t>10 - 14</t>
  </si>
  <si>
    <t>Table 1. Sex and Relationship by Chimbu Districts, PNG: 1990</t>
  </si>
  <si>
    <t>Table 2. Age and Sex by Chimbu Districts, PNG: 1990</t>
  </si>
  <si>
    <t>Table 3. Singulate Mean Age at First Marriage by Chimbu Districts, PNG: 1990</t>
  </si>
  <si>
    <t>Table 4. Vital Status of Mother by Chimbu Districts, PNG: 1990</t>
  </si>
  <si>
    <t>Table 5. Country of Citizenship by Chimbu Districts, PNG: 1990</t>
  </si>
  <si>
    <t>Table 6. Current residence by Chimbu District, PNG: 1990</t>
  </si>
  <si>
    <t>Table 7.  Residence in 1989 by Chimbu District, PNG: 1990</t>
  </si>
  <si>
    <t>Table 8.  Province of Birth by Current Residence, Chimbu Districts, PNG: 1990</t>
  </si>
  <si>
    <t>Table 9. Religion by Chimbu Districts, PNG: 1990</t>
  </si>
  <si>
    <t>Table 10. School attendance and Educational Attainment by Chimbu Districts, PNG: 1990</t>
  </si>
  <si>
    <t>Table 11. Literacy in English, Pidgin, Motu, and Other Languages by Chimbu Districts, PNG: 1990</t>
  </si>
  <si>
    <t>Table 12.  Economic Activity by Chimbu Districts, PNG: 1990</t>
  </si>
  <si>
    <t>Table 13. Whether Currently Working by Chimbu District, PNG: 1990</t>
  </si>
  <si>
    <t>Table 14. Occupation by Chimbu Districts, PNG: 1990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</si>
  <si>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</si>
  <si>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</si>
  <si>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</si>
  <si>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</si>
  <si>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</si>
  <si>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</si>
  <si>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</si>
  <si>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Chimbu Simbu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</si>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</sst>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4252-AC63-4F8A-82D6-972856FE92EA}">
  <dimension ref="A1:K31"/>
  <sheetViews>
    <sheetView tabSelected="1" workbookViewId="0">
      <selection activeCell="A25" sqref="A25:K25"/>
    </sheetView>
  </sheetViews>
  <sheetFormatPr defaultRowHeight="14.4" x14ac:dyDescent="0.3"/>
  <sheetData>
    <row r="1" spans="1:11" x14ac:dyDescent="0.3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3">
      <c r="A6" s="32" t="s">
        <v>169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x14ac:dyDescent="0.3">
      <c r="A11" s="35" t="str">
        <f>'Chimbu Simbu'!$A$1</f>
        <v>Table 1. Sex and Relationship by Chimbu Districts, PNG: 1990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x14ac:dyDescent="0.3">
      <c r="A12" s="36" t="str">
        <f>'Age and Sex'!$A$1</f>
        <v>Table 2. Age and Sex by Chimbu Districts, PNG: 1990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3">
      <c r="A13" s="37" t="str">
        <f>SMAM!$A$1</f>
        <v>Table 3. Singulate Mean Age at First Marriage by Chimbu Districts, PNG: 1990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3">
      <c r="A14" s="35" t="str">
        <f>'Mo vital'!$A$1</f>
        <v>Table 4. Vital Status of Mother by Chimbu Districts, PNG: 1990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3">
      <c r="A15" s="37" t="str">
        <f>Citizenship!$A$1</f>
        <v>Table 5. Country of Citizenship by Chimbu Districts, PNG: 1990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3">
      <c r="A16" s="35" t="str">
        <f>'Cur res'!$A$1</f>
        <v>Table 6. Current residence by Chimbu District, PNG: 1990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3">
      <c r="A17" s="35" t="str">
        <f>'Res 1989'!$A$1</f>
        <v>Table 7.  Residence in 1989 by Chimbu District, PNG: 1990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3">
      <c r="A18" s="35" t="str">
        <f>Birthplace!$A$1</f>
        <v>Table 8.  Province of Birth by Current Residence, Chimbu Districts, PNG: 1990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3">
      <c r="A19" s="37" t="str">
        <f>Religion!$A$1</f>
        <v>Table 9. Religion by Chimbu Districts, PNG: 1990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3">
      <c r="A20" s="37" t="str">
        <f>Education!$A$1</f>
        <v>Table 10. School attendance and Educational Attainment by Chimbu Districts, PNG: 1990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3">
      <c r="A21" s="37" t="str">
        <f>Literacy!$A$1</f>
        <v>Table 11. Literacy in English, Pidgin, Motu, and Other Languages by Chimbu Districts, PNG: 1990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3">
      <c r="A22" s="35" t="str">
        <f>'Econ Actv'!$A$1</f>
        <v>Table 12.  Economic Activity by Chimbu Districts, PNG: 1990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3">
      <c r="A23" s="37" t="str">
        <f>Working!$A$1</f>
        <v>Table 13. Whether Currently Working by Chimbu District, PNG: 1990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3">
      <c r="A24" s="37" t="str">
        <f>Occupation!$A$1</f>
        <v>Table 14. Occupation by Chimbu Districts, PNG: 1990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</sheetData>
  <mergeCells count="23">
    <mergeCell ref="A27:K27"/>
    <mergeCell ref="A28:K28"/>
    <mergeCell ref="A29:K29"/>
    <mergeCell ref="A30:K30"/>
    <mergeCell ref="A31:K31"/>
    <mergeCell ref="A21:K21"/>
    <mergeCell ref="A22:K22"/>
    <mergeCell ref="A23:K23"/>
    <mergeCell ref="A24:K24"/>
    <mergeCell ref="A25:K25"/>
    <mergeCell ref="A26:K26"/>
    <mergeCell ref="A15:K15"/>
    <mergeCell ref="A16:K16"/>
    <mergeCell ref="A17:K17"/>
    <mergeCell ref="A18:K18"/>
    <mergeCell ref="A19:K19"/>
    <mergeCell ref="A20:K20"/>
    <mergeCell ref="A1:K5"/>
    <mergeCell ref="A6:K10"/>
    <mergeCell ref="A11:K11"/>
    <mergeCell ref="A12:K12"/>
    <mergeCell ref="A13:K13"/>
    <mergeCell ref="A14:K14"/>
  </mergeCells>
  <hyperlinks>
    <hyperlink ref="A11:K11" location="'Chimbu Simbu'!R1C1" display="'Chimbu Simbu'!R1C1" xr:uid="{D2F00452-AA0D-49ED-96F0-9C0FC8E40210}"/>
    <hyperlink ref="A12:K12" location="'Age and Sex'!R1C1" display="'Age and Sex'!R1C1" xr:uid="{21E55ECF-DF97-4929-9D63-3EC41BA66996}"/>
    <hyperlink ref="A13:K13" location="SMAM!R1C1" display="SMAM!R1C1" xr:uid="{096F67FD-5911-48FE-BA43-ADFD65BFA3C9}"/>
    <hyperlink ref="A14:K14" location="'Mo vital'!R1C1" display="'Mo vital'!R1C1" xr:uid="{0FF0B537-C8B8-4B0F-875D-95EC991AA73A}"/>
    <hyperlink ref="A15:K15" location="Citizenship!R1C1" display="Citizenship!R1C1" xr:uid="{E8FDDDF1-CCA1-4AC8-8D43-103979333751}"/>
    <hyperlink ref="A16:K16" location="'Cur res'!R1C1" display="'Cur res'!R1C1" xr:uid="{FEFF058D-DB36-49AF-BEAE-998C6CDEE078}"/>
    <hyperlink ref="A17:K17" location="'Res 1989'!R1C1" display="'Res 1989'!R1C1" xr:uid="{82E7B2C7-395E-499D-9135-8E6CB1567786}"/>
    <hyperlink ref="A18:K18" location="Birthplace!R1C1" display="Birthplace!R1C1" xr:uid="{BB7B91BE-1BB2-4168-95D7-9046FEBB6A31}"/>
    <hyperlink ref="A19:K19" location="Religion!R1C1" display="Religion!R1C1" xr:uid="{49186840-A254-495F-B731-954EE7FDC005}"/>
    <hyperlink ref="A20:K20" location="Education!R1C1" display="Education!R1C1" xr:uid="{F6C8249F-9A5B-429B-B13F-22C269C36CEF}"/>
    <hyperlink ref="A21:K21" location="Literacy!R1C1" display="Literacy!R1C1" xr:uid="{66071B44-C305-4481-9918-45F8606A5071}"/>
    <hyperlink ref="A22:K22" location="'Econ Actv'!R1C1" display="'Econ Actv'!R1C1" xr:uid="{625DE35F-56CF-464A-8631-F775DB95845A}"/>
    <hyperlink ref="A23:K23" location="Working!R1C1" display="Working!R1C1" xr:uid="{5D2B736A-31AB-47C4-8342-1EFD0C277274}"/>
    <hyperlink ref="A24:K24" location="Occupation!R1C1" display="Occupation!R1C1" xr:uid="{7256066A-F4A0-41D3-8B83-9656F0FAE7B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5323-DD2B-4EE1-BF34-9EC5FB36109E}">
  <dimension ref="A1:I54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155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82</v>
      </c>
      <c r="B6" s="1">
        <v>179220</v>
      </c>
      <c r="C6" s="1">
        <v>36083</v>
      </c>
      <c r="D6" s="1">
        <v>17257</v>
      </c>
      <c r="E6" s="1">
        <v>31682</v>
      </c>
      <c r="F6" s="1">
        <v>35554</v>
      </c>
      <c r="G6" s="1">
        <v>16820</v>
      </c>
      <c r="H6" s="1">
        <v>30598</v>
      </c>
      <c r="I6" s="1">
        <v>11226</v>
      </c>
    </row>
    <row r="7" spans="1:9" x14ac:dyDescent="0.2">
      <c r="A7" s="1" t="s">
        <v>83</v>
      </c>
      <c r="B7" s="1">
        <v>4629</v>
      </c>
      <c r="C7" s="1">
        <v>548</v>
      </c>
      <c r="D7" s="1">
        <v>262</v>
      </c>
      <c r="E7" s="1">
        <v>1195</v>
      </c>
      <c r="F7" s="1">
        <v>738</v>
      </c>
      <c r="G7" s="1">
        <v>241</v>
      </c>
      <c r="H7" s="1">
        <v>663</v>
      </c>
      <c r="I7" s="1">
        <v>982</v>
      </c>
    </row>
    <row r="8" spans="1:9" x14ac:dyDescent="0.2">
      <c r="A8" s="1" t="s">
        <v>11</v>
      </c>
    </row>
    <row r="9" spans="1:9" x14ac:dyDescent="0.2">
      <c r="A9" s="1" t="s">
        <v>0</v>
      </c>
      <c r="B9" s="1">
        <v>95161</v>
      </c>
      <c r="C9" s="1">
        <v>19317</v>
      </c>
      <c r="D9" s="1">
        <v>9000</v>
      </c>
      <c r="E9" s="1">
        <v>16856</v>
      </c>
      <c r="F9" s="1">
        <v>18827</v>
      </c>
      <c r="G9" s="1">
        <v>8826</v>
      </c>
      <c r="H9" s="1">
        <v>16072</v>
      </c>
      <c r="I9" s="1">
        <v>6263</v>
      </c>
    </row>
    <row r="10" spans="1:9" x14ac:dyDescent="0.2">
      <c r="A10" s="1" t="s">
        <v>82</v>
      </c>
      <c r="B10" s="1">
        <v>92508</v>
      </c>
      <c r="C10" s="1">
        <v>18997</v>
      </c>
      <c r="D10" s="1">
        <v>8840</v>
      </c>
      <c r="E10" s="1">
        <v>16151</v>
      </c>
      <c r="F10" s="1">
        <v>18370</v>
      </c>
      <c r="G10" s="1">
        <v>8677</v>
      </c>
      <c r="H10" s="1">
        <v>15688</v>
      </c>
      <c r="I10" s="1">
        <v>5785</v>
      </c>
    </row>
    <row r="11" spans="1:9" x14ac:dyDescent="0.2">
      <c r="A11" s="1" t="s">
        <v>83</v>
      </c>
      <c r="B11" s="1">
        <v>2653</v>
      </c>
      <c r="C11" s="1">
        <v>320</v>
      </c>
      <c r="D11" s="1">
        <v>160</v>
      </c>
      <c r="E11" s="1">
        <v>705</v>
      </c>
      <c r="F11" s="1">
        <v>457</v>
      </c>
      <c r="G11" s="1">
        <v>149</v>
      </c>
      <c r="H11" s="1">
        <v>384</v>
      </c>
      <c r="I11" s="1">
        <v>478</v>
      </c>
    </row>
    <row r="12" spans="1:9" x14ac:dyDescent="0.2">
      <c r="A12" s="1" t="s">
        <v>12</v>
      </c>
    </row>
    <row r="13" spans="1:9" x14ac:dyDescent="0.2">
      <c r="A13" s="1" t="s">
        <v>0</v>
      </c>
      <c r="B13" s="1">
        <v>88688</v>
      </c>
      <c r="C13" s="1">
        <v>17314</v>
      </c>
      <c r="D13" s="1">
        <v>8519</v>
      </c>
      <c r="E13" s="1">
        <v>16021</v>
      </c>
      <c r="F13" s="1">
        <v>17465</v>
      </c>
      <c r="G13" s="1">
        <v>8235</v>
      </c>
      <c r="H13" s="1">
        <v>15189</v>
      </c>
      <c r="I13" s="1">
        <v>5945</v>
      </c>
    </row>
    <row r="14" spans="1:9" x14ac:dyDescent="0.2">
      <c r="A14" s="1" t="s">
        <v>82</v>
      </c>
      <c r="B14" s="1">
        <v>86712</v>
      </c>
      <c r="C14" s="1">
        <v>17086</v>
      </c>
      <c r="D14" s="1">
        <v>8417</v>
      </c>
      <c r="E14" s="1">
        <v>15531</v>
      </c>
      <c r="F14" s="1">
        <v>17184</v>
      </c>
      <c r="G14" s="1">
        <v>8143</v>
      </c>
      <c r="H14" s="1">
        <v>14910</v>
      </c>
      <c r="I14" s="1">
        <v>5441</v>
      </c>
    </row>
    <row r="15" spans="1:9" x14ac:dyDescent="0.2">
      <c r="A15" s="1" t="s">
        <v>83</v>
      </c>
      <c r="B15" s="1">
        <v>1976</v>
      </c>
      <c r="C15" s="1">
        <v>228</v>
      </c>
      <c r="D15" s="1">
        <v>102</v>
      </c>
      <c r="E15" s="1">
        <v>490</v>
      </c>
      <c r="F15" s="1">
        <v>281</v>
      </c>
      <c r="G15" s="1">
        <v>92</v>
      </c>
      <c r="H15" s="1">
        <v>279</v>
      </c>
      <c r="I15" s="1">
        <v>504</v>
      </c>
    </row>
    <row r="17" spans="1:9" x14ac:dyDescent="0.2">
      <c r="A17" s="1" t="s">
        <v>162</v>
      </c>
    </row>
    <row r="19" spans="1:9" x14ac:dyDescent="0.2">
      <c r="A19" s="1" t="s">
        <v>0</v>
      </c>
      <c r="B19" s="1">
        <v>183849</v>
      </c>
      <c r="C19" s="1">
        <v>36631</v>
      </c>
      <c r="D19" s="1">
        <v>17519</v>
      </c>
      <c r="E19" s="1">
        <v>32877</v>
      </c>
      <c r="F19" s="1">
        <v>36292</v>
      </c>
      <c r="G19" s="1">
        <v>17061</v>
      </c>
      <c r="H19" s="1">
        <v>31261</v>
      </c>
      <c r="I19" s="1">
        <v>12208</v>
      </c>
    </row>
    <row r="20" spans="1:9" x14ac:dyDescent="0.2">
      <c r="A20" s="1" t="s">
        <v>84</v>
      </c>
      <c r="B20" s="1">
        <v>3194</v>
      </c>
      <c r="C20" s="1">
        <v>66</v>
      </c>
      <c r="D20" s="1">
        <v>7</v>
      </c>
      <c r="E20" s="1">
        <v>19</v>
      </c>
      <c r="F20" s="1">
        <v>14</v>
      </c>
      <c r="G20" s="1">
        <v>3</v>
      </c>
      <c r="H20" s="1">
        <v>3057</v>
      </c>
      <c r="I20" s="1">
        <v>28</v>
      </c>
    </row>
    <row r="21" spans="1:9" x14ac:dyDescent="0.2">
      <c r="A21" s="1" t="s">
        <v>85</v>
      </c>
      <c r="B21" s="1">
        <v>6948</v>
      </c>
      <c r="C21" s="1">
        <v>1264</v>
      </c>
      <c r="D21" s="1">
        <v>235</v>
      </c>
      <c r="E21" s="1">
        <v>702</v>
      </c>
      <c r="F21" s="1">
        <v>1951</v>
      </c>
      <c r="G21" s="1">
        <v>627</v>
      </c>
      <c r="H21" s="1">
        <v>618</v>
      </c>
      <c r="I21" s="1">
        <v>1551</v>
      </c>
    </row>
    <row r="22" spans="1:9" x14ac:dyDescent="0.2">
      <c r="A22" s="1" t="s">
        <v>86</v>
      </c>
      <c r="B22" s="1">
        <v>12235</v>
      </c>
      <c r="C22" s="1">
        <v>2044</v>
      </c>
      <c r="D22" s="1">
        <v>1229</v>
      </c>
      <c r="E22" s="1">
        <v>2126</v>
      </c>
      <c r="F22" s="1">
        <v>1544</v>
      </c>
      <c r="G22" s="1">
        <v>1171</v>
      </c>
      <c r="H22" s="1">
        <v>3844</v>
      </c>
      <c r="I22" s="1">
        <v>277</v>
      </c>
    </row>
    <row r="23" spans="1:9" x14ac:dyDescent="0.2">
      <c r="A23" s="1" t="s">
        <v>87</v>
      </c>
      <c r="B23" s="1">
        <v>58474</v>
      </c>
      <c r="C23" s="1">
        <v>7448</v>
      </c>
      <c r="D23" s="1">
        <v>8890</v>
      </c>
      <c r="E23" s="1">
        <v>12614</v>
      </c>
      <c r="F23" s="1">
        <v>10154</v>
      </c>
      <c r="G23" s="1">
        <v>716</v>
      </c>
      <c r="H23" s="1">
        <v>14203</v>
      </c>
      <c r="I23" s="1">
        <v>4449</v>
      </c>
    </row>
    <row r="24" spans="1:9" x14ac:dyDescent="0.2">
      <c r="A24" s="1" t="s">
        <v>88</v>
      </c>
      <c r="B24" s="1">
        <v>75453</v>
      </c>
      <c r="C24" s="1">
        <v>21476</v>
      </c>
      <c r="D24" s="1">
        <v>4825</v>
      </c>
      <c r="E24" s="1">
        <v>12722</v>
      </c>
      <c r="F24" s="1">
        <v>19762</v>
      </c>
      <c r="G24" s="1">
        <v>13704</v>
      </c>
      <c r="H24" s="1">
        <v>2432</v>
      </c>
      <c r="I24" s="1">
        <v>532</v>
      </c>
    </row>
    <row r="25" spans="1:9" x14ac:dyDescent="0.2">
      <c r="A25" s="1" t="s">
        <v>89</v>
      </c>
      <c r="B25" s="1">
        <v>15360</v>
      </c>
      <c r="C25" s="1">
        <v>1446</v>
      </c>
      <c r="D25" s="1">
        <v>1239</v>
      </c>
      <c r="E25" s="1">
        <v>2392</v>
      </c>
      <c r="F25" s="1">
        <v>1396</v>
      </c>
      <c r="G25" s="1">
        <v>249</v>
      </c>
      <c r="H25" s="1">
        <v>4905</v>
      </c>
      <c r="I25" s="1">
        <v>3733</v>
      </c>
    </row>
    <row r="26" spans="1:9" x14ac:dyDescent="0.2">
      <c r="A26" s="1" t="s">
        <v>90</v>
      </c>
      <c r="B26" s="1">
        <v>695</v>
      </c>
      <c r="C26" s="1">
        <v>241</v>
      </c>
      <c r="D26" s="1">
        <v>21</v>
      </c>
      <c r="E26" s="1">
        <v>17</v>
      </c>
      <c r="F26" s="1">
        <v>19</v>
      </c>
      <c r="G26" s="1">
        <v>24</v>
      </c>
      <c r="H26" s="1">
        <v>367</v>
      </c>
      <c r="I26" s="1">
        <v>6</v>
      </c>
    </row>
    <row r="27" spans="1:9" x14ac:dyDescent="0.2">
      <c r="A27" s="1" t="s">
        <v>91</v>
      </c>
      <c r="B27" s="1">
        <v>5909</v>
      </c>
      <c r="C27" s="1">
        <v>1966</v>
      </c>
      <c r="D27" s="1">
        <v>740</v>
      </c>
      <c r="E27" s="1">
        <v>867</v>
      </c>
      <c r="F27" s="1">
        <v>557</v>
      </c>
      <c r="G27" s="1">
        <v>177</v>
      </c>
      <c r="H27" s="1">
        <v>1035</v>
      </c>
      <c r="I27" s="1">
        <v>567</v>
      </c>
    </row>
    <row r="28" spans="1:9" x14ac:dyDescent="0.2">
      <c r="A28" s="1" t="s">
        <v>92</v>
      </c>
      <c r="B28" s="1">
        <v>4717</v>
      </c>
      <c r="C28" s="1">
        <v>556</v>
      </c>
      <c r="D28" s="1">
        <v>268</v>
      </c>
      <c r="E28" s="1">
        <v>1197</v>
      </c>
      <c r="F28" s="1">
        <v>748</v>
      </c>
      <c r="G28" s="1">
        <v>241</v>
      </c>
      <c r="H28" s="1">
        <v>668</v>
      </c>
      <c r="I28" s="1">
        <v>1039</v>
      </c>
    </row>
    <row r="29" spans="1:9" x14ac:dyDescent="0.2">
      <c r="A29" s="1" t="s">
        <v>93</v>
      </c>
      <c r="B29" s="1">
        <v>864</v>
      </c>
      <c r="C29" s="1">
        <v>124</v>
      </c>
      <c r="D29" s="1">
        <v>65</v>
      </c>
      <c r="E29" s="1">
        <v>221</v>
      </c>
      <c r="F29" s="1">
        <v>147</v>
      </c>
      <c r="G29" s="1">
        <v>149</v>
      </c>
      <c r="H29" s="1">
        <v>132</v>
      </c>
      <c r="I29" s="1">
        <v>26</v>
      </c>
    </row>
    <row r="30" spans="1:9" x14ac:dyDescent="0.2">
      <c r="A30" s="1" t="s">
        <v>11</v>
      </c>
    </row>
    <row r="31" spans="1:9" x14ac:dyDescent="0.2">
      <c r="A31" s="1" t="s">
        <v>0</v>
      </c>
      <c r="B31" s="1">
        <v>95161</v>
      </c>
      <c r="C31" s="1">
        <v>19317</v>
      </c>
      <c r="D31" s="1">
        <v>9000</v>
      </c>
      <c r="E31" s="1">
        <v>16856</v>
      </c>
      <c r="F31" s="1">
        <v>18827</v>
      </c>
      <c r="G31" s="1">
        <v>8826</v>
      </c>
      <c r="H31" s="1">
        <v>16072</v>
      </c>
      <c r="I31" s="1">
        <v>6263</v>
      </c>
    </row>
    <row r="32" spans="1:9" x14ac:dyDescent="0.2">
      <c r="A32" s="1" t="s">
        <v>84</v>
      </c>
      <c r="B32" s="1">
        <v>1703</v>
      </c>
      <c r="C32" s="1">
        <v>37</v>
      </c>
      <c r="D32" s="1">
        <v>7</v>
      </c>
      <c r="E32" s="1">
        <v>12</v>
      </c>
      <c r="F32" s="1">
        <v>11</v>
      </c>
      <c r="G32" s="1">
        <v>3</v>
      </c>
      <c r="H32" s="1">
        <v>1617</v>
      </c>
      <c r="I32" s="1">
        <v>16</v>
      </c>
    </row>
    <row r="33" spans="1:9" x14ac:dyDescent="0.2">
      <c r="A33" s="1" t="s">
        <v>85</v>
      </c>
      <c r="B33" s="1">
        <v>3561</v>
      </c>
      <c r="C33" s="1">
        <v>664</v>
      </c>
      <c r="D33" s="1">
        <v>119</v>
      </c>
      <c r="E33" s="1">
        <v>361</v>
      </c>
      <c r="F33" s="1">
        <v>958</v>
      </c>
      <c r="G33" s="1">
        <v>323</v>
      </c>
      <c r="H33" s="1">
        <v>335</v>
      </c>
      <c r="I33" s="1">
        <v>801</v>
      </c>
    </row>
    <row r="34" spans="1:9" x14ac:dyDescent="0.2">
      <c r="A34" s="1" t="s">
        <v>86</v>
      </c>
      <c r="B34" s="1">
        <v>6091</v>
      </c>
      <c r="C34" s="1">
        <v>1040</v>
      </c>
      <c r="D34" s="1">
        <v>612</v>
      </c>
      <c r="E34" s="1">
        <v>1045</v>
      </c>
      <c r="F34" s="1">
        <v>748</v>
      </c>
      <c r="G34" s="1">
        <v>591</v>
      </c>
      <c r="H34" s="1">
        <v>1920</v>
      </c>
      <c r="I34" s="1">
        <v>135</v>
      </c>
    </row>
    <row r="35" spans="1:9" x14ac:dyDescent="0.2">
      <c r="A35" s="1" t="s">
        <v>87</v>
      </c>
      <c r="B35" s="1">
        <v>30198</v>
      </c>
      <c r="C35" s="1">
        <v>3986</v>
      </c>
      <c r="D35" s="1">
        <v>4544</v>
      </c>
      <c r="E35" s="1">
        <v>6416</v>
      </c>
      <c r="F35" s="1">
        <v>5288</v>
      </c>
      <c r="G35" s="1">
        <v>385</v>
      </c>
      <c r="H35" s="1">
        <v>7285</v>
      </c>
      <c r="I35" s="1">
        <v>2294</v>
      </c>
    </row>
    <row r="36" spans="1:9" x14ac:dyDescent="0.2">
      <c r="A36" s="1" t="s">
        <v>88</v>
      </c>
      <c r="B36" s="1">
        <v>39098</v>
      </c>
      <c r="C36" s="1">
        <v>11294</v>
      </c>
      <c r="D36" s="1">
        <v>2445</v>
      </c>
      <c r="E36" s="1">
        <v>6531</v>
      </c>
      <c r="F36" s="1">
        <v>10237</v>
      </c>
      <c r="G36" s="1">
        <v>7043</v>
      </c>
      <c r="H36" s="1">
        <v>1275</v>
      </c>
      <c r="I36" s="1">
        <v>273</v>
      </c>
    </row>
    <row r="37" spans="1:9" x14ac:dyDescent="0.2">
      <c r="A37" s="1" t="s">
        <v>89</v>
      </c>
      <c r="B37" s="1">
        <v>7995</v>
      </c>
      <c r="C37" s="1">
        <v>780</v>
      </c>
      <c r="D37" s="1">
        <v>677</v>
      </c>
      <c r="E37" s="1">
        <v>1229</v>
      </c>
      <c r="F37" s="1">
        <v>759</v>
      </c>
      <c r="G37" s="1">
        <v>138</v>
      </c>
      <c r="H37" s="1">
        <v>2488</v>
      </c>
      <c r="I37" s="1">
        <v>1924</v>
      </c>
    </row>
    <row r="38" spans="1:9" x14ac:dyDescent="0.2">
      <c r="A38" s="1" t="s">
        <v>90</v>
      </c>
      <c r="B38" s="1">
        <v>353</v>
      </c>
      <c r="C38" s="1">
        <v>121</v>
      </c>
      <c r="D38" s="1">
        <v>12</v>
      </c>
      <c r="E38" s="1">
        <v>11</v>
      </c>
      <c r="F38" s="1">
        <v>10</v>
      </c>
      <c r="G38" s="1">
        <v>15</v>
      </c>
      <c r="H38" s="1">
        <v>181</v>
      </c>
      <c r="I38" s="1">
        <v>3</v>
      </c>
    </row>
    <row r="39" spans="1:9" x14ac:dyDescent="0.2">
      <c r="A39" s="1" t="s">
        <v>91</v>
      </c>
      <c r="B39" s="1">
        <v>3005</v>
      </c>
      <c r="C39" s="1">
        <v>998</v>
      </c>
      <c r="D39" s="1">
        <v>381</v>
      </c>
      <c r="E39" s="1">
        <v>435</v>
      </c>
      <c r="F39" s="1">
        <v>280</v>
      </c>
      <c r="G39" s="1">
        <v>97</v>
      </c>
      <c r="H39" s="1">
        <v>515</v>
      </c>
      <c r="I39" s="1">
        <v>299</v>
      </c>
    </row>
    <row r="40" spans="1:9" x14ac:dyDescent="0.2">
      <c r="A40" s="1" t="s">
        <v>92</v>
      </c>
      <c r="B40" s="1">
        <v>2699</v>
      </c>
      <c r="C40" s="1">
        <v>324</v>
      </c>
      <c r="D40" s="1">
        <v>165</v>
      </c>
      <c r="E40" s="1">
        <v>706</v>
      </c>
      <c r="F40" s="1">
        <v>463</v>
      </c>
      <c r="G40" s="1">
        <v>149</v>
      </c>
      <c r="H40" s="1">
        <v>387</v>
      </c>
      <c r="I40" s="1">
        <v>505</v>
      </c>
    </row>
    <row r="41" spans="1:9" x14ac:dyDescent="0.2">
      <c r="A41" s="1" t="s">
        <v>93</v>
      </c>
      <c r="B41" s="1">
        <v>458</v>
      </c>
      <c r="C41" s="1">
        <v>73</v>
      </c>
      <c r="D41" s="1">
        <v>38</v>
      </c>
      <c r="E41" s="1">
        <v>110</v>
      </c>
      <c r="F41" s="1">
        <v>73</v>
      </c>
      <c r="G41" s="1">
        <v>82</v>
      </c>
      <c r="H41" s="1">
        <v>69</v>
      </c>
      <c r="I41" s="1">
        <v>13</v>
      </c>
    </row>
    <row r="42" spans="1:9" x14ac:dyDescent="0.2">
      <c r="A42" s="1" t="s">
        <v>12</v>
      </c>
    </row>
    <row r="43" spans="1:9" x14ac:dyDescent="0.2">
      <c r="A43" s="1" t="s">
        <v>0</v>
      </c>
      <c r="B43" s="1">
        <v>88688</v>
      </c>
      <c r="C43" s="1">
        <v>17314</v>
      </c>
      <c r="D43" s="1">
        <v>8519</v>
      </c>
      <c r="E43" s="1">
        <v>16021</v>
      </c>
      <c r="F43" s="1">
        <v>17465</v>
      </c>
      <c r="G43" s="1">
        <v>8235</v>
      </c>
      <c r="H43" s="1">
        <v>15189</v>
      </c>
      <c r="I43" s="1">
        <v>5945</v>
      </c>
    </row>
    <row r="44" spans="1:9" x14ac:dyDescent="0.2">
      <c r="A44" s="1" t="s">
        <v>84</v>
      </c>
      <c r="B44" s="1">
        <v>1491</v>
      </c>
      <c r="C44" s="1">
        <v>29</v>
      </c>
      <c r="D44" s="1">
        <v>0</v>
      </c>
      <c r="E44" s="1">
        <v>7</v>
      </c>
      <c r="F44" s="1">
        <v>3</v>
      </c>
      <c r="G44" s="1">
        <v>0</v>
      </c>
      <c r="H44" s="1">
        <v>1440</v>
      </c>
      <c r="I44" s="1">
        <v>12</v>
      </c>
    </row>
    <row r="45" spans="1:9" x14ac:dyDescent="0.2">
      <c r="A45" s="1" t="s">
        <v>85</v>
      </c>
      <c r="B45" s="1">
        <v>3387</v>
      </c>
      <c r="C45" s="1">
        <v>600</v>
      </c>
      <c r="D45" s="1">
        <v>116</v>
      </c>
      <c r="E45" s="1">
        <v>341</v>
      </c>
      <c r="F45" s="1">
        <v>993</v>
      </c>
      <c r="G45" s="1">
        <v>304</v>
      </c>
      <c r="H45" s="1">
        <v>283</v>
      </c>
      <c r="I45" s="1">
        <v>750</v>
      </c>
    </row>
    <row r="46" spans="1:9" x14ac:dyDescent="0.2">
      <c r="A46" s="1" t="s">
        <v>86</v>
      </c>
      <c r="B46" s="1">
        <v>6144</v>
      </c>
      <c r="C46" s="1">
        <v>1004</v>
      </c>
      <c r="D46" s="1">
        <v>617</v>
      </c>
      <c r="E46" s="1">
        <v>1081</v>
      </c>
      <c r="F46" s="1">
        <v>796</v>
      </c>
      <c r="G46" s="1">
        <v>580</v>
      </c>
      <c r="H46" s="1">
        <v>1924</v>
      </c>
      <c r="I46" s="1">
        <v>142</v>
      </c>
    </row>
    <row r="47" spans="1:9" x14ac:dyDescent="0.2">
      <c r="A47" s="1" t="s">
        <v>87</v>
      </c>
      <c r="B47" s="1">
        <v>28276</v>
      </c>
      <c r="C47" s="1">
        <v>3462</v>
      </c>
      <c r="D47" s="1">
        <v>4346</v>
      </c>
      <c r="E47" s="1">
        <v>6198</v>
      </c>
      <c r="F47" s="1">
        <v>4866</v>
      </c>
      <c r="G47" s="1">
        <v>331</v>
      </c>
      <c r="H47" s="1">
        <v>6918</v>
      </c>
      <c r="I47" s="1">
        <v>2155</v>
      </c>
    </row>
    <row r="48" spans="1:9" x14ac:dyDescent="0.2">
      <c r="A48" s="1" t="s">
        <v>88</v>
      </c>
      <c r="B48" s="1">
        <v>36355</v>
      </c>
      <c r="C48" s="1">
        <v>10182</v>
      </c>
      <c r="D48" s="1">
        <v>2380</v>
      </c>
      <c r="E48" s="1">
        <v>6191</v>
      </c>
      <c r="F48" s="1">
        <v>9525</v>
      </c>
      <c r="G48" s="1">
        <v>6661</v>
      </c>
      <c r="H48" s="1">
        <v>1157</v>
      </c>
      <c r="I48" s="1">
        <v>259</v>
      </c>
    </row>
    <row r="49" spans="1:9" x14ac:dyDescent="0.2">
      <c r="A49" s="1" t="s">
        <v>89</v>
      </c>
      <c r="B49" s="1">
        <v>7365</v>
      </c>
      <c r="C49" s="1">
        <v>666</v>
      </c>
      <c r="D49" s="1">
        <v>562</v>
      </c>
      <c r="E49" s="1">
        <v>1163</v>
      </c>
      <c r="F49" s="1">
        <v>637</v>
      </c>
      <c r="G49" s="1">
        <v>111</v>
      </c>
      <c r="H49" s="1">
        <v>2417</v>
      </c>
      <c r="I49" s="1">
        <v>1809</v>
      </c>
    </row>
    <row r="50" spans="1:9" x14ac:dyDescent="0.2">
      <c r="A50" s="1" t="s">
        <v>90</v>
      </c>
      <c r="B50" s="1">
        <v>342</v>
      </c>
      <c r="C50" s="1">
        <v>120</v>
      </c>
      <c r="D50" s="1">
        <v>9</v>
      </c>
      <c r="E50" s="1">
        <v>6</v>
      </c>
      <c r="F50" s="1">
        <v>9</v>
      </c>
      <c r="G50" s="1">
        <v>9</v>
      </c>
      <c r="H50" s="1">
        <v>186</v>
      </c>
      <c r="I50" s="1">
        <v>3</v>
      </c>
    </row>
    <row r="51" spans="1:9" x14ac:dyDescent="0.2">
      <c r="A51" s="1" t="s">
        <v>91</v>
      </c>
      <c r="B51" s="1">
        <v>2904</v>
      </c>
      <c r="C51" s="1">
        <v>968</v>
      </c>
      <c r="D51" s="1">
        <v>359</v>
      </c>
      <c r="E51" s="1">
        <v>432</v>
      </c>
      <c r="F51" s="1">
        <v>277</v>
      </c>
      <c r="G51" s="1">
        <v>80</v>
      </c>
      <c r="H51" s="1">
        <v>520</v>
      </c>
      <c r="I51" s="1">
        <v>268</v>
      </c>
    </row>
    <row r="52" spans="1:9" x14ac:dyDescent="0.2">
      <c r="A52" s="1" t="s">
        <v>92</v>
      </c>
      <c r="B52" s="1">
        <v>2018</v>
      </c>
      <c r="C52" s="1">
        <v>232</v>
      </c>
      <c r="D52" s="1">
        <v>103</v>
      </c>
      <c r="E52" s="1">
        <v>491</v>
      </c>
      <c r="F52" s="1">
        <v>285</v>
      </c>
      <c r="G52" s="1">
        <v>92</v>
      </c>
      <c r="H52" s="1">
        <v>281</v>
      </c>
      <c r="I52" s="1">
        <v>534</v>
      </c>
    </row>
    <row r="53" spans="1:9" x14ac:dyDescent="0.2">
      <c r="A53" s="1" t="s">
        <v>93</v>
      </c>
      <c r="B53" s="1">
        <v>406</v>
      </c>
      <c r="C53" s="1">
        <v>51</v>
      </c>
      <c r="D53" s="1">
        <v>27</v>
      </c>
      <c r="E53" s="1">
        <v>111</v>
      </c>
      <c r="F53" s="1">
        <v>74</v>
      </c>
      <c r="G53" s="1">
        <v>67</v>
      </c>
      <c r="H53" s="1">
        <v>63</v>
      </c>
      <c r="I53" s="1">
        <v>13</v>
      </c>
    </row>
    <row r="54" spans="1:9" x14ac:dyDescent="0.2">
      <c r="A54" s="1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DED0-570D-4754-9A6D-BE05E27ED0C5}">
  <dimension ref="A1:I48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156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162242</v>
      </c>
      <c r="C5" s="1">
        <v>32282</v>
      </c>
      <c r="D5" s="1">
        <v>15755</v>
      </c>
      <c r="E5" s="1">
        <v>29276</v>
      </c>
      <c r="F5" s="1">
        <v>31587</v>
      </c>
      <c r="G5" s="1">
        <v>15095</v>
      </c>
      <c r="H5" s="1">
        <v>28262</v>
      </c>
      <c r="I5" s="1">
        <v>9985</v>
      </c>
    </row>
    <row r="6" spans="1:9" x14ac:dyDescent="0.2">
      <c r="A6" s="1" t="s">
        <v>94</v>
      </c>
      <c r="B6" s="1">
        <v>19527</v>
      </c>
      <c r="C6" s="1">
        <v>4136</v>
      </c>
      <c r="D6" s="1">
        <v>1737</v>
      </c>
      <c r="E6" s="1">
        <v>3694</v>
      </c>
      <c r="F6" s="1">
        <v>3861</v>
      </c>
      <c r="G6" s="1">
        <v>2197</v>
      </c>
      <c r="H6" s="1">
        <v>3252</v>
      </c>
      <c r="I6" s="1">
        <v>650</v>
      </c>
    </row>
    <row r="7" spans="1:9" x14ac:dyDescent="0.2">
      <c r="A7" s="1" t="s">
        <v>95</v>
      </c>
      <c r="B7" s="1">
        <v>142715</v>
      </c>
      <c r="C7" s="1">
        <v>28146</v>
      </c>
      <c r="D7" s="1">
        <v>14018</v>
      </c>
      <c r="E7" s="1">
        <v>25582</v>
      </c>
      <c r="F7" s="1">
        <v>27726</v>
      </c>
      <c r="G7" s="1">
        <v>12898</v>
      </c>
      <c r="H7" s="1">
        <v>25010</v>
      </c>
      <c r="I7" s="1">
        <v>9335</v>
      </c>
    </row>
    <row r="8" spans="1:9" x14ac:dyDescent="0.2">
      <c r="A8" s="1" t="s">
        <v>11</v>
      </c>
    </row>
    <row r="9" spans="1:9" x14ac:dyDescent="0.2">
      <c r="A9" s="1" t="s">
        <v>0</v>
      </c>
      <c r="B9" s="1">
        <v>83956</v>
      </c>
      <c r="C9" s="1">
        <v>17044</v>
      </c>
      <c r="D9" s="1">
        <v>8061</v>
      </c>
      <c r="E9" s="1">
        <v>14944</v>
      </c>
      <c r="F9" s="1">
        <v>16435</v>
      </c>
      <c r="G9" s="1">
        <v>7824</v>
      </c>
      <c r="H9" s="1">
        <v>14537</v>
      </c>
      <c r="I9" s="1">
        <v>5111</v>
      </c>
    </row>
    <row r="10" spans="1:9" x14ac:dyDescent="0.2">
      <c r="A10" s="1" t="s">
        <v>94</v>
      </c>
      <c r="B10" s="1">
        <v>11801</v>
      </c>
      <c r="C10" s="1">
        <v>2391</v>
      </c>
      <c r="D10" s="1">
        <v>1090</v>
      </c>
      <c r="E10" s="1">
        <v>2313</v>
      </c>
      <c r="F10" s="1">
        <v>2254</v>
      </c>
      <c r="G10" s="1">
        <v>1228</v>
      </c>
      <c r="H10" s="1">
        <v>2011</v>
      </c>
      <c r="I10" s="1">
        <v>514</v>
      </c>
    </row>
    <row r="11" spans="1:9" x14ac:dyDescent="0.2">
      <c r="A11" s="1" t="s">
        <v>95</v>
      </c>
      <c r="B11" s="1">
        <v>72155</v>
      </c>
      <c r="C11" s="1">
        <v>14653</v>
      </c>
      <c r="D11" s="1">
        <v>6971</v>
      </c>
      <c r="E11" s="1">
        <v>12631</v>
      </c>
      <c r="F11" s="1">
        <v>14181</v>
      </c>
      <c r="G11" s="1">
        <v>6596</v>
      </c>
      <c r="H11" s="1">
        <v>12526</v>
      </c>
      <c r="I11" s="1">
        <v>4597</v>
      </c>
    </row>
    <row r="12" spans="1:9" x14ac:dyDescent="0.2">
      <c r="A12" s="1" t="s">
        <v>12</v>
      </c>
    </row>
    <row r="13" spans="1:9" x14ac:dyDescent="0.2">
      <c r="A13" s="1" t="s">
        <v>0</v>
      </c>
      <c r="B13" s="1">
        <v>78286</v>
      </c>
      <c r="C13" s="1">
        <v>15238</v>
      </c>
      <c r="D13" s="1">
        <v>7694</v>
      </c>
      <c r="E13" s="1">
        <v>14332</v>
      </c>
      <c r="F13" s="1">
        <v>15152</v>
      </c>
      <c r="G13" s="1">
        <v>7271</v>
      </c>
      <c r="H13" s="1">
        <v>13725</v>
      </c>
      <c r="I13" s="1">
        <v>4874</v>
      </c>
    </row>
    <row r="14" spans="1:9" x14ac:dyDescent="0.2">
      <c r="A14" s="1" t="s">
        <v>94</v>
      </c>
      <c r="B14" s="1">
        <v>7726</v>
      </c>
      <c r="C14" s="1">
        <v>1745</v>
      </c>
      <c r="D14" s="1">
        <v>647</v>
      </c>
      <c r="E14" s="1">
        <v>1381</v>
      </c>
      <c r="F14" s="1">
        <v>1607</v>
      </c>
      <c r="G14" s="1">
        <v>969</v>
      </c>
      <c r="H14" s="1">
        <v>1241</v>
      </c>
      <c r="I14" s="1">
        <v>136</v>
      </c>
    </row>
    <row r="15" spans="1:9" x14ac:dyDescent="0.2">
      <c r="A15" s="1" t="s">
        <v>95</v>
      </c>
      <c r="B15" s="1">
        <v>70560</v>
      </c>
      <c r="C15" s="1">
        <v>13493</v>
      </c>
      <c r="D15" s="1">
        <v>7047</v>
      </c>
      <c r="E15" s="1">
        <v>12951</v>
      </c>
      <c r="F15" s="1">
        <v>13545</v>
      </c>
      <c r="G15" s="1">
        <v>6302</v>
      </c>
      <c r="H15" s="1">
        <v>12484</v>
      </c>
      <c r="I15" s="1">
        <v>4738</v>
      </c>
    </row>
    <row r="17" spans="1:9" x14ac:dyDescent="0.2">
      <c r="A17" s="1" t="s">
        <v>163</v>
      </c>
    </row>
    <row r="19" spans="1:9" x14ac:dyDescent="0.2">
      <c r="A19" s="1" t="s">
        <v>0</v>
      </c>
      <c r="B19" s="1">
        <v>162242</v>
      </c>
      <c r="C19" s="1">
        <v>32282</v>
      </c>
      <c r="D19" s="1">
        <v>15755</v>
      </c>
      <c r="E19" s="1">
        <v>29276</v>
      </c>
      <c r="F19" s="1">
        <v>31587</v>
      </c>
      <c r="G19" s="1">
        <v>15095</v>
      </c>
      <c r="H19" s="1">
        <v>28262</v>
      </c>
      <c r="I19" s="1">
        <v>9985</v>
      </c>
    </row>
    <row r="20" spans="1:9" x14ac:dyDescent="0.2">
      <c r="A20" s="1" t="s">
        <v>96</v>
      </c>
      <c r="B20" s="1">
        <v>119008</v>
      </c>
      <c r="C20" s="1">
        <v>22268</v>
      </c>
      <c r="D20" s="1">
        <v>11533</v>
      </c>
      <c r="E20" s="1">
        <v>22223</v>
      </c>
      <c r="F20" s="1">
        <v>22360</v>
      </c>
      <c r="G20" s="1">
        <v>10261</v>
      </c>
      <c r="H20" s="1">
        <v>21710</v>
      </c>
      <c r="I20" s="1">
        <v>8653</v>
      </c>
    </row>
    <row r="21" spans="1:9" x14ac:dyDescent="0.2">
      <c r="A21" s="1" t="s">
        <v>97</v>
      </c>
      <c r="B21" s="1">
        <v>32288</v>
      </c>
      <c r="C21" s="1">
        <v>7068</v>
      </c>
      <c r="D21" s="1">
        <v>3154</v>
      </c>
      <c r="E21" s="1">
        <v>5449</v>
      </c>
      <c r="F21" s="1">
        <v>6794</v>
      </c>
      <c r="G21" s="1">
        <v>3494</v>
      </c>
      <c r="H21" s="1">
        <v>5208</v>
      </c>
      <c r="I21" s="1">
        <v>1121</v>
      </c>
    </row>
    <row r="22" spans="1:9" x14ac:dyDescent="0.2">
      <c r="A22" s="1" t="s">
        <v>98</v>
      </c>
      <c r="B22" s="1">
        <v>8849</v>
      </c>
      <c r="C22" s="1">
        <v>2355</v>
      </c>
      <c r="D22" s="1">
        <v>927</v>
      </c>
      <c r="E22" s="1">
        <v>1016</v>
      </c>
      <c r="F22" s="1">
        <v>2040</v>
      </c>
      <c r="G22" s="1">
        <v>1241</v>
      </c>
      <c r="H22" s="1">
        <v>1072</v>
      </c>
      <c r="I22" s="1">
        <v>198</v>
      </c>
    </row>
    <row r="23" spans="1:9" x14ac:dyDescent="0.2">
      <c r="A23" s="1" t="s">
        <v>99</v>
      </c>
      <c r="B23" s="1">
        <v>252</v>
      </c>
      <c r="C23" s="1">
        <v>113</v>
      </c>
      <c r="D23" s="1">
        <v>17</v>
      </c>
      <c r="E23" s="1">
        <v>7</v>
      </c>
      <c r="F23" s="1">
        <v>73</v>
      </c>
      <c r="G23" s="1">
        <v>12</v>
      </c>
      <c r="H23" s="1">
        <v>27</v>
      </c>
      <c r="I23" s="1">
        <v>3</v>
      </c>
    </row>
    <row r="24" spans="1:9" x14ac:dyDescent="0.2">
      <c r="A24" s="1" t="s">
        <v>100</v>
      </c>
      <c r="B24" s="1">
        <v>1112</v>
      </c>
      <c r="C24" s="1">
        <v>361</v>
      </c>
      <c r="D24" s="1">
        <v>99</v>
      </c>
      <c r="E24" s="1">
        <v>128</v>
      </c>
      <c r="F24" s="1">
        <v>257</v>
      </c>
      <c r="G24" s="1">
        <v>79</v>
      </c>
      <c r="H24" s="1">
        <v>178</v>
      </c>
      <c r="I24" s="1">
        <v>10</v>
      </c>
    </row>
    <row r="25" spans="1:9" x14ac:dyDescent="0.2">
      <c r="A25" s="1" t="s">
        <v>101</v>
      </c>
      <c r="B25" s="1">
        <v>152</v>
      </c>
      <c r="C25" s="1">
        <v>88</v>
      </c>
      <c r="D25" s="1">
        <v>10</v>
      </c>
      <c r="E25" s="1">
        <v>7</v>
      </c>
      <c r="F25" s="1">
        <v>32</v>
      </c>
      <c r="G25" s="1">
        <v>4</v>
      </c>
      <c r="H25" s="1">
        <v>11</v>
      </c>
      <c r="I25" s="1">
        <v>0</v>
      </c>
    </row>
    <row r="26" spans="1:9" x14ac:dyDescent="0.2">
      <c r="A26" s="1" t="s">
        <v>102</v>
      </c>
      <c r="B26" s="1">
        <v>57</v>
      </c>
      <c r="C26" s="1">
        <v>12</v>
      </c>
      <c r="D26" s="1">
        <v>9</v>
      </c>
      <c r="E26" s="1">
        <v>4</v>
      </c>
      <c r="F26" s="1">
        <v>13</v>
      </c>
      <c r="G26" s="1">
        <v>2</v>
      </c>
      <c r="H26" s="1">
        <v>17</v>
      </c>
      <c r="I26" s="1">
        <v>0</v>
      </c>
    </row>
    <row r="27" spans="1:9" x14ac:dyDescent="0.2">
      <c r="A27" s="1" t="s">
        <v>93</v>
      </c>
      <c r="B27" s="1">
        <v>524</v>
      </c>
      <c r="C27" s="1">
        <v>17</v>
      </c>
      <c r="D27" s="1">
        <v>6</v>
      </c>
      <c r="E27" s="1">
        <v>442</v>
      </c>
      <c r="F27" s="1">
        <v>18</v>
      </c>
      <c r="G27" s="1">
        <v>2</v>
      </c>
      <c r="H27" s="1">
        <v>39</v>
      </c>
      <c r="I27" s="1">
        <v>0</v>
      </c>
    </row>
    <row r="28" spans="1:9" x14ac:dyDescent="0.2">
      <c r="A28" s="1" t="s">
        <v>11</v>
      </c>
    </row>
    <row r="29" spans="1:9" x14ac:dyDescent="0.2">
      <c r="A29" s="1" t="s">
        <v>0</v>
      </c>
      <c r="B29" s="1">
        <v>83956</v>
      </c>
      <c r="C29" s="1">
        <v>17044</v>
      </c>
      <c r="D29" s="1">
        <v>8061</v>
      </c>
      <c r="E29" s="1">
        <v>14944</v>
      </c>
      <c r="F29" s="1">
        <v>16435</v>
      </c>
      <c r="G29" s="1">
        <v>7824</v>
      </c>
      <c r="H29" s="1">
        <v>14537</v>
      </c>
      <c r="I29" s="1">
        <v>5111</v>
      </c>
    </row>
    <row r="30" spans="1:9" x14ac:dyDescent="0.2">
      <c r="A30" s="1" t="s">
        <v>96</v>
      </c>
      <c r="B30" s="1">
        <v>56443</v>
      </c>
      <c r="C30" s="1">
        <v>10791</v>
      </c>
      <c r="D30" s="1">
        <v>5360</v>
      </c>
      <c r="E30" s="1">
        <v>10495</v>
      </c>
      <c r="F30" s="1">
        <v>10621</v>
      </c>
      <c r="G30" s="1">
        <v>4840</v>
      </c>
      <c r="H30" s="1">
        <v>10297</v>
      </c>
      <c r="I30" s="1">
        <v>4039</v>
      </c>
    </row>
    <row r="31" spans="1:9" x14ac:dyDescent="0.2">
      <c r="A31" s="1" t="s">
        <v>97</v>
      </c>
      <c r="B31" s="1">
        <v>19728</v>
      </c>
      <c r="C31" s="1">
        <v>4189</v>
      </c>
      <c r="D31" s="1">
        <v>1924</v>
      </c>
      <c r="E31" s="1">
        <v>3358</v>
      </c>
      <c r="F31" s="1">
        <v>4093</v>
      </c>
      <c r="G31" s="1">
        <v>2021</v>
      </c>
      <c r="H31" s="1">
        <v>3236</v>
      </c>
      <c r="I31" s="1">
        <v>907</v>
      </c>
    </row>
    <row r="32" spans="1:9" x14ac:dyDescent="0.2">
      <c r="A32" s="1" t="s">
        <v>98</v>
      </c>
      <c r="B32" s="1">
        <v>6306</v>
      </c>
      <c r="C32" s="1">
        <v>1605</v>
      </c>
      <c r="D32" s="1">
        <v>674</v>
      </c>
      <c r="E32" s="1">
        <v>768</v>
      </c>
      <c r="F32" s="1">
        <v>1437</v>
      </c>
      <c r="G32" s="1">
        <v>878</v>
      </c>
      <c r="H32" s="1">
        <v>790</v>
      </c>
      <c r="I32" s="1">
        <v>154</v>
      </c>
    </row>
    <row r="33" spans="1:9" x14ac:dyDescent="0.2">
      <c r="A33" s="1" t="s">
        <v>99</v>
      </c>
      <c r="B33" s="1">
        <v>219</v>
      </c>
      <c r="C33" s="1">
        <v>105</v>
      </c>
      <c r="D33" s="1">
        <v>15</v>
      </c>
      <c r="E33" s="1">
        <v>7</v>
      </c>
      <c r="F33" s="1">
        <v>55</v>
      </c>
      <c r="G33" s="1">
        <v>12</v>
      </c>
      <c r="H33" s="1">
        <v>22</v>
      </c>
      <c r="I33" s="1">
        <v>3</v>
      </c>
    </row>
    <row r="34" spans="1:9" x14ac:dyDescent="0.2">
      <c r="A34" s="1" t="s">
        <v>100</v>
      </c>
      <c r="B34" s="1">
        <v>840</v>
      </c>
      <c r="C34" s="1">
        <v>261</v>
      </c>
      <c r="D34" s="1">
        <v>74</v>
      </c>
      <c r="E34" s="1">
        <v>102</v>
      </c>
      <c r="F34" s="1">
        <v>181</v>
      </c>
      <c r="G34" s="1">
        <v>66</v>
      </c>
      <c r="H34" s="1">
        <v>148</v>
      </c>
      <c r="I34" s="1">
        <v>8</v>
      </c>
    </row>
    <row r="35" spans="1:9" x14ac:dyDescent="0.2">
      <c r="A35" s="1" t="s">
        <v>101</v>
      </c>
      <c r="B35" s="1">
        <v>128</v>
      </c>
      <c r="C35" s="1">
        <v>75</v>
      </c>
      <c r="D35" s="1">
        <v>7</v>
      </c>
      <c r="E35" s="1">
        <v>7</v>
      </c>
      <c r="F35" s="1">
        <v>26</v>
      </c>
      <c r="G35" s="1">
        <v>4</v>
      </c>
      <c r="H35" s="1">
        <v>9</v>
      </c>
      <c r="I35" s="1">
        <v>0</v>
      </c>
    </row>
    <row r="36" spans="1:9" x14ac:dyDescent="0.2">
      <c r="A36" s="1" t="s">
        <v>102</v>
      </c>
      <c r="B36" s="1">
        <v>37</v>
      </c>
      <c r="C36" s="1">
        <v>6</v>
      </c>
      <c r="D36" s="1">
        <v>2</v>
      </c>
      <c r="E36" s="1">
        <v>2</v>
      </c>
      <c r="F36" s="1">
        <v>11</v>
      </c>
      <c r="G36" s="1">
        <v>2</v>
      </c>
      <c r="H36" s="1">
        <v>14</v>
      </c>
      <c r="I36" s="1">
        <v>0</v>
      </c>
    </row>
    <row r="37" spans="1:9" x14ac:dyDescent="0.2">
      <c r="A37" s="1" t="s">
        <v>93</v>
      </c>
      <c r="B37" s="1">
        <v>255</v>
      </c>
      <c r="C37" s="1">
        <v>12</v>
      </c>
      <c r="D37" s="1">
        <v>5</v>
      </c>
      <c r="E37" s="1">
        <v>205</v>
      </c>
      <c r="F37" s="1">
        <v>11</v>
      </c>
      <c r="G37" s="1">
        <v>1</v>
      </c>
      <c r="H37" s="1">
        <v>21</v>
      </c>
      <c r="I37" s="1">
        <v>0</v>
      </c>
    </row>
    <row r="38" spans="1:9" x14ac:dyDescent="0.2">
      <c r="A38" s="1" t="s">
        <v>12</v>
      </c>
    </row>
    <row r="39" spans="1:9" x14ac:dyDescent="0.2">
      <c r="A39" s="1" t="s">
        <v>0</v>
      </c>
      <c r="B39" s="1">
        <v>78286</v>
      </c>
      <c r="C39" s="1">
        <v>15238</v>
      </c>
      <c r="D39" s="1">
        <v>7694</v>
      </c>
      <c r="E39" s="1">
        <v>14332</v>
      </c>
      <c r="F39" s="1">
        <v>15152</v>
      </c>
      <c r="G39" s="1">
        <v>7271</v>
      </c>
      <c r="H39" s="1">
        <v>13725</v>
      </c>
      <c r="I39" s="1">
        <v>4874</v>
      </c>
    </row>
    <row r="40" spans="1:9" x14ac:dyDescent="0.2">
      <c r="A40" s="1" t="s">
        <v>96</v>
      </c>
      <c r="B40" s="1">
        <v>62565</v>
      </c>
      <c r="C40" s="1">
        <v>11477</v>
      </c>
      <c r="D40" s="1">
        <v>6173</v>
      </c>
      <c r="E40" s="1">
        <v>11728</v>
      </c>
      <c r="F40" s="1">
        <v>11739</v>
      </c>
      <c r="G40" s="1">
        <v>5421</v>
      </c>
      <c r="H40" s="1">
        <v>11413</v>
      </c>
      <c r="I40" s="1">
        <v>4614</v>
      </c>
    </row>
    <row r="41" spans="1:9" x14ac:dyDescent="0.2">
      <c r="A41" s="1" t="s">
        <v>97</v>
      </c>
      <c r="B41" s="1">
        <v>12560</v>
      </c>
      <c r="C41" s="1">
        <v>2879</v>
      </c>
      <c r="D41" s="1">
        <v>1230</v>
      </c>
      <c r="E41" s="1">
        <v>2091</v>
      </c>
      <c r="F41" s="1">
        <v>2701</v>
      </c>
      <c r="G41" s="1">
        <v>1473</v>
      </c>
      <c r="H41" s="1">
        <v>1972</v>
      </c>
      <c r="I41" s="1">
        <v>214</v>
      </c>
    </row>
    <row r="42" spans="1:9" x14ac:dyDescent="0.2">
      <c r="A42" s="1" t="s">
        <v>98</v>
      </c>
      <c r="B42" s="1">
        <v>2543</v>
      </c>
      <c r="C42" s="1">
        <v>750</v>
      </c>
      <c r="D42" s="1">
        <v>253</v>
      </c>
      <c r="E42" s="1">
        <v>248</v>
      </c>
      <c r="F42" s="1">
        <v>603</v>
      </c>
      <c r="G42" s="1">
        <v>363</v>
      </c>
      <c r="H42" s="1">
        <v>282</v>
      </c>
      <c r="I42" s="1">
        <v>44</v>
      </c>
    </row>
    <row r="43" spans="1:9" x14ac:dyDescent="0.2">
      <c r="A43" s="1" t="s">
        <v>99</v>
      </c>
      <c r="B43" s="1">
        <v>33</v>
      </c>
      <c r="C43" s="1">
        <v>8</v>
      </c>
      <c r="D43" s="1">
        <v>2</v>
      </c>
      <c r="E43" s="1">
        <v>0</v>
      </c>
      <c r="F43" s="1">
        <v>18</v>
      </c>
      <c r="G43" s="1">
        <v>0</v>
      </c>
      <c r="H43" s="1">
        <v>5</v>
      </c>
      <c r="I43" s="1">
        <v>0</v>
      </c>
    </row>
    <row r="44" spans="1:9" x14ac:dyDescent="0.2">
      <c r="A44" s="1" t="s">
        <v>100</v>
      </c>
      <c r="B44" s="1">
        <v>272</v>
      </c>
      <c r="C44" s="1">
        <v>100</v>
      </c>
      <c r="D44" s="1">
        <v>25</v>
      </c>
      <c r="E44" s="1">
        <v>26</v>
      </c>
      <c r="F44" s="1">
        <v>76</v>
      </c>
      <c r="G44" s="1">
        <v>13</v>
      </c>
      <c r="H44" s="1">
        <v>30</v>
      </c>
      <c r="I44" s="1">
        <v>2</v>
      </c>
    </row>
    <row r="45" spans="1:9" x14ac:dyDescent="0.2">
      <c r="A45" s="1" t="s">
        <v>101</v>
      </c>
      <c r="B45" s="1">
        <v>24</v>
      </c>
      <c r="C45" s="1">
        <v>13</v>
      </c>
      <c r="D45" s="1">
        <v>3</v>
      </c>
      <c r="E45" s="1">
        <v>0</v>
      </c>
      <c r="F45" s="1">
        <v>6</v>
      </c>
      <c r="G45" s="1">
        <v>0</v>
      </c>
      <c r="H45" s="1">
        <v>2</v>
      </c>
      <c r="I45" s="1">
        <v>0</v>
      </c>
    </row>
    <row r="46" spans="1:9" x14ac:dyDescent="0.2">
      <c r="A46" s="1" t="s">
        <v>102</v>
      </c>
      <c r="B46" s="1">
        <v>20</v>
      </c>
      <c r="C46" s="1">
        <v>6</v>
      </c>
      <c r="D46" s="1">
        <v>7</v>
      </c>
      <c r="E46" s="1">
        <v>2</v>
      </c>
      <c r="F46" s="1">
        <v>2</v>
      </c>
      <c r="G46" s="1">
        <v>0</v>
      </c>
      <c r="H46" s="1">
        <v>3</v>
      </c>
      <c r="I46" s="1">
        <v>0</v>
      </c>
    </row>
    <row r="47" spans="1:9" x14ac:dyDescent="0.2">
      <c r="A47" s="1" t="s">
        <v>93</v>
      </c>
      <c r="B47" s="1">
        <v>269</v>
      </c>
      <c r="C47" s="1">
        <v>5</v>
      </c>
      <c r="D47" s="1">
        <v>1</v>
      </c>
      <c r="E47" s="1">
        <v>237</v>
      </c>
      <c r="F47" s="1">
        <v>7</v>
      </c>
      <c r="G47" s="1">
        <v>1</v>
      </c>
      <c r="H47" s="1">
        <v>18</v>
      </c>
      <c r="I47" s="1">
        <v>0</v>
      </c>
    </row>
    <row r="48" spans="1:9" x14ac:dyDescent="0.2">
      <c r="A48" s="1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069A5-FD43-4A4C-B931-FA6C6E4351FE}">
  <dimension ref="A1:I55"/>
  <sheetViews>
    <sheetView view="pageBreakPreview" topLeftCell="A11" zoomScaleNormal="100" zoomScaleSheetLayoutView="100" workbookViewId="0">
      <selection activeCell="A16" activeCellId="2" sqref="A16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157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164</v>
      </c>
    </row>
    <row r="5" spans="1:9" x14ac:dyDescent="0.2">
      <c r="A5" s="1" t="s">
        <v>0</v>
      </c>
      <c r="B5" s="1">
        <v>137852</v>
      </c>
      <c r="C5" s="1">
        <v>27359</v>
      </c>
      <c r="D5" s="1">
        <v>13699</v>
      </c>
      <c r="E5" s="1">
        <v>24966</v>
      </c>
      <c r="F5" s="1">
        <v>26474</v>
      </c>
      <c r="G5" s="1">
        <v>12811</v>
      </c>
      <c r="H5" s="1">
        <v>24623</v>
      </c>
      <c r="I5" s="1">
        <v>7920</v>
      </c>
    </row>
    <row r="6" spans="1:9" x14ac:dyDescent="0.2">
      <c r="A6" s="1" t="s">
        <v>103</v>
      </c>
      <c r="B6" s="1">
        <v>29585</v>
      </c>
      <c r="C6" s="1">
        <v>7544</v>
      </c>
      <c r="D6" s="1">
        <v>2522</v>
      </c>
      <c r="E6" s="1">
        <v>4547</v>
      </c>
      <c r="F6" s="1">
        <v>6520</v>
      </c>
      <c r="G6" s="1">
        <v>3356</v>
      </c>
      <c r="H6" s="1">
        <v>4126</v>
      </c>
      <c r="I6" s="1">
        <v>970</v>
      </c>
    </row>
    <row r="7" spans="1:9" x14ac:dyDescent="0.2">
      <c r="A7" s="1" t="s">
        <v>104</v>
      </c>
      <c r="B7" s="1">
        <v>108267</v>
      </c>
      <c r="C7" s="1">
        <v>19815</v>
      </c>
      <c r="D7" s="1">
        <v>11177</v>
      </c>
      <c r="E7" s="1">
        <v>20419</v>
      </c>
      <c r="F7" s="1">
        <v>19954</v>
      </c>
      <c r="G7" s="1">
        <v>9455</v>
      </c>
      <c r="H7" s="1">
        <v>20497</v>
      </c>
      <c r="I7" s="1">
        <v>6950</v>
      </c>
    </row>
    <row r="8" spans="1:9" x14ac:dyDescent="0.2">
      <c r="A8" s="1" t="s">
        <v>11</v>
      </c>
    </row>
    <row r="9" spans="1:9" x14ac:dyDescent="0.2">
      <c r="A9" s="1" t="s">
        <v>0</v>
      </c>
      <c r="B9" s="1">
        <v>71085</v>
      </c>
      <c r="C9" s="1">
        <v>14436</v>
      </c>
      <c r="D9" s="1">
        <v>6954</v>
      </c>
      <c r="E9" s="1">
        <v>12724</v>
      </c>
      <c r="F9" s="1">
        <v>13769</v>
      </c>
      <c r="G9" s="1">
        <v>6631</v>
      </c>
      <c r="H9" s="1">
        <v>12601</v>
      </c>
      <c r="I9" s="1">
        <v>3970</v>
      </c>
    </row>
    <row r="10" spans="1:9" x14ac:dyDescent="0.2">
      <c r="A10" s="1" t="s">
        <v>103</v>
      </c>
      <c r="B10" s="1">
        <v>19459</v>
      </c>
      <c r="C10" s="1">
        <v>4850</v>
      </c>
      <c r="D10" s="1">
        <v>1685</v>
      </c>
      <c r="E10" s="1">
        <v>2963</v>
      </c>
      <c r="F10" s="1">
        <v>4199</v>
      </c>
      <c r="G10" s="1">
        <v>2169</v>
      </c>
      <c r="H10" s="1">
        <v>2820</v>
      </c>
      <c r="I10" s="1">
        <v>773</v>
      </c>
    </row>
    <row r="11" spans="1:9" x14ac:dyDescent="0.2">
      <c r="A11" s="1" t="s">
        <v>104</v>
      </c>
      <c r="B11" s="1">
        <v>51626</v>
      </c>
      <c r="C11" s="1">
        <v>9586</v>
      </c>
      <c r="D11" s="1">
        <v>5269</v>
      </c>
      <c r="E11" s="1">
        <v>9761</v>
      </c>
      <c r="F11" s="1">
        <v>9570</v>
      </c>
      <c r="G11" s="1">
        <v>4462</v>
      </c>
      <c r="H11" s="1">
        <v>9781</v>
      </c>
      <c r="I11" s="1">
        <v>3197</v>
      </c>
    </row>
    <row r="12" spans="1:9" x14ac:dyDescent="0.2">
      <c r="A12" s="1" t="s">
        <v>12</v>
      </c>
    </row>
    <row r="13" spans="1:9" x14ac:dyDescent="0.2">
      <c r="A13" s="1" t="s">
        <v>0</v>
      </c>
      <c r="B13" s="1">
        <v>66767</v>
      </c>
      <c r="C13" s="1">
        <v>12923</v>
      </c>
      <c r="D13" s="1">
        <v>6745</v>
      </c>
      <c r="E13" s="1">
        <v>12242</v>
      </c>
      <c r="F13" s="1">
        <v>12705</v>
      </c>
      <c r="G13" s="1">
        <v>6180</v>
      </c>
      <c r="H13" s="1">
        <v>12022</v>
      </c>
      <c r="I13" s="1">
        <v>3950</v>
      </c>
    </row>
    <row r="14" spans="1:9" x14ac:dyDescent="0.2">
      <c r="A14" s="1" t="s">
        <v>103</v>
      </c>
      <c r="B14" s="1">
        <v>10126</v>
      </c>
      <c r="C14" s="1">
        <v>2694</v>
      </c>
      <c r="D14" s="1">
        <v>837</v>
      </c>
      <c r="E14" s="1">
        <v>1584</v>
      </c>
      <c r="F14" s="1">
        <v>2321</v>
      </c>
      <c r="G14" s="1">
        <v>1187</v>
      </c>
      <c r="H14" s="1">
        <v>1306</v>
      </c>
      <c r="I14" s="1">
        <v>197</v>
      </c>
    </row>
    <row r="15" spans="1:9" x14ac:dyDescent="0.2">
      <c r="A15" s="1" t="s">
        <v>104</v>
      </c>
      <c r="B15" s="1">
        <v>56641</v>
      </c>
      <c r="C15" s="1">
        <v>10229</v>
      </c>
      <c r="D15" s="1">
        <v>5908</v>
      </c>
      <c r="E15" s="1">
        <v>10658</v>
      </c>
      <c r="F15" s="1">
        <v>10384</v>
      </c>
      <c r="G15" s="1">
        <v>4993</v>
      </c>
      <c r="H15" s="1">
        <v>10716</v>
      </c>
      <c r="I15" s="1">
        <v>3753</v>
      </c>
    </row>
    <row r="17" spans="1:9" x14ac:dyDescent="0.2">
      <c r="A17" s="1" t="s">
        <v>165</v>
      </c>
    </row>
    <row r="18" spans="1:9" x14ac:dyDescent="0.2">
      <c r="A18" s="1" t="s">
        <v>0</v>
      </c>
      <c r="B18" s="1">
        <v>137852</v>
      </c>
      <c r="C18" s="1">
        <v>27359</v>
      </c>
      <c r="D18" s="1">
        <v>13699</v>
      </c>
      <c r="E18" s="1">
        <v>24966</v>
      </c>
      <c r="F18" s="1">
        <v>26474</v>
      </c>
      <c r="G18" s="1">
        <v>12811</v>
      </c>
      <c r="H18" s="1">
        <v>24623</v>
      </c>
      <c r="I18" s="1">
        <v>7920</v>
      </c>
    </row>
    <row r="19" spans="1:9" x14ac:dyDescent="0.2">
      <c r="A19" s="1" t="s">
        <v>105</v>
      </c>
      <c r="B19" s="1">
        <v>38371</v>
      </c>
      <c r="C19" s="1">
        <v>9305</v>
      </c>
      <c r="D19" s="1">
        <v>4370</v>
      </c>
      <c r="E19" s="1">
        <v>5471</v>
      </c>
      <c r="F19" s="1">
        <v>7757</v>
      </c>
      <c r="G19" s="1">
        <v>4176</v>
      </c>
      <c r="H19" s="1">
        <v>5735</v>
      </c>
      <c r="I19" s="1">
        <v>1557</v>
      </c>
    </row>
    <row r="20" spans="1:9" x14ac:dyDescent="0.2">
      <c r="A20" s="1" t="s">
        <v>106</v>
      </c>
      <c r="B20" s="1">
        <v>99481</v>
      </c>
      <c r="C20" s="1">
        <v>18054</v>
      </c>
      <c r="D20" s="1">
        <v>9329</v>
      </c>
      <c r="E20" s="1">
        <v>19495</v>
      </c>
      <c r="F20" s="1">
        <v>18717</v>
      </c>
      <c r="G20" s="1">
        <v>8635</v>
      </c>
      <c r="H20" s="1">
        <v>18888</v>
      </c>
      <c r="I20" s="1">
        <v>6363</v>
      </c>
    </row>
    <row r="21" spans="1:9" x14ac:dyDescent="0.2">
      <c r="A21" s="1" t="s">
        <v>11</v>
      </c>
    </row>
    <row r="22" spans="1:9" x14ac:dyDescent="0.2">
      <c r="A22" s="1" t="s">
        <v>0</v>
      </c>
      <c r="B22" s="1">
        <v>71085</v>
      </c>
      <c r="C22" s="1">
        <v>14436</v>
      </c>
      <c r="D22" s="1">
        <v>6954</v>
      </c>
      <c r="E22" s="1">
        <v>12724</v>
      </c>
      <c r="F22" s="1">
        <v>13769</v>
      </c>
      <c r="G22" s="1">
        <v>6631</v>
      </c>
      <c r="H22" s="1">
        <v>12601</v>
      </c>
      <c r="I22" s="1">
        <v>3970</v>
      </c>
    </row>
    <row r="23" spans="1:9" x14ac:dyDescent="0.2">
      <c r="A23" s="1" t="s">
        <v>105</v>
      </c>
      <c r="B23" s="1">
        <v>25025</v>
      </c>
      <c r="C23" s="1">
        <v>5896</v>
      </c>
      <c r="D23" s="1">
        <v>2782</v>
      </c>
      <c r="E23" s="1">
        <v>3625</v>
      </c>
      <c r="F23" s="1">
        <v>5018</v>
      </c>
      <c r="G23" s="1">
        <v>2733</v>
      </c>
      <c r="H23" s="1">
        <v>3795</v>
      </c>
      <c r="I23" s="1">
        <v>1176</v>
      </c>
    </row>
    <row r="24" spans="1:9" x14ac:dyDescent="0.2">
      <c r="A24" s="1" t="s">
        <v>106</v>
      </c>
      <c r="B24" s="1">
        <v>46060</v>
      </c>
      <c r="C24" s="1">
        <v>8540</v>
      </c>
      <c r="D24" s="1">
        <v>4172</v>
      </c>
      <c r="E24" s="1">
        <v>9099</v>
      </c>
      <c r="F24" s="1">
        <v>8751</v>
      </c>
      <c r="G24" s="1">
        <v>3898</v>
      </c>
      <c r="H24" s="1">
        <v>8806</v>
      </c>
      <c r="I24" s="1">
        <v>2794</v>
      </c>
    </row>
    <row r="25" spans="1:9" x14ac:dyDescent="0.2">
      <c r="A25" s="1" t="s">
        <v>12</v>
      </c>
    </row>
    <row r="26" spans="1:9" x14ac:dyDescent="0.2">
      <c r="A26" s="1" t="s">
        <v>0</v>
      </c>
      <c r="B26" s="1">
        <v>66767</v>
      </c>
      <c r="C26" s="1">
        <v>12923</v>
      </c>
      <c r="D26" s="1">
        <v>6745</v>
      </c>
      <c r="E26" s="1">
        <v>12242</v>
      </c>
      <c r="F26" s="1">
        <v>12705</v>
      </c>
      <c r="G26" s="1">
        <v>6180</v>
      </c>
      <c r="H26" s="1">
        <v>12022</v>
      </c>
      <c r="I26" s="1">
        <v>3950</v>
      </c>
    </row>
    <row r="27" spans="1:9" x14ac:dyDescent="0.2">
      <c r="A27" s="1" t="s">
        <v>105</v>
      </c>
      <c r="B27" s="1">
        <v>13346</v>
      </c>
      <c r="C27" s="1">
        <v>3409</v>
      </c>
      <c r="D27" s="1">
        <v>1588</v>
      </c>
      <c r="E27" s="1">
        <v>1846</v>
      </c>
      <c r="F27" s="1">
        <v>2739</v>
      </c>
      <c r="G27" s="1">
        <v>1443</v>
      </c>
      <c r="H27" s="1">
        <v>1940</v>
      </c>
      <c r="I27" s="1">
        <v>381</v>
      </c>
    </row>
    <row r="28" spans="1:9" x14ac:dyDescent="0.2">
      <c r="A28" s="1" t="s">
        <v>106</v>
      </c>
      <c r="B28" s="1">
        <v>53421</v>
      </c>
      <c r="C28" s="1">
        <v>9514</v>
      </c>
      <c r="D28" s="1">
        <v>5157</v>
      </c>
      <c r="E28" s="1">
        <v>10396</v>
      </c>
      <c r="F28" s="1">
        <v>9966</v>
      </c>
      <c r="G28" s="1">
        <v>4737</v>
      </c>
      <c r="H28" s="1">
        <v>10082</v>
      </c>
      <c r="I28" s="1">
        <v>3569</v>
      </c>
    </row>
    <row r="30" spans="1:9" x14ac:dyDescent="0.2">
      <c r="A30" s="1" t="s">
        <v>166</v>
      </c>
    </row>
    <row r="31" spans="1:9" x14ac:dyDescent="0.2">
      <c r="A31" s="1" t="s">
        <v>0</v>
      </c>
      <c r="B31" s="1">
        <v>137851</v>
      </c>
      <c r="C31" s="1">
        <v>27359</v>
      </c>
      <c r="D31" s="1">
        <v>13699</v>
      </c>
      <c r="E31" s="1">
        <v>24966</v>
      </c>
      <c r="F31" s="1">
        <v>26473</v>
      </c>
      <c r="G31" s="1">
        <v>12811</v>
      </c>
      <c r="H31" s="1">
        <v>24623</v>
      </c>
      <c r="I31" s="1">
        <v>7920</v>
      </c>
    </row>
    <row r="32" spans="1:9" x14ac:dyDescent="0.2">
      <c r="A32" s="1" t="s">
        <v>107</v>
      </c>
      <c r="B32" s="1">
        <v>1417</v>
      </c>
      <c r="C32" s="1">
        <v>242</v>
      </c>
      <c r="D32" s="1">
        <v>64</v>
      </c>
      <c r="E32" s="1">
        <v>536</v>
      </c>
      <c r="F32" s="1">
        <v>129</v>
      </c>
      <c r="G32" s="1">
        <v>62</v>
      </c>
      <c r="H32" s="1">
        <v>196</v>
      </c>
      <c r="I32" s="1">
        <v>188</v>
      </c>
    </row>
    <row r="33" spans="1:9" x14ac:dyDescent="0.2">
      <c r="A33" s="1" t="s">
        <v>108</v>
      </c>
      <c r="B33" s="1">
        <v>136434</v>
      </c>
      <c r="C33" s="1">
        <v>27117</v>
      </c>
      <c r="D33" s="1">
        <v>13635</v>
      </c>
      <c r="E33" s="1">
        <v>24430</v>
      </c>
      <c r="F33" s="1">
        <v>26344</v>
      </c>
      <c r="G33" s="1">
        <v>12749</v>
      </c>
      <c r="H33" s="1">
        <v>24427</v>
      </c>
      <c r="I33" s="1">
        <v>7732</v>
      </c>
    </row>
    <row r="34" spans="1:9" x14ac:dyDescent="0.2">
      <c r="A34" s="1" t="s">
        <v>11</v>
      </c>
    </row>
    <row r="35" spans="1:9" x14ac:dyDescent="0.2">
      <c r="A35" s="1" t="s">
        <v>0</v>
      </c>
      <c r="B35" s="1">
        <v>71084</v>
      </c>
      <c r="C35" s="1">
        <v>14436</v>
      </c>
      <c r="D35" s="1">
        <v>6954</v>
      </c>
      <c r="E35" s="1">
        <v>12724</v>
      </c>
      <c r="F35" s="1">
        <v>13768</v>
      </c>
      <c r="G35" s="1">
        <v>6631</v>
      </c>
      <c r="H35" s="1">
        <v>12601</v>
      </c>
      <c r="I35" s="1">
        <v>3970</v>
      </c>
    </row>
    <row r="36" spans="1:9" x14ac:dyDescent="0.2">
      <c r="A36" s="1" t="s">
        <v>107</v>
      </c>
      <c r="B36" s="1">
        <v>891</v>
      </c>
      <c r="C36" s="1">
        <v>173</v>
      </c>
      <c r="D36" s="1">
        <v>47</v>
      </c>
      <c r="E36" s="1">
        <v>278</v>
      </c>
      <c r="F36" s="1">
        <v>83</v>
      </c>
      <c r="G36" s="1">
        <v>46</v>
      </c>
      <c r="H36" s="1">
        <v>138</v>
      </c>
      <c r="I36" s="1">
        <v>126</v>
      </c>
    </row>
    <row r="37" spans="1:9" x14ac:dyDescent="0.2">
      <c r="A37" s="1" t="s">
        <v>108</v>
      </c>
      <c r="B37" s="1">
        <v>70193</v>
      </c>
      <c r="C37" s="1">
        <v>14263</v>
      </c>
      <c r="D37" s="1">
        <v>6907</v>
      </c>
      <c r="E37" s="1">
        <v>12446</v>
      </c>
      <c r="F37" s="1">
        <v>13685</v>
      </c>
      <c r="G37" s="1">
        <v>6585</v>
      </c>
      <c r="H37" s="1">
        <v>12463</v>
      </c>
      <c r="I37" s="1">
        <v>3844</v>
      </c>
    </row>
    <row r="38" spans="1:9" x14ac:dyDescent="0.2">
      <c r="A38" s="1" t="s">
        <v>12</v>
      </c>
    </row>
    <row r="39" spans="1:9" x14ac:dyDescent="0.2">
      <c r="A39" s="1" t="s">
        <v>0</v>
      </c>
      <c r="B39" s="1">
        <v>66767</v>
      </c>
      <c r="C39" s="1">
        <v>12923</v>
      </c>
      <c r="D39" s="1">
        <v>6745</v>
      </c>
      <c r="E39" s="1">
        <v>12242</v>
      </c>
      <c r="F39" s="1">
        <v>12705</v>
      </c>
      <c r="G39" s="1">
        <v>6180</v>
      </c>
      <c r="H39" s="1">
        <v>12022</v>
      </c>
      <c r="I39" s="1">
        <v>3950</v>
      </c>
    </row>
    <row r="40" spans="1:9" x14ac:dyDescent="0.2">
      <c r="A40" s="1" t="s">
        <v>107</v>
      </c>
      <c r="B40" s="1">
        <v>526</v>
      </c>
      <c r="C40" s="1">
        <v>69</v>
      </c>
      <c r="D40" s="1">
        <v>17</v>
      </c>
      <c r="E40" s="1">
        <v>258</v>
      </c>
      <c r="F40" s="1">
        <v>46</v>
      </c>
      <c r="G40" s="1">
        <v>16</v>
      </c>
      <c r="H40" s="1">
        <v>58</v>
      </c>
      <c r="I40" s="1">
        <v>62</v>
      </c>
    </row>
    <row r="41" spans="1:9" x14ac:dyDescent="0.2">
      <c r="A41" s="1" t="s">
        <v>108</v>
      </c>
      <c r="B41" s="1">
        <v>66241</v>
      </c>
      <c r="C41" s="1">
        <v>12854</v>
      </c>
      <c r="D41" s="1">
        <v>6728</v>
      </c>
      <c r="E41" s="1">
        <v>11984</v>
      </c>
      <c r="F41" s="1">
        <v>12659</v>
      </c>
      <c r="G41" s="1">
        <v>6164</v>
      </c>
      <c r="H41" s="1">
        <v>11964</v>
      </c>
      <c r="I41" s="1">
        <v>3888</v>
      </c>
    </row>
    <row r="43" spans="1:9" x14ac:dyDescent="0.2">
      <c r="A43" s="1" t="s">
        <v>167</v>
      </c>
    </row>
    <row r="44" spans="1:9" x14ac:dyDescent="0.2">
      <c r="A44" s="1" t="s">
        <v>0</v>
      </c>
      <c r="B44" s="1">
        <v>137852</v>
      </c>
      <c r="C44" s="1">
        <v>27359</v>
      </c>
      <c r="D44" s="1">
        <v>13699</v>
      </c>
      <c r="E44" s="1">
        <v>24966</v>
      </c>
      <c r="F44" s="1">
        <v>26474</v>
      </c>
      <c r="G44" s="1">
        <v>12811</v>
      </c>
      <c r="H44" s="1">
        <v>24623</v>
      </c>
      <c r="I44" s="1">
        <v>7920</v>
      </c>
    </row>
    <row r="45" spans="1:9" x14ac:dyDescent="0.2">
      <c r="A45" s="1" t="s">
        <v>109</v>
      </c>
      <c r="B45" s="1">
        <v>29315</v>
      </c>
      <c r="C45" s="1">
        <v>6790</v>
      </c>
      <c r="D45" s="1">
        <v>4486</v>
      </c>
      <c r="E45" s="1">
        <v>2638</v>
      </c>
      <c r="F45" s="1">
        <v>3363</v>
      </c>
      <c r="G45" s="1">
        <v>2796</v>
      </c>
      <c r="H45" s="1">
        <v>5248</v>
      </c>
      <c r="I45" s="1">
        <v>3994</v>
      </c>
    </row>
    <row r="46" spans="1:9" x14ac:dyDescent="0.2">
      <c r="A46" s="1" t="s">
        <v>110</v>
      </c>
      <c r="B46" s="1">
        <v>108537</v>
      </c>
      <c r="C46" s="1">
        <v>20569</v>
      </c>
      <c r="D46" s="1">
        <v>9213</v>
      </c>
      <c r="E46" s="1">
        <v>22328</v>
      </c>
      <c r="F46" s="1">
        <v>23111</v>
      </c>
      <c r="G46" s="1">
        <v>10015</v>
      </c>
      <c r="H46" s="1">
        <v>19375</v>
      </c>
      <c r="I46" s="1">
        <v>3926</v>
      </c>
    </row>
    <row r="47" spans="1:9" x14ac:dyDescent="0.2">
      <c r="A47" s="1" t="s">
        <v>11</v>
      </c>
    </row>
    <row r="48" spans="1:9" x14ac:dyDescent="0.2">
      <c r="A48" s="1" t="s">
        <v>0</v>
      </c>
      <c r="B48" s="1">
        <v>71085</v>
      </c>
      <c r="C48" s="1">
        <v>14436</v>
      </c>
      <c r="D48" s="1">
        <v>6954</v>
      </c>
      <c r="E48" s="1">
        <v>12724</v>
      </c>
      <c r="F48" s="1">
        <v>13769</v>
      </c>
      <c r="G48" s="1">
        <v>6631</v>
      </c>
      <c r="H48" s="1">
        <v>12601</v>
      </c>
      <c r="I48" s="1">
        <v>3970</v>
      </c>
    </row>
    <row r="49" spans="1:9" x14ac:dyDescent="0.2">
      <c r="A49" s="1" t="s">
        <v>109</v>
      </c>
      <c r="B49" s="1">
        <v>17779</v>
      </c>
      <c r="C49" s="1">
        <v>4177</v>
      </c>
      <c r="D49" s="1">
        <v>2549</v>
      </c>
      <c r="E49" s="1">
        <v>1690</v>
      </c>
      <c r="F49" s="1">
        <v>2151</v>
      </c>
      <c r="G49" s="1">
        <v>1735</v>
      </c>
      <c r="H49" s="1">
        <v>3340</v>
      </c>
      <c r="I49" s="1">
        <v>2137</v>
      </c>
    </row>
    <row r="50" spans="1:9" x14ac:dyDescent="0.2">
      <c r="A50" s="1" t="s">
        <v>110</v>
      </c>
      <c r="B50" s="1">
        <v>53306</v>
      </c>
      <c r="C50" s="1">
        <v>10259</v>
      </c>
      <c r="D50" s="1">
        <v>4405</v>
      </c>
      <c r="E50" s="1">
        <v>11034</v>
      </c>
      <c r="F50" s="1">
        <v>11618</v>
      </c>
      <c r="G50" s="1">
        <v>4896</v>
      </c>
      <c r="H50" s="1">
        <v>9261</v>
      </c>
      <c r="I50" s="1">
        <v>1833</v>
      </c>
    </row>
    <row r="51" spans="1:9" x14ac:dyDescent="0.2">
      <c r="A51" s="1" t="s">
        <v>12</v>
      </c>
    </row>
    <row r="52" spans="1:9" x14ac:dyDescent="0.2">
      <c r="A52" s="1" t="s">
        <v>0</v>
      </c>
      <c r="B52" s="1">
        <v>66767</v>
      </c>
      <c r="C52" s="1">
        <v>12923</v>
      </c>
      <c r="D52" s="1">
        <v>6745</v>
      </c>
      <c r="E52" s="1">
        <v>12242</v>
      </c>
      <c r="F52" s="1">
        <v>12705</v>
      </c>
      <c r="G52" s="1">
        <v>6180</v>
      </c>
      <c r="H52" s="1">
        <v>12022</v>
      </c>
      <c r="I52" s="1">
        <v>3950</v>
      </c>
    </row>
    <row r="53" spans="1:9" x14ac:dyDescent="0.2">
      <c r="A53" s="1" t="s">
        <v>109</v>
      </c>
      <c r="B53" s="1">
        <v>11536</v>
      </c>
      <c r="C53" s="1">
        <v>2613</v>
      </c>
      <c r="D53" s="1">
        <v>1937</v>
      </c>
      <c r="E53" s="1">
        <v>948</v>
      </c>
      <c r="F53" s="1">
        <v>1212</v>
      </c>
      <c r="G53" s="1">
        <v>1061</v>
      </c>
      <c r="H53" s="1">
        <v>1908</v>
      </c>
      <c r="I53" s="1">
        <v>1857</v>
      </c>
    </row>
    <row r="54" spans="1:9" x14ac:dyDescent="0.2">
      <c r="A54" s="1" t="s">
        <v>110</v>
      </c>
      <c r="B54" s="1">
        <v>55231</v>
      </c>
      <c r="C54" s="1">
        <v>10310</v>
      </c>
      <c r="D54" s="1">
        <v>4808</v>
      </c>
      <c r="E54" s="1">
        <v>11294</v>
      </c>
      <c r="F54" s="1">
        <v>11493</v>
      </c>
      <c r="G54" s="1">
        <v>5119</v>
      </c>
      <c r="H54" s="1">
        <v>10114</v>
      </c>
      <c r="I54" s="1">
        <v>2093</v>
      </c>
    </row>
    <row r="55" spans="1:9" x14ac:dyDescent="0.2">
      <c r="A55" s="1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D914-8FFD-403B-8B58-A91A3B902884}">
  <dimension ref="A1:I46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158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137018</v>
      </c>
      <c r="C5" s="1">
        <v>27259</v>
      </c>
      <c r="D5" s="1">
        <v>13618</v>
      </c>
      <c r="E5" s="1">
        <v>24733</v>
      </c>
      <c r="F5" s="1">
        <v>26345</v>
      </c>
      <c r="G5" s="1">
        <v>12686</v>
      </c>
      <c r="H5" s="1">
        <v>24491</v>
      </c>
      <c r="I5" s="1">
        <v>7886</v>
      </c>
    </row>
    <row r="6" spans="1:9" x14ac:dyDescent="0.2">
      <c r="A6" s="1" t="s">
        <v>111</v>
      </c>
      <c r="B6" s="1">
        <v>4817</v>
      </c>
      <c r="C6" s="1">
        <v>1802</v>
      </c>
      <c r="D6" s="1">
        <v>421</v>
      </c>
      <c r="E6" s="1">
        <v>490</v>
      </c>
      <c r="F6" s="1">
        <v>1036</v>
      </c>
      <c r="G6" s="1">
        <v>336</v>
      </c>
      <c r="H6" s="1">
        <v>550</v>
      </c>
      <c r="I6" s="1">
        <v>182</v>
      </c>
    </row>
    <row r="7" spans="1:9" x14ac:dyDescent="0.2">
      <c r="A7" s="1" t="s">
        <v>112</v>
      </c>
      <c r="B7" s="1">
        <v>578</v>
      </c>
      <c r="C7" s="1">
        <v>149</v>
      </c>
      <c r="D7" s="1">
        <v>64</v>
      </c>
      <c r="E7" s="1">
        <v>78</v>
      </c>
      <c r="F7" s="1">
        <v>100</v>
      </c>
      <c r="G7" s="1">
        <v>24</v>
      </c>
      <c r="H7" s="1">
        <v>105</v>
      </c>
      <c r="I7" s="1">
        <v>58</v>
      </c>
    </row>
    <row r="8" spans="1:9" x14ac:dyDescent="0.2">
      <c r="A8" s="1" t="s">
        <v>113</v>
      </c>
      <c r="B8" s="1">
        <v>4340</v>
      </c>
      <c r="C8" s="1">
        <v>691</v>
      </c>
      <c r="D8" s="1">
        <v>574</v>
      </c>
      <c r="E8" s="1">
        <v>492</v>
      </c>
      <c r="F8" s="1">
        <v>951</v>
      </c>
      <c r="G8" s="1">
        <v>564</v>
      </c>
      <c r="H8" s="1">
        <v>921</v>
      </c>
      <c r="I8" s="1">
        <v>147</v>
      </c>
    </row>
    <row r="9" spans="1:9" x14ac:dyDescent="0.2">
      <c r="A9" s="1" t="s">
        <v>114</v>
      </c>
      <c r="B9" s="1">
        <v>44974</v>
      </c>
      <c r="C9" s="1">
        <v>9426</v>
      </c>
      <c r="D9" s="1">
        <v>3184</v>
      </c>
      <c r="E9" s="1">
        <v>7515</v>
      </c>
      <c r="F9" s="1">
        <v>10763</v>
      </c>
      <c r="G9" s="1">
        <v>1534</v>
      </c>
      <c r="H9" s="1">
        <v>9258</v>
      </c>
      <c r="I9" s="1">
        <v>3294</v>
      </c>
    </row>
    <row r="10" spans="1:9" x14ac:dyDescent="0.2">
      <c r="A10" s="1" t="s">
        <v>115</v>
      </c>
      <c r="B10" s="1">
        <v>35701</v>
      </c>
      <c r="C10" s="1">
        <v>5357</v>
      </c>
      <c r="D10" s="1">
        <v>4933</v>
      </c>
      <c r="E10" s="1">
        <v>7719</v>
      </c>
      <c r="F10" s="1">
        <v>5472</v>
      </c>
      <c r="G10" s="1">
        <v>4023</v>
      </c>
      <c r="H10" s="1">
        <v>5710</v>
      </c>
      <c r="I10" s="1">
        <v>2487</v>
      </c>
    </row>
    <row r="11" spans="1:9" x14ac:dyDescent="0.2">
      <c r="A11" s="1" t="s">
        <v>116</v>
      </c>
      <c r="B11" s="1">
        <v>16055</v>
      </c>
      <c r="C11" s="1">
        <v>3382</v>
      </c>
      <c r="D11" s="1">
        <v>1405</v>
      </c>
      <c r="E11" s="1">
        <v>3032</v>
      </c>
      <c r="F11" s="1">
        <v>3349</v>
      </c>
      <c r="G11" s="1">
        <v>1749</v>
      </c>
      <c r="H11" s="1">
        <v>2562</v>
      </c>
      <c r="I11" s="1">
        <v>576</v>
      </c>
    </row>
    <row r="12" spans="1:9" x14ac:dyDescent="0.2">
      <c r="A12" s="1" t="s">
        <v>117</v>
      </c>
      <c r="B12" s="1">
        <v>12384</v>
      </c>
      <c r="C12" s="1">
        <v>2521</v>
      </c>
      <c r="D12" s="1">
        <v>1065</v>
      </c>
      <c r="E12" s="1">
        <v>2182</v>
      </c>
      <c r="F12" s="1">
        <v>1844</v>
      </c>
      <c r="G12" s="1">
        <v>2228</v>
      </c>
      <c r="H12" s="1">
        <v>2332</v>
      </c>
      <c r="I12" s="1">
        <v>212</v>
      </c>
    </row>
    <row r="13" spans="1:9" x14ac:dyDescent="0.2">
      <c r="A13" s="1" t="s">
        <v>118</v>
      </c>
      <c r="B13" s="1">
        <v>5977</v>
      </c>
      <c r="C13" s="1">
        <v>1210</v>
      </c>
      <c r="D13" s="1">
        <v>664</v>
      </c>
      <c r="E13" s="1">
        <v>1218</v>
      </c>
      <c r="F13" s="1">
        <v>992</v>
      </c>
      <c r="G13" s="1">
        <v>741</v>
      </c>
      <c r="H13" s="1">
        <v>1049</v>
      </c>
      <c r="I13" s="1">
        <v>103</v>
      </c>
    </row>
    <row r="14" spans="1:9" x14ac:dyDescent="0.2">
      <c r="A14" s="1" t="s">
        <v>119</v>
      </c>
      <c r="B14" s="1">
        <v>976</v>
      </c>
      <c r="C14" s="1">
        <v>203</v>
      </c>
      <c r="D14" s="1">
        <v>85</v>
      </c>
      <c r="E14" s="1">
        <v>236</v>
      </c>
      <c r="F14" s="1">
        <v>166</v>
      </c>
      <c r="G14" s="1">
        <v>103</v>
      </c>
      <c r="H14" s="1">
        <v>161</v>
      </c>
      <c r="I14" s="1">
        <v>22</v>
      </c>
    </row>
    <row r="15" spans="1:9" x14ac:dyDescent="0.2">
      <c r="A15" s="1" t="s">
        <v>120</v>
      </c>
      <c r="B15" s="1">
        <v>4408</v>
      </c>
      <c r="C15" s="1">
        <v>834</v>
      </c>
      <c r="D15" s="1">
        <v>549</v>
      </c>
      <c r="E15" s="1">
        <v>489</v>
      </c>
      <c r="F15" s="1">
        <v>817</v>
      </c>
      <c r="G15" s="1">
        <v>918</v>
      </c>
      <c r="H15" s="1">
        <v>598</v>
      </c>
      <c r="I15" s="1">
        <v>203</v>
      </c>
    </row>
    <row r="16" spans="1:9" x14ac:dyDescent="0.2">
      <c r="A16" s="1" t="s">
        <v>121</v>
      </c>
      <c r="B16" s="1">
        <v>6666</v>
      </c>
      <c r="C16" s="1">
        <v>1665</v>
      </c>
      <c r="D16" s="1">
        <v>670</v>
      </c>
      <c r="E16" s="1">
        <v>1269</v>
      </c>
      <c r="F16" s="1">
        <v>843</v>
      </c>
      <c r="G16" s="1">
        <v>423</v>
      </c>
      <c r="H16" s="1">
        <v>1195</v>
      </c>
      <c r="I16" s="1">
        <v>601</v>
      </c>
    </row>
    <row r="17" spans="1:9" x14ac:dyDescent="0.2">
      <c r="A17" s="1" t="s">
        <v>122</v>
      </c>
      <c r="B17" s="1">
        <v>142</v>
      </c>
      <c r="C17" s="1">
        <v>19</v>
      </c>
      <c r="D17" s="1">
        <v>4</v>
      </c>
      <c r="E17" s="1">
        <v>13</v>
      </c>
      <c r="F17" s="1">
        <v>12</v>
      </c>
      <c r="G17" s="1">
        <v>43</v>
      </c>
      <c r="H17" s="1">
        <v>50</v>
      </c>
      <c r="I17" s="1">
        <v>1</v>
      </c>
    </row>
    <row r="18" spans="1:9" x14ac:dyDescent="0.2">
      <c r="A18" s="1" t="s">
        <v>11</v>
      </c>
    </row>
    <row r="19" spans="1:9" x14ac:dyDescent="0.2">
      <c r="A19" s="1" t="s">
        <v>0</v>
      </c>
      <c r="B19" s="1">
        <v>70631</v>
      </c>
      <c r="C19" s="1">
        <v>14382</v>
      </c>
      <c r="D19" s="1">
        <v>6909</v>
      </c>
      <c r="E19" s="1">
        <v>12593</v>
      </c>
      <c r="F19" s="1">
        <v>13704</v>
      </c>
      <c r="G19" s="1">
        <v>6566</v>
      </c>
      <c r="H19" s="1">
        <v>12525</v>
      </c>
      <c r="I19" s="1">
        <v>3952</v>
      </c>
    </row>
    <row r="20" spans="1:9" x14ac:dyDescent="0.2">
      <c r="A20" s="1" t="s">
        <v>111</v>
      </c>
      <c r="B20" s="1">
        <v>4112</v>
      </c>
      <c r="C20" s="1">
        <v>1501</v>
      </c>
      <c r="D20" s="1">
        <v>368</v>
      </c>
      <c r="E20" s="1">
        <v>429</v>
      </c>
      <c r="F20" s="1">
        <v>856</v>
      </c>
      <c r="G20" s="1">
        <v>296</v>
      </c>
      <c r="H20" s="1">
        <v>494</v>
      </c>
      <c r="I20" s="1">
        <v>168</v>
      </c>
    </row>
    <row r="21" spans="1:9" x14ac:dyDescent="0.2">
      <c r="A21" s="1" t="s">
        <v>112</v>
      </c>
      <c r="B21" s="1">
        <v>435</v>
      </c>
      <c r="C21" s="1">
        <v>112</v>
      </c>
      <c r="D21" s="1">
        <v>43</v>
      </c>
      <c r="E21" s="1">
        <v>59</v>
      </c>
      <c r="F21" s="1">
        <v>78</v>
      </c>
      <c r="G21" s="1">
        <v>19</v>
      </c>
      <c r="H21" s="1">
        <v>92</v>
      </c>
      <c r="I21" s="1">
        <v>32</v>
      </c>
    </row>
    <row r="22" spans="1:9" x14ac:dyDescent="0.2">
      <c r="A22" s="1" t="s">
        <v>113</v>
      </c>
      <c r="B22" s="1">
        <v>2941</v>
      </c>
      <c r="C22" s="1">
        <v>575</v>
      </c>
      <c r="D22" s="1">
        <v>370</v>
      </c>
      <c r="E22" s="1">
        <v>317</v>
      </c>
      <c r="F22" s="1">
        <v>660</v>
      </c>
      <c r="G22" s="1">
        <v>325</v>
      </c>
      <c r="H22" s="1">
        <v>600</v>
      </c>
      <c r="I22" s="1">
        <v>94</v>
      </c>
    </row>
    <row r="23" spans="1:9" x14ac:dyDescent="0.2">
      <c r="A23" s="1" t="s">
        <v>114</v>
      </c>
      <c r="B23" s="1">
        <v>22499</v>
      </c>
      <c r="C23" s="1">
        <v>4774</v>
      </c>
      <c r="D23" s="1">
        <v>1484</v>
      </c>
      <c r="E23" s="1">
        <v>3608</v>
      </c>
      <c r="F23" s="1">
        <v>5514</v>
      </c>
      <c r="G23" s="1">
        <v>902</v>
      </c>
      <c r="H23" s="1">
        <v>4786</v>
      </c>
      <c r="I23" s="1">
        <v>1431</v>
      </c>
    </row>
    <row r="24" spans="1:9" x14ac:dyDescent="0.2">
      <c r="A24" s="1" t="s">
        <v>115</v>
      </c>
      <c r="B24" s="1">
        <v>19385</v>
      </c>
      <c r="C24" s="1">
        <v>3038</v>
      </c>
      <c r="D24" s="1">
        <v>2567</v>
      </c>
      <c r="E24" s="1">
        <v>4220</v>
      </c>
      <c r="F24" s="1">
        <v>2702</v>
      </c>
      <c r="G24" s="1">
        <v>2414</v>
      </c>
      <c r="H24" s="1">
        <v>3177</v>
      </c>
      <c r="I24" s="1">
        <v>1267</v>
      </c>
    </row>
    <row r="25" spans="1:9" x14ac:dyDescent="0.2">
      <c r="A25" s="1" t="s">
        <v>116</v>
      </c>
      <c r="B25" s="1">
        <v>9896</v>
      </c>
      <c r="C25" s="1">
        <v>2001</v>
      </c>
      <c r="D25" s="1">
        <v>907</v>
      </c>
      <c r="E25" s="1">
        <v>1929</v>
      </c>
      <c r="F25" s="1">
        <v>1975</v>
      </c>
      <c r="G25" s="1">
        <v>1002</v>
      </c>
      <c r="H25" s="1">
        <v>1622</v>
      </c>
      <c r="I25" s="1">
        <v>460</v>
      </c>
    </row>
    <row r="26" spans="1:9" x14ac:dyDescent="0.2">
      <c r="A26" s="1" t="s">
        <v>117</v>
      </c>
      <c r="B26" s="1">
        <v>914</v>
      </c>
      <c r="C26" s="1">
        <v>77</v>
      </c>
      <c r="D26" s="1">
        <v>41</v>
      </c>
      <c r="E26" s="1">
        <v>187</v>
      </c>
      <c r="F26" s="1">
        <v>253</v>
      </c>
      <c r="G26" s="1">
        <v>242</v>
      </c>
      <c r="H26" s="1">
        <v>89</v>
      </c>
      <c r="I26" s="1">
        <v>25</v>
      </c>
    </row>
    <row r="27" spans="1:9" x14ac:dyDescent="0.2">
      <c r="A27" s="1" t="s">
        <v>118</v>
      </c>
      <c r="B27" s="1">
        <v>2758</v>
      </c>
      <c r="C27" s="1">
        <v>577</v>
      </c>
      <c r="D27" s="1">
        <v>309</v>
      </c>
      <c r="E27" s="1">
        <v>578</v>
      </c>
      <c r="F27" s="1">
        <v>457</v>
      </c>
      <c r="G27" s="1">
        <v>346</v>
      </c>
      <c r="H27" s="1">
        <v>457</v>
      </c>
      <c r="I27" s="1">
        <v>34</v>
      </c>
    </row>
    <row r="28" spans="1:9" x14ac:dyDescent="0.2">
      <c r="A28" s="1" t="s">
        <v>119</v>
      </c>
      <c r="B28" s="1">
        <v>594</v>
      </c>
      <c r="C28" s="1">
        <v>126</v>
      </c>
      <c r="D28" s="1">
        <v>50</v>
      </c>
      <c r="E28" s="1">
        <v>153</v>
      </c>
      <c r="F28" s="1">
        <v>106</v>
      </c>
      <c r="G28" s="1">
        <v>53</v>
      </c>
      <c r="H28" s="1">
        <v>95</v>
      </c>
      <c r="I28" s="1">
        <v>11</v>
      </c>
    </row>
    <row r="29" spans="1:9" x14ac:dyDescent="0.2">
      <c r="A29" s="1" t="s">
        <v>120</v>
      </c>
      <c r="B29" s="1">
        <v>3123</v>
      </c>
      <c r="C29" s="1">
        <v>592</v>
      </c>
      <c r="D29" s="1">
        <v>346</v>
      </c>
      <c r="E29" s="1">
        <v>368</v>
      </c>
      <c r="F29" s="1">
        <v>590</v>
      </c>
      <c r="G29" s="1">
        <v>669</v>
      </c>
      <c r="H29" s="1">
        <v>449</v>
      </c>
      <c r="I29" s="1">
        <v>109</v>
      </c>
    </row>
    <row r="30" spans="1:9" x14ac:dyDescent="0.2">
      <c r="A30" s="1" t="s">
        <v>121</v>
      </c>
      <c r="B30" s="1">
        <v>3882</v>
      </c>
      <c r="C30" s="1">
        <v>998</v>
      </c>
      <c r="D30" s="1">
        <v>421</v>
      </c>
      <c r="E30" s="1">
        <v>738</v>
      </c>
      <c r="F30" s="1">
        <v>508</v>
      </c>
      <c r="G30" s="1">
        <v>265</v>
      </c>
      <c r="H30" s="1">
        <v>631</v>
      </c>
      <c r="I30" s="1">
        <v>321</v>
      </c>
    </row>
    <row r="31" spans="1:9" x14ac:dyDescent="0.2">
      <c r="A31" s="1" t="s">
        <v>122</v>
      </c>
      <c r="B31" s="1">
        <v>92</v>
      </c>
      <c r="C31" s="1">
        <v>11</v>
      </c>
      <c r="D31" s="1">
        <v>3</v>
      </c>
      <c r="E31" s="1">
        <v>7</v>
      </c>
      <c r="F31" s="1">
        <v>5</v>
      </c>
      <c r="G31" s="1">
        <v>33</v>
      </c>
      <c r="H31" s="1">
        <v>33</v>
      </c>
      <c r="I31" s="1">
        <v>0</v>
      </c>
    </row>
    <row r="32" spans="1:9" x14ac:dyDescent="0.2">
      <c r="A32" s="1" t="s">
        <v>12</v>
      </c>
    </row>
    <row r="33" spans="1:9" x14ac:dyDescent="0.2">
      <c r="A33" s="1" t="s">
        <v>0</v>
      </c>
      <c r="B33" s="1">
        <v>66387</v>
      </c>
      <c r="C33" s="1">
        <v>12877</v>
      </c>
      <c r="D33" s="1">
        <v>6709</v>
      </c>
      <c r="E33" s="1">
        <v>12140</v>
      </c>
      <c r="F33" s="1">
        <v>12641</v>
      </c>
      <c r="G33" s="1">
        <v>6120</v>
      </c>
      <c r="H33" s="1">
        <v>11966</v>
      </c>
      <c r="I33" s="1">
        <v>3934</v>
      </c>
    </row>
    <row r="34" spans="1:9" x14ac:dyDescent="0.2">
      <c r="A34" s="1" t="s">
        <v>111</v>
      </c>
      <c r="B34" s="1">
        <v>705</v>
      </c>
      <c r="C34" s="1">
        <v>301</v>
      </c>
      <c r="D34" s="1">
        <v>53</v>
      </c>
      <c r="E34" s="1">
        <v>61</v>
      </c>
      <c r="F34" s="1">
        <v>180</v>
      </c>
      <c r="G34" s="1">
        <v>40</v>
      </c>
      <c r="H34" s="1">
        <v>56</v>
      </c>
      <c r="I34" s="1">
        <v>14</v>
      </c>
    </row>
    <row r="35" spans="1:9" x14ac:dyDescent="0.2">
      <c r="A35" s="1" t="s">
        <v>112</v>
      </c>
      <c r="B35" s="1">
        <v>143</v>
      </c>
      <c r="C35" s="1">
        <v>37</v>
      </c>
      <c r="D35" s="1">
        <v>21</v>
      </c>
      <c r="E35" s="1">
        <v>19</v>
      </c>
      <c r="F35" s="1">
        <v>22</v>
      </c>
      <c r="G35" s="1">
        <v>5</v>
      </c>
      <c r="H35" s="1">
        <v>13</v>
      </c>
      <c r="I35" s="1">
        <v>26</v>
      </c>
    </row>
    <row r="36" spans="1:9" x14ac:dyDescent="0.2">
      <c r="A36" s="1" t="s">
        <v>113</v>
      </c>
      <c r="B36" s="1">
        <v>1399</v>
      </c>
      <c r="C36" s="1">
        <v>116</v>
      </c>
      <c r="D36" s="1">
        <v>204</v>
      </c>
      <c r="E36" s="1">
        <v>175</v>
      </c>
      <c r="F36" s="1">
        <v>291</v>
      </c>
      <c r="G36" s="1">
        <v>239</v>
      </c>
      <c r="H36" s="1">
        <v>321</v>
      </c>
      <c r="I36" s="1">
        <v>53</v>
      </c>
    </row>
    <row r="37" spans="1:9" x14ac:dyDescent="0.2">
      <c r="A37" s="1" t="s">
        <v>114</v>
      </c>
      <c r="B37" s="1">
        <v>22475</v>
      </c>
      <c r="C37" s="1">
        <v>4652</v>
      </c>
      <c r="D37" s="1">
        <v>1700</v>
      </c>
      <c r="E37" s="1">
        <v>3907</v>
      </c>
      <c r="F37" s="1">
        <v>5249</v>
      </c>
      <c r="G37" s="1">
        <v>632</v>
      </c>
      <c r="H37" s="1">
        <v>4472</v>
      </c>
      <c r="I37" s="1">
        <v>1863</v>
      </c>
    </row>
    <row r="38" spans="1:9" x14ac:dyDescent="0.2">
      <c r="A38" s="1" t="s">
        <v>115</v>
      </c>
      <c r="B38" s="1">
        <v>16316</v>
      </c>
      <c r="C38" s="1">
        <v>2319</v>
      </c>
      <c r="D38" s="1">
        <v>2366</v>
      </c>
      <c r="E38" s="1">
        <v>3499</v>
      </c>
      <c r="F38" s="1">
        <v>2770</v>
      </c>
      <c r="G38" s="1">
        <v>1609</v>
      </c>
      <c r="H38" s="1">
        <v>2533</v>
      </c>
      <c r="I38" s="1">
        <v>1220</v>
      </c>
    </row>
    <row r="39" spans="1:9" x14ac:dyDescent="0.2">
      <c r="A39" s="1" t="s">
        <v>116</v>
      </c>
      <c r="B39" s="1">
        <v>6159</v>
      </c>
      <c r="C39" s="1">
        <v>1381</v>
      </c>
      <c r="D39" s="1">
        <v>498</v>
      </c>
      <c r="E39" s="1">
        <v>1103</v>
      </c>
      <c r="F39" s="1">
        <v>1374</v>
      </c>
      <c r="G39" s="1">
        <v>747</v>
      </c>
      <c r="H39" s="1">
        <v>940</v>
      </c>
      <c r="I39" s="1">
        <v>116</v>
      </c>
    </row>
    <row r="40" spans="1:9" x14ac:dyDescent="0.2">
      <c r="A40" s="1" t="s">
        <v>117</v>
      </c>
      <c r="B40" s="1">
        <v>11470</v>
      </c>
      <c r="C40" s="1">
        <v>2444</v>
      </c>
      <c r="D40" s="1">
        <v>1024</v>
      </c>
      <c r="E40" s="1">
        <v>1995</v>
      </c>
      <c r="F40" s="1">
        <v>1591</v>
      </c>
      <c r="G40" s="1">
        <v>1986</v>
      </c>
      <c r="H40" s="1">
        <v>2243</v>
      </c>
      <c r="I40" s="1">
        <v>187</v>
      </c>
    </row>
    <row r="41" spans="1:9" x14ac:dyDescent="0.2">
      <c r="A41" s="1" t="s">
        <v>118</v>
      </c>
      <c r="B41" s="1">
        <v>3219</v>
      </c>
      <c r="C41" s="1">
        <v>633</v>
      </c>
      <c r="D41" s="1">
        <v>355</v>
      </c>
      <c r="E41" s="1">
        <v>640</v>
      </c>
      <c r="F41" s="1">
        <v>535</v>
      </c>
      <c r="G41" s="1">
        <v>395</v>
      </c>
      <c r="H41" s="1">
        <v>592</v>
      </c>
      <c r="I41" s="1">
        <v>69</v>
      </c>
    </row>
    <row r="42" spans="1:9" x14ac:dyDescent="0.2">
      <c r="A42" s="1" t="s">
        <v>119</v>
      </c>
      <c r="B42" s="1">
        <v>382</v>
      </c>
      <c r="C42" s="1">
        <v>77</v>
      </c>
      <c r="D42" s="1">
        <v>35</v>
      </c>
      <c r="E42" s="1">
        <v>83</v>
      </c>
      <c r="F42" s="1">
        <v>60</v>
      </c>
      <c r="G42" s="1">
        <v>50</v>
      </c>
      <c r="H42" s="1">
        <v>66</v>
      </c>
      <c r="I42" s="1">
        <v>11</v>
      </c>
    </row>
    <row r="43" spans="1:9" x14ac:dyDescent="0.2">
      <c r="A43" s="1" t="s">
        <v>120</v>
      </c>
      <c r="B43" s="1">
        <v>1285</v>
      </c>
      <c r="C43" s="1">
        <v>242</v>
      </c>
      <c r="D43" s="1">
        <v>203</v>
      </c>
      <c r="E43" s="1">
        <v>121</v>
      </c>
      <c r="F43" s="1">
        <v>227</v>
      </c>
      <c r="G43" s="1">
        <v>249</v>
      </c>
      <c r="H43" s="1">
        <v>149</v>
      </c>
      <c r="I43" s="1">
        <v>94</v>
      </c>
    </row>
    <row r="44" spans="1:9" x14ac:dyDescent="0.2">
      <c r="A44" s="1" t="s">
        <v>121</v>
      </c>
      <c r="B44" s="1">
        <v>2784</v>
      </c>
      <c r="C44" s="1">
        <v>667</v>
      </c>
      <c r="D44" s="1">
        <v>249</v>
      </c>
      <c r="E44" s="1">
        <v>531</v>
      </c>
      <c r="F44" s="1">
        <v>335</v>
      </c>
      <c r="G44" s="1">
        <v>158</v>
      </c>
      <c r="H44" s="1">
        <v>564</v>
      </c>
      <c r="I44" s="1">
        <v>280</v>
      </c>
    </row>
    <row r="45" spans="1:9" x14ac:dyDescent="0.2">
      <c r="A45" s="1" t="s">
        <v>122</v>
      </c>
      <c r="B45" s="1">
        <v>50</v>
      </c>
      <c r="C45" s="1">
        <v>8</v>
      </c>
      <c r="D45" s="1">
        <v>1</v>
      </c>
      <c r="E45" s="1">
        <v>6</v>
      </c>
      <c r="F45" s="1">
        <v>7</v>
      </c>
      <c r="G45" s="1">
        <v>10</v>
      </c>
      <c r="H45" s="1">
        <v>17</v>
      </c>
      <c r="I45" s="1">
        <v>1</v>
      </c>
    </row>
    <row r="46" spans="1:9" x14ac:dyDescent="0.2">
      <c r="A46" s="1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031C-8924-4D88-B3BC-2E75C438ECEC}">
  <dimension ref="A1:I16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159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5322</v>
      </c>
      <c r="C5" s="1">
        <v>4281</v>
      </c>
      <c r="D5" s="1">
        <v>0</v>
      </c>
      <c r="E5" s="1">
        <v>0</v>
      </c>
      <c r="F5" s="1">
        <v>705</v>
      </c>
      <c r="G5" s="1">
        <v>0</v>
      </c>
      <c r="H5" s="1">
        <v>336</v>
      </c>
      <c r="I5" s="1">
        <v>0</v>
      </c>
    </row>
    <row r="6" spans="1:9" x14ac:dyDescent="0.2">
      <c r="A6" s="1" t="s">
        <v>123</v>
      </c>
      <c r="B6" s="1">
        <v>1699</v>
      </c>
      <c r="C6" s="1">
        <v>1399</v>
      </c>
      <c r="D6" s="1">
        <v>0</v>
      </c>
      <c r="E6" s="1">
        <v>0</v>
      </c>
      <c r="F6" s="1">
        <v>189</v>
      </c>
      <c r="G6" s="1">
        <v>0</v>
      </c>
      <c r="H6" s="1">
        <v>111</v>
      </c>
      <c r="I6" s="1">
        <v>0</v>
      </c>
    </row>
    <row r="7" spans="1:9" x14ac:dyDescent="0.2">
      <c r="A7" s="1" t="s">
        <v>124</v>
      </c>
      <c r="B7" s="1">
        <v>3623</v>
      </c>
      <c r="C7" s="1">
        <v>2882</v>
      </c>
      <c r="D7" s="1">
        <v>0</v>
      </c>
      <c r="E7" s="1">
        <v>0</v>
      </c>
      <c r="F7" s="1">
        <v>516</v>
      </c>
      <c r="G7" s="1">
        <v>0</v>
      </c>
      <c r="H7" s="1">
        <v>225</v>
      </c>
      <c r="I7" s="1">
        <v>0</v>
      </c>
    </row>
    <row r="8" spans="1:9" x14ac:dyDescent="0.2">
      <c r="A8" s="1" t="s">
        <v>11</v>
      </c>
    </row>
    <row r="9" spans="1:9" x14ac:dyDescent="0.2">
      <c r="A9" s="1" t="s">
        <v>0</v>
      </c>
      <c r="B9" s="1">
        <v>3000</v>
      </c>
      <c r="C9" s="1">
        <v>2420</v>
      </c>
      <c r="D9" s="1">
        <v>0</v>
      </c>
      <c r="E9" s="1">
        <v>0</v>
      </c>
      <c r="F9" s="1">
        <v>398</v>
      </c>
      <c r="G9" s="1">
        <v>0</v>
      </c>
      <c r="H9" s="1">
        <v>182</v>
      </c>
      <c r="I9" s="1">
        <v>0</v>
      </c>
    </row>
    <row r="10" spans="1:9" x14ac:dyDescent="0.2">
      <c r="A10" s="1" t="s">
        <v>123</v>
      </c>
      <c r="B10" s="1">
        <v>1340</v>
      </c>
      <c r="C10" s="1">
        <v>1092</v>
      </c>
      <c r="D10" s="1">
        <v>0</v>
      </c>
      <c r="E10" s="1">
        <v>0</v>
      </c>
      <c r="F10" s="1">
        <v>148</v>
      </c>
      <c r="G10" s="1">
        <v>0</v>
      </c>
      <c r="H10" s="1">
        <v>100</v>
      </c>
      <c r="I10" s="1">
        <v>0</v>
      </c>
    </row>
    <row r="11" spans="1:9" x14ac:dyDescent="0.2">
      <c r="A11" s="1" t="s">
        <v>124</v>
      </c>
      <c r="B11" s="1">
        <v>1660</v>
      </c>
      <c r="C11" s="1">
        <v>1328</v>
      </c>
      <c r="D11" s="1">
        <v>0</v>
      </c>
      <c r="E11" s="1">
        <v>0</v>
      </c>
      <c r="F11" s="1">
        <v>250</v>
      </c>
      <c r="G11" s="1">
        <v>0</v>
      </c>
      <c r="H11" s="1">
        <v>82</v>
      </c>
      <c r="I11" s="1">
        <v>0</v>
      </c>
    </row>
    <row r="12" spans="1:9" x14ac:dyDescent="0.2">
      <c r="A12" s="1" t="s">
        <v>12</v>
      </c>
    </row>
    <row r="13" spans="1:9" x14ac:dyDescent="0.2">
      <c r="A13" s="1" t="s">
        <v>0</v>
      </c>
      <c r="B13" s="1">
        <v>2322</v>
      </c>
      <c r="C13" s="1">
        <v>1861</v>
      </c>
      <c r="D13" s="1">
        <v>0</v>
      </c>
      <c r="E13" s="1">
        <v>0</v>
      </c>
      <c r="F13" s="1">
        <v>307</v>
      </c>
      <c r="G13" s="1">
        <v>0</v>
      </c>
      <c r="H13" s="1">
        <v>154</v>
      </c>
      <c r="I13" s="1">
        <v>0</v>
      </c>
    </row>
    <row r="14" spans="1:9" x14ac:dyDescent="0.2">
      <c r="A14" s="1" t="s">
        <v>123</v>
      </c>
      <c r="B14" s="1">
        <v>359</v>
      </c>
      <c r="C14" s="1">
        <v>307</v>
      </c>
      <c r="D14" s="1">
        <v>0</v>
      </c>
      <c r="E14" s="1">
        <v>0</v>
      </c>
      <c r="F14" s="1">
        <v>41</v>
      </c>
      <c r="G14" s="1">
        <v>0</v>
      </c>
      <c r="H14" s="1">
        <v>11</v>
      </c>
      <c r="I14" s="1">
        <v>0</v>
      </c>
    </row>
    <row r="15" spans="1:9" x14ac:dyDescent="0.2">
      <c r="A15" s="1" t="s">
        <v>124</v>
      </c>
      <c r="B15" s="1">
        <v>1963</v>
      </c>
      <c r="C15" s="1">
        <v>1554</v>
      </c>
      <c r="D15" s="1">
        <v>0</v>
      </c>
      <c r="E15" s="1">
        <v>0</v>
      </c>
      <c r="F15" s="1">
        <v>266</v>
      </c>
      <c r="G15" s="1">
        <v>0</v>
      </c>
      <c r="H15" s="1">
        <v>143</v>
      </c>
      <c r="I15" s="1">
        <v>0</v>
      </c>
    </row>
    <row r="16" spans="1:9" x14ac:dyDescent="0.2">
      <c r="A16" s="1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B77E-8BB9-47DC-8C8E-F5156446DED0}">
  <dimension ref="A1:I52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160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1611</v>
      </c>
      <c r="C5" s="1">
        <v>1344</v>
      </c>
      <c r="D5" s="1">
        <v>0</v>
      </c>
      <c r="E5" s="1">
        <v>0</v>
      </c>
      <c r="F5" s="1">
        <v>179</v>
      </c>
      <c r="G5" s="1">
        <v>0</v>
      </c>
      <c r="H5" s="1">
        <v>88</v>
      </c>
      <c r="I5" s="1">
        <v>0</v>
      </c>
    </row>
    <row r="6" spans="1:9" x14ac:dyDescent="0.2">
      <c r="A6" s="1" t="s">
        <v>125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2">
      <c r="A7" s="1" t="s">
        <v>126</v>
      </c>
      <c r="B7" s="1">
        <v>88</v>
      </c>
      <c r="C7" s="1">
        <v>70</v>
      </c>
      <c r="D7" s="1">
        <v>0</v>
      </c>
      <c r="E7" s="1">
        <v>0</v>
      </c>
      <c r="F7" s="1">
        <v>12</v>
      </c>
      <c r="G7" s="1">
        <v>0</v>
      </c>
      <c r="H7" s="1">
        <v>6</v>
      </c>
      <c r="I7" s="1">
        <v>0</v>
      </c>
    </row>
    <row r="8" spans="1:9" x14ac:dyDescent="0.2">
      <c r="A8" s="1" t="s">
        <v>127</v>
      </c>
      <c r="B8" s="1">
        <v>315</v>
      </c>
      <c r="C8" s="1">
        <v>231</v>
      </c>
      <c r="D8" s="1">
        <v>0</v>
      </c>
      <c r="E8" s="1">
        <v>0</v>
      </c>
      <c r="F8" s="1">
        <v>56</v>
      </c>
      <c r="G8" s="1">
        <v>0</v>
      </c>
      <c r="H8" s="1">
        <v>28</v>
      </c>
      <c r="I8" s="1">
        <v>0</v>
      </c>
    </row>
    <row r="9" spans="1:9" x14ac:dyDescent="0.2">
      <c r="A9" s="1" t="s">
        <v>128</v>
      </c>
      <c r="B9" s="1">
        <v>82</v>
      </c>
      <c r="C9" s="1">
        <v>78</v>
      </c>
      <c r="D9" s="1">
        <v>0</v>
      </c>
      <c r="E9" s="1">
        <v>0</v>
      </c>
      <c r="F9" s="1">
        <v>4</v>
      </c>
      <c r="G9" s="1">
        <v>0</v>
      </c>
      <c r="H9" s="1">
        <v>0</v>
      </c>
      <c r="I9" s="1">
        <v>0</v>
      </c>
    </row>
    <row r="10" spans="1:9" x14ac:dyDescent="0.2">
      <c r="A10" s="1" t="s">
        <v>129</v>
      </c>
      <c r="B10" s="1">
        <v>112</v>
      </c>
      <c r="C10" s="1">
        <v>98</v>
      </c>
      <c r="D10" s="1">
        <v>0</v>
      </c>
      <c r="E10" s="1">
        <v>0</v>
      </c>
      <c r="F10" s="1">
        <v>11</v>
      </c>
      <c r="G10" s="1">
        <v>0</v>
      </c>
      <c r="H10" s="1">
        <v>3</v>
      </c>
      <c r="I10" s="1">
        <v>0</v>
      </c>
    </row>
    <row r="11" spans="1:9" x14ac:dyDescent="0.2">
      <c r="A11" s="1" t="s">
        <v>130</v>
      </c>
      <c r="B11" s="1">
        <v>333</v>
      </c>
      <c r="C11" s="1">
        <v>261</v>
      </c>
      <c r="D11" s="1">
        <v>0</v>
      </c>
      <c r="E11" s="1">
        <v>0</v>
      </c>
      <c r="F11" s="1">
        <v>52</v>
      </c>
      <c r="G11" s="1">
        <v>0</v>
      </c>
      <c r="H11" s="1">
        <v>20</v>
      </c>
      <c r="I11" s="1">
        <v>0</v>
      </c>
    </row>
    <row r="12" spans="1:9" x14ac:dyDescent="0.2">
      <c r="A12" s="1" t="s">
        <v>131</v>
      </c>
      <c r="B12" s="1">
        <v>181</v>
      </c>
      <c r="C12" s="1">
        <v>170</v>
      </c>
      <c r="D12" s="1">
        <v>0</v>
      </c>
      <c r="E12" s="1">
        <v>0</v>
      </c>
      <c r="F12" s="1">
        <v>3</v>
      </c>
      <c r="G12" s="1">
        <v>0</v>
      </c>
      <c r="H12" s="1">
        <v>8</v>
      </c>
      <c r="I12" s="1">
        <v>0</v>
      </c>
    </row>
    <row r="13" spans="1:9" x14ac:dyDescent="0.2">
      <c r="A13" s="1" t="s">
        <v>132</v>
      </c>
      <c r="B13" s="1">
        <v>112</v>
      </c>
      <c r="C13" s="1">
        <v>100</v>
      </c>
      <c r="D13" s="1">
        <v>0</v>
      </c>
      <c r="E13" s="1">
        <v>0</v>
      </c>
      <c r="F13" s="1">
        <v>6</v>
      </c>
      <c r="G13" s="1">
        <v>0</v>
      </c>
      <c r="H13" s="1">
        <v>6</v>
      </c>
      <c r="I13" s="1">
        <v>0</v>
      </c>
    </row>
    <row r="14" spans="1:9" x14ac:dyDescent="0.2">
      <c r="A14" s="1" t="s">
        <v>133</v>
      </c>
      <c r="B14" s="1">
        <v>3</v>
      </c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</row>
    <row r="15" spans="1:9" x14ac:dyDescent="0.2">
      <c r="A15" s="1" t="s">
        <v>134</v>
      </c>
      <c r="B15" s="1">
        <v>131</v>
      </c>
      <c r="C15" s="1">
        <v>107</v>
      </c>
      <c r="D15" s="1">
        <v>0</v>
      </c>
      <c r="E15" s="1">
        <v>0</v>
      </c>
      <c r="F15" s="1">
        <v>14</v>
      </c>
      <c r="G15" s="1">
        <v>0</v>
      </c>
      <c r="H15" s="1">
        <v>10</v>
      </c>
      <c r="I15" s="1">
        <v>0</v>
      </c>
    </row>
    <row r="16" spans="1:9" x14ac:dyDescent="0.2">
      <c r="A16" s="1" t="s">
        <v>135</v>
      </c>
      <c r="B16" s="1">
        <v>12</v>
      </c>
      <c r="C16" s="1">
        <v>12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" t="s">
        <v>117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">
      <c r="A18" s="1" t="s">
        <v>136</v>
      </c>
      <c r="B18" s="1">
        <v>147</v>
      </c>
      <c r="C18" s="1">
        <v>144</v>
      </c>
      <c r="D18" s="1">
        <v>0</v>
      </c>
      <c r="E18" s="1">
        <v>0</v>
      </c>
      <c r="F18" s="1">
        <v>2</v>
      </c>
      <c r="G18" s="1">
        <v>0</v>
      </c>
      <c r="H18" s="1">
        <v>1</v>
      </c>
      <c r="I18" s="1">
        <v>0</v>
      </c>
    </row>
    <row r="19" spans="1:9" x14ac:dyDescent="0.2">
      <c r="A19" s="1" t="s">
        <v>93</v>
      </c>
      <c r="B19" s="1">
        <v>95</v>
      </c>
      <c r="C19" s="1">
        <v>71</v>
      </c>
      <c r="D19" s="1">
        <v>0</v>
      </c>
      <c r="E19" s="1">
        <v>0</v>
      </c>
      <c r="F19" s="1">
        <v>19</v>
      </c>
      <c r="G19" s="1">
        <v>0</v>
      </c>
      <c r="H19" s="1">
        <v>5</v>
      </c>
      <c r="I19" s="1">
        <v>0</v>
      </c>
    </row>
    <row r="20" spans="1:9" x14ac:dyDescent="0.2">
      <c r="A20" s="1" t="s">
        <v>11</v>
      </c>
    </row>
    <row r="21" spans="1:9" x14ac:dyDescent="0.2">
      <c r="A21" s="1" t="s">
        <v>0</v>
      </c>
      <c r="B21" s="1">
        <v>1255</v>
      </c>
      <c r="C21" s="1">
        <v>1036</v>
      </c>
      <c r="D21" s="1">
        <v>0</v>
      </c>
      <c r="E21" s="1">
        <v>0</v>
      </c>
      <c r="F21" s="1">
        <v>140</v>
      </c>
      <c r="G21" s="1">
        <v>0</v>
      </c>
      <c r="H21" s="1">
        <v>79</v>
      </c>
      <c r="I21" s="1">
        <v>0</v>
      </c>
    </row>
    <row r="22" spans="1:9" x14ac:dyDescent="0.2">
      <c r="A22" s="1" t="s">
        <v>125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">
      <c r="A23" s="1" t="s">
        <v>126</v>
      </c>
      <c r="B23" s="1">
        <v>79</v>
      </c>
      <c r="C23" s="1">
        <v>62</v>
      </c>
      <c r="D23" s="1">
        <v>0</v>
      </c>
      <c r="E23" s="1">
        <v>0</v>
      </c>
      <c r="F23" s="1">
        <v>11</v>
      </c>
      <c r="G23" s="1">
        <v>0</v>
      </c>
      <c r="H23" s="1">
        <v>6</v>
      </c>
      <c r="I23" s="1">
        <v>0</v>
      </c>
    </row>
    <row r="24" spans="1:9" x14ac:dyDescent="0.2">
      <c r="A24" s="1" t="s">
        <v>127</v>
      </c>
      <c r="B24" s="1">
        <v>205</v>
      </c>
      <c r="C24" s="1">
        <v>147</v>
      </c>
      <c r="D24" s="1">
        <v>0</v>
      </c>
      <c r="E24" s="1">
        <v>0</v>
      </c>
      <c r="F24" s="1">
        <v>35</v>
      </c>
      <c r="G24" s="1">
        <v>0</v>
      </c>
      <c r="H24" s="1">
        <v>23</v>
      </c>
      <c r="I24" s="1">
        <v>0</v>
      </c>
    </row>
    <row r="25" spans="1:9" x14ac:dyDescent="0.2">
      <c r="A25" s="1" t="s">
        <v>128</v>
      </c>
      <c r="B25" s="1">
        <v>76</v>
      </c>
      <c r="C25" s="1">
        <v>72</v>
      </c>
      <c r="D25" s="1">
        <v>0</v>
      </c>
      <c r="E25" s="1">
        <v>0</v>
      </c>
      <c r="F25" s="1">
        <v>4</v>
      </c>
      <c r="G25" s="1">
        <v>0</v>
      </c>
      <c r="H25" s="1">
        <v>0</v>
      </c>
      <c r="I25" s="1">
        <v>0</v>
      </c>
    </row>
    <row r="26" spans="1:9" x14ac:dyDescent="0.2">
      <c r="A26" s="1" t="s">
        <v>129</v>
      </c>
      <c r="B26" s="1">
        <v>56</v>
      </c>
      <c r="C26" s="1">
        <v>48</v>
      </c>
      <c r="D26" s="1">
        <v>0</v>
      </c>
      <c r="E26" s="1">
        <v>0</v>
      </c>
      <c r="F26" s="1">
        <v>5</v>
      </c>
      <c r="G26" s="1">
        <v>0</v>
      </c>
      <c r="H26" s="1">
        <v>3</v>
      </c>
      <c r="I26" s="1">
        <v>0</v>
      </c>
    </row>
    <row r="27" spans="1:9" x14ac:dyDescent="0.2">
      <c r="A27" s="1" t="s">
        <v>130</v>
      </c>
      <c r="B27" s="1">
        <v>276</v>
      </c>
      <c r="C27" s="1">
        <v>212</v>
      </c>
      <c r="D27" s="1">
        <v>0</v>
      </c>
      <c r="E27" s="1">
        <v>0</v>
      </c>
      <c r="F27" s="1">
        <v>44</v>
      </c>
      <c r="G27" s="1">
        <v>0</v>
      </c>
      <c r="H27" s="1">
        <v>20</v>
      </c>
      <c r="I27" s="1">
        <v>0</v>
      </c>
    </row>
    <row r="28" spans="1:9" x14ac:dyDescent="0.2">
      <c r="A28" s="1" t="s">
        <v>131</v>
      </c>
      <c r="B28" s="1">
        <v>115</v>
      </c>
      <c r="C28" s="1">
        <v>107</v>
      </c>
      <c r="D28" s="1">
        <v>0</v>
      </c>
      <c r="E28" s="1">
        <v>0</v>
      </c>
      <c r="F28" s="1">
        <v>2</v>
      </c>
      <c r="G28" s="1">
        <v>0</v>
      </c>
      <c r="H28" s="1">
        <v>6</v>
      </c>
      <c r="I28" s="1">
        <v>0</v>
      </c>
    </row>
    <row r="29" spans="1:9" x14ac:dyDescent="0.2">
      <c r="A29" s="1" t="s">
        <v>132</v>
      </c>
      <c r="B29" s="1">
        <v>108</v>
      </c>
      <c r="C29" s="1">
        <v>96</v>
      </c>
      <c r="D29" s="1">
        <v>0</v>
      </c>
      <c r="E29" s="1">
        <v>0</v>
      </c>
      <c r="F29" s="1">
        <v>6</v>
      </c>
      <c r="G29" s="1">
        <v>0</v>
      </c>
      <c r="H29" s="1">
        <v>6</v>
      </c>
      <c r="I29" s="1">
        <v>0</v>
      </c>
    </row>
    <row r="30" spans="1:9" x14ac:dyDescent="0.2">
      <c r="A30" s="1" t="s">
        <v>133</v>
      </c>
      <c r="B30" s="1">
        <v>3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</row>
    <row r="31" spans="1:9" x14ac:dyDescent="0.2">
      <c r="A31" s="1" t="s">
        <v>134</v>
      </c>
      <c r="B31" s="1">
        <v>116</v>
      </c>
      <c r="C31" s="1">
        <v>93</v>
      </c>
      <c r="D31" s="1">
        <v>0</v>
      </c>
      <c r="E31" s="1">
        <v>0</v>
      </c>
      <c r="F31" s="1">
        <v>13</v>
      </c>
      <c r="G31" s="1">
        <v>0</v>
      </c>
      <c r="H31" s="1">
        <v>10</v>
      </c>
      <c r="I31" s="1">
        <v>0</v>
      </c>
    </row>
    <row r="32" spans="1:9" x14ac:dyDescent="0.2">
      <c r="A32" s="1" t="s">
        <v>135</v>
      </c>
      <c r="B32" s="1">
        <v>12</v>
      </c>
      <c r="C32" s="1">
        <v>12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2">
      <c r="A33" s="1" t="s">
        <v>117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2">
      <c r="A34" s="1" t="s">
        <v>136</v>
      </c>
      <c r="B34" s="1">
        <v>134</v>
      </c>
      <c r="C34" s="1">
        <v>131</v>
      </c>
      <c r="D34" s="1">
        <v>0</v>
      </c>
      <c r="E34" s="1">
        <v>0</v>
      </c>
      <c r="F34" s="1">
        <v>2</v>
      </c>
      <c r="G34" s="1">
        <v>0</v>
      </c>
      <c r="H34" s="1">
        <v>1</v>
      </c>
      <c r="I34" s="1">
        <v>0</v>
      </c>
    </row>
    <row r="35" spans="1:9" x14ac:dyDescent="0.2">
      <c r="A35" s="1" t="s">
        <v>93</v>
      </c>
      <c r="B35" s="1">
        <v>75</v>
      </c>
      <c r="C35" s="1">
        <v>54</v>
      </c>
      <c r="D35" s="1">
        <v>0</v>
      </c>
      <c r="E35" s="1">
        <v>0</v>
      </c>
      <c r="F35" s="1">
        <v>18</v>
      </c>
      <c r="G35" s="1">
        <v>0</v>
      </c>
      <c r="H35" s="1">
        <v>3</v>
      </c>
      <c r="I35" s="1">
        <v>0</v>
      </c>
    </row>
    <row r="36" spans="1:9" x14ac:dyDescent="0.2">
      <c r="A36" s="1" t="s">
        <v>12</v>
      </c>
    </row>
    <row r="37" spans="1:9" x14ac:dyDescent="0.2">
      <c r="A37" s="1" t="s">
        <v>0</v>
      </c>
      <c r="B37" s="1">
        <v>356</v>
      </c>
      <c r="C37" s="1">
        <v>308</v>
      </c>
      <c r="D37" s="1">
        <v>0</v>
      </c>
      <c r="E37" s="1">
        <v>0</v>
      </c>
      <c r="F37" s="1">
        <v>39</v>
      </c>
      <c r="G37" s="1">
        <v>0</v>
      </c>
      <c r="H37" s="1">
        <v>9</v>
      </c>
      <c r="I37" s="1">
        <v>0</v>
      </c>
    </row>
    <row r="38" spans="1:9" x14ac:dyDescent="0.2">
      <c r="A38" s="1" t="s">
        <v>125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126</v>
      </c>
      <c r="B39" s="1">
        <v>9</v>
      </c>
      <c r="C39" s="1">
        <v>8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</row>
    <row r="40" spans="1:9" x14ac:dyDescent="0.2">
      <c r="A40" s="1" t="s">
        <v>127</v>
      </c>
      <c r="B40" s="1">
        <v>110</v>
      </c>
      <c r="C40" s="1">
        <v>84</v>
      </c>
      <c r="D40" s="1">
        <v>0</v>
      </c>
      <c r="E40" s="1">
        <v>0</v>
      </c>
      <c r="F40" s="1">
        <v>21</v>
      </c>
      <c r="G40" s="1">
        <v>0</v>
      </c>
      <c r="H40" s="1">
        <v>5</v>
      </c>
      <c r="I40" s="1">
        <v>0</v>
      </c>
    </row>
    <row r="41" spans="1:9" x14ac:dyDescent="0.2">
      <c r="A41" s="1" t="s">
        <v>128</v>
      </c>
      <c r="B41" s="1">
        <v>6</v>
      </c>
      <c r="C41" s="1">
        <v>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">
      <c r="A42" s="1" t="s">
        <v>129</v>
      </c>
      <c r="B42" s="1">
        <v>56</v>
      </c>
      <c r="C42" s="1">
        <v>50</v>
      </c>
      <c r="D42" s="1">
        <v>0</v>
      </c>
      <c r="E42" s="1">
        <v>0</v>
      </c>
      <c r="F42" s="1">
        <v>6</v>
      </c>
      <c r="G42" s="1">
        <v>0</v>
      </c>
      <c r="H42" s="1">
        <v>0</v>
      </c>
      <c r="I42" s="1">
        <v>0</v>
      </c>
    </row>
    <row r="43" spans="1:9" x14ac:dyDescent="0.2">
      <c r="A43" s="1" t="s">
        <v>130</v>
      </c>
      <c r="B43" s="1">
        <v>57</v>
      </c>
      <c r="C43" s="1">
        <v>49</v>
      </c>
      <c r="D43" s="1">
        <v>0</v>
      </c>
      <c r="E43" s="1">
        <v>0</v>
      </c>
      <c r="F43" s="1">
        <v>8</v>
      </c>
      <c r="G43" s="1">
        <v>0</v>
      </c>
      <c r="H43" s="1">
        <v>0</v>
      </c>
      <c r="I43" s="1">
        <v>0</v>
      </c>
    </row>
    <row r="44" spans="1:9" x14ac:dyDescent="0.2">
      <c r="A44" s="1" t="s">
        <v>131</v>
      </c>
      <c r="B44" s="1">
        <v>66</v>
      </c>
      <c r="C44" s="1">
        <v>63</v>
      </c>
      <c r="D44" s="1">
        <v>0</v>
      </c>
      <c r="E44" s="1">
        <v>0</v>
      </c>
      <c r="F44" s="1">
        <v>1</v>
      </c>
      <c r="G44" s="1">
        <v>0</v>
      </c>
      <c r="H44" s="1">
        <v>2</v>
      </c>
      <c r="I44" s="1">
        <v>0</v>
      </c>
    </row>
    <row r="45" spans="1:9" x14ac:dyDescent="0.2">
      <c r="A45" s="1" t="s">
        <v>132</v>
      </c>
      <c r="B45" s="1">
        <v>4</v>
      </c>
      <c r="C45" s="1">
        <v>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133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134</v>
      </c>
      <c r="B47" s="1">
        <v>15</v>
      </c>
      <c r="C47" s="1">
        <v>14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</row>
    <row r="48" spans="1:9" x14ac:dyDescent="0.2">
      <c r="A48" s="1" t="s">
        <v>135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 t="s">
        <v>117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2">
      <c r="A50" s="1" t="s">
        <v>136</v>
      </c>
      <c r="B50" s="1">
        <v>13</v>
      </c>
      <c r="C50" s="1">
        <v>13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2">
      <c r="A51" s="1" t="s">
        <v>93</v>
      </c>
      <c r="B51" s="1">
        <v>20</v>
      </c>
      <c r="C51" s="1">
        <v>17</v>
      </c>
      <c r="D51" s="1">
        <v>0</v>
      </c>
      <c r="E51" s="1">
        <v>0</v>
      </c>
      <c r="F51" s="1">
        <v>1</v>
      </c>
      <c r="G51" s="1">
        <v>0</v>
      </c>
      <c r="H51" s="1">
        <v>2</v>
      </c>
      <c r="I51" s="1">
        <v>0</v>
      </c>
    </row>
    <row r="52" spans="1:9" x14ac:dyDescent="0.2">
      <c r="A52" s="1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EB0F-980B-465D-9D68-8A0ED94EF10A}">
  <dimension ref="A1:I28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147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5</v>
      </c>
      <c r="B6" s="1">
        <v>39315</v>
      </c>
      <c r="C6" s="1">
        <v>7142</v>
      </c>
      <c r="D6" s="1">
        <v>4058</v>
      </c>
      <c r="E6" s="1">
        <v>7427</v>
      </c>
      <c r="F6" s="1">
        <v>7115</v>
      </c>
      <c r="G6" s="1">
        <v>3840</v>
      </c>
      <c r="H6" s="1">
        <v>7436</v>
      </c>
      <c r="I6" s="1">
        <v>2297</v>
      </c>
    </row>
    <row r="7" spans="1:9" x14ac:dyDescent="0.2">
      <c r="A7" s="1" t="s">
        <v>6</v>
      </c>
      <c r="B7" s="1">
        <v>32450</v>
      </c>
      <c r="C7" s="1">
        <v>6047</v>
      </c>
      <c r="D7" s="1">
        <v>3289</v>
      </c>
      <c r="E7" s="1">
        <v>5969</v>
      </c>
      <c r="F7" s="1">
        <v>5930</v>
      </c>
      <c r="G7" s="1">
        <v>2754</v>
      </c>
      <c r="H7" s="1">
        <v>6495</v>
      </c>
      <c r="I7" s="1">
        <v>1966</v>
      </c>
    </row>
    <row r="8" spans="1:9" x14ac:dyDescent="0.2">
      <c r="A8" s="1" t="s">
        <v>7</v>
      </c>
      <c r="B8" s="1">
        <v>68302</v>
      </c>
      <c r="C8" s="1">
        <v>14099</v>
      </c>
      <c r="D8" s="1">
        <v>5639</v>
      </c>
      <c r="E8" s="1">
        <v>11078</v>
      </c>
      <c r="F8" s="1">
        <v>14713</v>
      </c>
      <c r="G8" s="1">
        <v>6525</v>
      </c>
      <c r="H8" s="1">
        <v>11013</v>
      </c>
      <c r="I8" s="1">
        <v>5235</v>
      </c>
    </row>
    <row r="9" spans="1:9" x14ac:dyDescent="0.2">
      <c r="A9" s="1" t="s">
        <v>8</v>
      </c>
      <c r="B9" s="1">
        <v>7376</v>
      </c>
      <c r="C9" s="1">
        <v>1135</v>
      </c>
      <c r="D9" s="1">
        <v>823</v>
      </c>
      <c r="E9" s="1">
        <v>1619</v>
      </c>
      <c r="F9" s="1">
        <v>1232</v>
      </c>
      <c r="G9" s="1">
        <v>856</v>
      </c>
      <c r="H9" s="1">
        <v>1216</v>
      </c>
      <c r="I9" s="1">
        <v>495</v>
      </c>
    </row>
    <row r="10" spans="1:9" x14ac:dyDescent="0.2">
      <c r="A10" s="1" t="s">
        <v>9</v>
      </c>
      <c r="B10" s="1">
        <v>33291</v>
      </c>
      <c r="C10" s="1">
        <v>7545</v>
      </c>
      <c r="D10" s="1">
        <v>3451</v>
      </c>
      <c r="E10" s="1">
        <v>6021</v>
      </c>
      <c r="F10" s="1">
        <v>6637</v>
      </c>
      <c r="G10" s="1">
        <v>2853</v>
      </c>
      <c r="H10" s="1">
        <v>4774</v>
      </c>
      <c r="I10" s="1">
        <v>2010</v>
      </c>
    </row>
    <row r="11" spans="1:9" x14ac:dyDescent="0.2">
      <c r="A11" s="1" t="s">
        <v>10</v>
      </c>
      <c r="B11" s="1">
        <v>3115</v>
      </c>
      <c r="C11" s="1">
        <v>663</v>
      </c>
      <c r="D11" s="1">
        <v>259</v>
      </c>
      <c r="E11" s="1">
        <v>763</v>
      </c>
      <c r="F11" s="1">
        <v>665</v>
      </c>
      <c r="G11" s="1">
        <v>233</v>
      </c>
      <c r="H11" s="1">
        <v>327</v>
      </c>
      <c r="I11" s="1">
        <v>205</v>
      </c>
    </row>
    <row r="12" spans="1:9" x14ac:dyDescent="0.2">
      <c r="A12" s="1" t="s">
        <v>11</v>
      </c>
    </row>
    <row r="13" spans="1:9" x14ac:dyDescent="0.2">
      <c r="A13" s="1" t="s">
        <v>0</v>
      </c>
      <c r="B13" s="1">
        <v>95161</v>
      </c>
      <c r="C13" s="1">
        <v>19317</v>
      </c>
      <c r="D13" s="1">
        <v>9000</v>
      </c>
      <c r="E13" s="1">
        <v>16856</v>
      </c>
      <c r="F13" s="1">
        <v>18827</v>
      </c>
      <c r="G13" s="1">
        <v>8826</v>
      </c>
      <c r="H13" s="1">
        <v>16072</v>
      </c>
      <c r="I13" s="1">
        <v>6263</v>
      </c>
    </row>
    <row r="14" spans="1:9" x14ac:dyDescent="0.2">
      <c r="A14" s="1" t="s">
        <v>5</v>
      </c>
      <c r="B14" s="1">
        <v>35325</v>
      </c>
      <c r="C14" s="1">
        <v>6586</v>
      </c>
      <c r="D14" s="1">
        <v>3623</v>
      </c>
      <c r="E14" s="1">
        <v>6544</v>
      </c>
      <c r="F14" s="1">
        <v>6398</v>
      </c>
      <c r="G14" s="1">
        <v>3184</v>
      </c>
      <c r="H14" s="1">
        <v>7013</v>
      </c>
      <c r="I14" s="1">
        <v>1977</v>
      </c>
    </row>
    <row r="15" spans="1:9" x14ac:dyDescent="0.2">
      <c r="A15" s="1" t="s">
        <v>6</v>
      </c>
      <c r="B15" s="1">
        <v>240</v>
      </c>
      <c r="C15" s="1">
        <v>31</v>
      </c>
      <c r="D15" s="1">
        <v>24</v>
      </c>
      <c r="E15" s="1">
        <v>59</v>
      </c>
      <c r="F15" s="1">
        <v>55</v>
      </c>
      <c r="G15" s="1">
        <v>16</v>
      </c>
      <c r="H15" s="1">
        <v>26</v>
      </c>
      <c r="I15" s="1">
        <v>29</v>
      </c>
    </row>
    <row r="16" spans="1:9" x14ac:dyDescent="0.2">
      <c r="A16" s="1" t="s">
        <v>7</v>
      </c>
      <c r="B16" s="1">
        <v>38296</v>
      </c>
      <c r="C16" s="1">
        <v>7991</v>
      </c>
      <c r="D16" s="1">
        <v>3225</v>
      </c>
      <c r="E16" s="1">
        <v>6251</v>
      </c>
      <c r="F16" s="1">
        <v>8140</v>
      </c>
      <c r="G16" s="1">
        <v>3570</v>
      </c>
      <c r="H16" s="1">
        <v>6151</v>
      </c>
      <c r="I16" s="1">
        <v>2968</v>
      </c>
    </row>
    <row r="17" spans="1:9" x14ac:dyDescent="0.2">
      <c r="A17" s="1" t="s">
        <v>8</v>
      </c>
      <c r="B17" s="1">
        <v>4152</v>
      </c>
      <c r="C17" s="1">
        <v>614</v>
      </c>
      <c r="D17" s="1">
        <v>466</v>
      </c>
      <c r="E17" s="1">
        <v>909</v>
      </c>
      <c r="F17" s="1">
        <v>694</v>
      </c>
      <c r="G17" s="1">
        <v>507</v>
      </c>
      <c r="H17" s="1">
        <v>666</v>
      </c>
      <c r="I17" s="1">
        <v>296</v>
      </c>
    </row>
    <row r="18" spans="1:9" x14ac:dyDescent="0.2">
      <c r="A18" s="1" t="s">
        <v>9</v>
      </c>
      <c r="B18" s="1">
        <v>15398</v>
      </c>
      <c r="C18" s="1">
        <v>3677</v>
      </c>
      <c r="D18" s="1">
        <v>1516</v>
      </c>
      <c r="E18" s="1">
        <v>2670</v>
      </c>
      <c r="F18" s="1">
        <v>3200</v>
      </c>
      <c r="G18" s="1">
        <v>1394</v>
      </c>
      <c r="H18" s="1">
        <v>2043</v>
      </c>
      <c r="I18" s="1">
        <v>898</v>
      </c>
    </row>
    <row r="19" spans="1:9" x14ac:dyDescent="0.2">
      <c r="A19" s="1" t="s">
        <v>10</v>
      </c>
      <c r="B19" s="1">
        <v>1750</v>
      </c>
      <c r="C19" s="1">
        <v>418</v>
      </c>
      <c r="D19" s="1">
        <v>146</v>
      </c>
      <c r="E19" s="1">
        <v>423</v>
      </c>
      <c r="F19" s="1">
        <v>340</v>
      </c>
      <c r="G19" s="1">
        <v>155</v>
      </c>
      <c r="H19" s="1">
        <v>173</v>
      </c>
      <c r="I19" s="1">
        <v>95</v>
      </c>
    </row>
    <row r="20" spans="1:9" x14ac:dyDescent="0.2">
      <c r="A20" s="1" t="s">
        <v>12</v>
      </c>
    </row>
    <row r="21" spans="1:9" x14ac:dyDescent="0.2">
      <c r="A21" s="1" t="s">
        <v>0</v>
      </c>
      <c r="B21" s="1">
        <v>88688</v>
      </c>
      <c r="C21" s="1">
        <v>17314</v>
      </c>
      <c r="D21" s="1">
        <v>8519</v>
      </c>
      <c r="E21" s="1">
        <v>16021</v>
      </c>
      <c r="F21" s="1">
        <v>17465</v>
      </c>
      <c r="G21" s="1">
        <v>8235</v>
      </c>
      <c r="H21" s="1">
        <v>15189</v>
      </c>
      <c r="I21" s="1">
        <v>5945</v>
      </c>
    </row>
    <row r="22" spans="1:9" x14ac:dyDescent="0.2">
      <c r="A22" s="1" t="s">
        <v>5</v>
      </c>
      <c r="B22" s="1">
        <v>3990</v>
      </c>
      <c r="C22" s="1">
        <v>556</v>
      </c>
      <c r="D22" s="1">
        <v>435</v>
      </c>
      <c r="E22" s="1">
        <v>883</v>
      </c>
      <c r="F22" s="1">
        <v>717</v>
      </c>
      <c r="G22" s="1">
        <v>656</v>
      </c>
      <c r="H22" s="1">
        <v>423</v>
      </c>
      <c r="I22" s="1">
        <v>320</v>
      </c>
    </row>
    <row r="23" spans="1:9" x14ac:dyDescent="0.2">
      <c r="A23" s="1" t="s">
        <v>6</v>
      </c>
      <c r="B23" s="1">
        <v>32210</v>
      </c>
      <c r="C23" s="1">
        <v>6016</v>
      </c>
      <c r="D23" s="1">
        <v>3265</v>
      </c>
      <c r="E23" s="1">
        <v>5910</v>
      </c>
      <c r="F23" s="1">
        <v>5875</v>
      </c>
      <c r="G23" s="1">
        <v>2738</v>
      </c>
      <c r="H23" s="1">
        <v>6469</v>
      </c>
      <c r="I23" s="1">
        <v>1937</v>
      </c>
    </row>
    <row r="24" spans="1:9" x14ac:dyDescent="0.2">
      <c r="A24" s="1" t="s">
        <v>7</v>
      </c>
      <c r="B24" s="1">
        <v>30006</v>
      </c>
      <c r="C24" s="1">
        <v>6108</v>
      </c>
      <c r="D24" s="1">
        <v>2414</v>
      </c>
      <c r="E24" s="1">
        <v>4827</v>
      </c>
      <c r="F24" s="1">
        <v>6573</v>
      </c>
      <c r="G24" s="1">
        <v>2955</v>
      </c>
      <c r="H24" s="1">
        <v>4862</v>
      </c>
      <c r="I24" s="1">
        <v>2267</v>
      </c>
    </row>
    <row r="25" spans="1:9" x14ac:dyDescent="0.2">
      <c r="A25" s="1" t="s">
        <v>8</v>
      </c>
      <c r="B25" s="1">
        <v>3224</v>
      </c>
      <c r="C25" s="1">
        <v>521</v>
      </c>
      <c r="D25" s="1">
        <v>357</v>
      </c>
      <c r="E25" s="1">
        <v>710</v>
      </c>
      <c r="F25" s="1">
        <v>538</v>
      </c>
      <c r="G25" s="1">
        <v>349</v>
      </c>
      <c r="H25" s="1">
        <v>550</v>
      </c>
      <c r="I25" s="1">
        <v>199</v>
      </c>
    </row>
    <row r="26" spans="1:9" x14ac:dyDescent="0.2">
      <c r="A26" s="1" t="s">
        <v>9</v>
      </c>
      <c r="B26" s="1">
        <v>17893</v>
      </c>
      <c r="C26" s="1">
        <v>3868</v>
      </c>
      <c r="D26" s="1">
        <v>1935</v>
      </c>
      <c r="E26" s="1">
        <v>3351</v>
      </c>
      <c r="F26" s="1">
        <v>3437</v>
      </c>
      <c r="G26" s="1">
        <v>1459</v>
      </c>
      <c r="H26" s="1">
        <v>2731</v>
      </c>
      <c r="I26" s="1">
        <v>1112</v>
      </c>
    </row>
    <row r="27" spans="1:9" x14ac:dyDescent="0.2">
      <c r="A27" s="1" t="s">
        <v>10</v>
      </c>
      <c r="B27" s="1">
        <v>1365</v>
      </c>
      <c r="C27" s="1">
        <v>245</v>
      </c>
      <c r="D27" s="1">
        <v>113</v>
      </c>
      <c r="E27" s="1">
        <v>340</v>
      </c>
      <c r="F27" s="1">
        <v>325</v>
      </c>
      <c r="G27" s="1">
        <v>78</v>
      </c>
      <c r="H27" s="1">
        <v>154</v>
      </c>
      <c r="I27" s="1">
        <v>110</v>
      </c>
    </row>
    <row r="28" spans="1:9" x14ac:dyDescent="0.2">
      <c r="A28" s="1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6366-97B3-4B08-83B7-5EC008D0638B}">
  <dimension ref="A1:I61"/>
  <sheetViews>
    <sheetView view="pageBreakPreview" topLeftCell="A39" zoomScale="125" zoomScaleNormal="100" zoomScaleSheetLayoutView="125" workbookViewId="0">
      <selection activeCell="B60" sqref="B60:I60"/>
    </sheetView>
  </sheetViews>
  <sheetFormatPr defaultRowHeight="10.199999999999999" x14ac:dyDescent="0.2"/>
  <cols>
    <col min="1" max="1" width="8.88671875" style="19"/>
    <col min="2" max="16384" width="8.88671875" style="1"/>
  </cols>
  <sheetData>
    <row r="1" spans="1:9" x14ac:dyDescent="0.2">
      <c r="A1" s="19" t="s">
        <v>148</v>
      </c>
    </row>
    <row r="2" spans="1:9" x14ac:dyDescent="0.2">
      <c r="A2" s="20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21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9" t="s">
        <v>4</v>
      </c>
    </row>
    <row r="5" spans="1:9" x14ac:dyDescent="0.2">
      <c r="A5" s="19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9" t="s">
        <v>14</v>
      </c>
      <c r="B6" s="1">
        <v>21607</v>
      </c>
      <c r="C6" s="1">
        <v>4349</v>
      </c>
      <c r="D6" s="1">
        <v>1764</v>
      </c>
      <c r="E6" s="1">
        <v>3601</v>
      </c>
      <c r="F6" s="1">
        <v>4705</v>
      </c>
      <c r="G6" s="1">
        <v>1966</v>
      </c>
      <c r="H6" s="1">
        <v>2999</v>
      </c>
      <c r="I6" s="1">
        <v>2223</v>
      </c>
    </row>
    <row r="7" spans="1:9" x14ac:dyDescent="0.2">
      <c r="A7" s="19" t="s">
        <v>145</v>
      </c>
      <c r="B7" s="1">
        <v>24390</v>
      </c>
      <c r="C7" s="1">
        <v>4923</v>
      </c>
      <c r="D7" s="1">
        <v>2056</v>
      </c>
      <c r="E7" s="1">
        <v>4310</v>
      </c>
      <c r="F7" s="1">
        <v>5113</v>
      </c>
      <c r="G7" s="1">
        <v>2284</v>
      </c>
      <c r="H7" s="1">
        <v>3639</v>
      </c>
      <c r="I7" s="1">
        <v>2065</v>
      </c>
    </row>
    <row r="8" spans="1:9" x14ac:dyDescent="0.2">
      <c r="A8" s="19" t="s">
        <v>146</v>
      </c>
      <c r="B8" s="1">
        <v>19393</v>
      </c>
      <c r="C8" s="1">
        <v>3868</v>
      </c>
      <c r="D8" s="1">
        <v>1598</v>
      </c>
      <c r="E8" s="1">
        <v>3453</v>
      </c>
      <c r="F8" s="1">
        <v>4015</v>
      </c>
      <c r="G8" s="1">
        <v>1833</v>
      </c>
      <c r="H8" s="1">
        <v>3151</v>
      </c>
      <c r="I8" s="1">
        <v>1475</v>
      </c>
    </row>
    <row r="9" spans="1:9" x14ac:dyDescent="0.2">
      <c r="A9" s="19" t="s">
        <v>15</v>
      </c>
      <c r="B9" s="1">
        <v>17778</v>
      </c>
      <c r="C9" s="1">
        <v>3651</v>
      </c>
      <c r="D9" s="1">
        <v>1669</v>
      </c>
      <c r="E9" s="1">
        <v>3106</v>
      </c>
      <c r="F9" s="1">
        <v>3496</v>
      </c>
      <c r="G9" s="1">
        <v>1585</v>
      </c>
      <c r="H9" s="1">
        <v>3020</v>
      </c>
      <c r="I9" s="1">
        <v>1251</v>
      </c>
    </row>
    <row r="10" spans="1:9" x14ac:dyDescent="0.2">
      <c r="A10" s="19" t="s">
        <v>16</v>
      </c>
      <c r="B10" s="1">
        <v>14917</v>
      </c>
      <c r="C10" s="1">
        <v>3217</v>
      </c>
      <c r="D10" s="1">
        <v>1353</v>
      </c>
      <c r="E10" s="1">
        <v>2446</v>
      </c>
      <c r="F10" s="1">
        <v>3087</v>
      </c>
      <c r="G10" s="1">
        <v>1297</v>
      </c>
      <c r="H10" s="1">
        <v>2359</v>
      </c>
      <c r="I10" s="1">
        <v>1158</v>
      </c>
    </row>
    <row r="11" spans="1:9" x14ac:dyDescent="0.2">
      <c r="A11" s="19" t="s">
        <v>17</v>
      </c>
      <c r="B11" s="1">
        <v>14811</v>
      </c>
      <c r="C11" s="1">
        <v>3060</v>
      </c>
      <c r="D11" s="1">
        <v>1362</v>
      </c>
      <c r="E11" s="1">
        <v>2704</v>
      </c>
      <c r="F11" s="1">
        <v>2845</v>
      </c>
      <c r="G11" s="1">
        <v>1310</v>
      </c>
      <c r="H11" s="1">
        <v>2653</v>
      </c>
      <c r="I11" s="1">
        <v>877</v>
      </c>
    </row>
    <row r="12" spans="1:9" x14ac:dyDescent="0.2">
      <c r="A12" s="19" t="s">
        <v>18</v>
      </c>
      <c r="B12" s="1">
        <v>12229</v>
      </c>
      <c r="C12" s="1">
        <v>2570</v>
      </c>
      <c r="D12" s="1">
        <v>1060</v>
      </c>
      <c r="E12" s="1">
        <v>2208</v>
      </c>
      <c r="F12" s="1">
        <v>2390</v>
      </c>
      <c r="G12" s="1">
        <v>1078</v>
      </c>
      <c r="H12" s="1">
        <v>2178</v>
      </c>
      <c r="I12" s="1">
        <v>745</v>
      </c>
    </row>
    <row r="13" spans="1:9" x14ac:dyDescent="0.2">
      <c r="A13" s="19" t="s">
        <v>19</v>
      </c>
      <c r="B13" s="1">
        <v>11647</v>
      </c>
      <c r="C13" s="1">
        <v>2154</v>
      </c>
      <c r="D13" s="1">
        <v>1163</v>
      </c>
      <c r="E13" s="1">
        <v>1976</v>
      </c>
      <c r="F13" s="1">
        <v>2255</v>
      </c>
      <c r="G13" s="1">
        <v>1054</v>
      </c>
      <c r="H13" s="1">
        <v>2335</v>
      </c>
      <c r="I13" s="1">
        <v>710</v>
      </c>
    </row>
    <row r="14" spans="1:9" x14ac:dyDescent="0.2">
      <c r="A14" s="19" t="s">
        <v>20</v>
      </c>
      <c r="B14" s="1">
        <v>9193</v>
      </c>
      <c r="C14" s="1">
        <v>1619</v>
      </c>
      <c r="D14" s="1">
        <v>941</v>
      </c>
      <c r="E14" s="1">
        <v>1703</v>
      </c>
      <c r="F14" s="1">
        <v>1741</v>
      </c>
      <c r="G14" s="1">
        <v>811</v>
      </c>
      <c r="H14" s="1">
        <v>1877</v>
      </c>
      <c r="I14" s="1">
        <v>501</v>
      </c>
    </row>
    <row r="15" spans="1:9" x14ac:dyDescent="0.2">
      <c r="A15" s="19" t="s">
        <v>21</v>
      </c>
      <c r="B15" s="1">
        <v>8669</v>
      </c>
      <c r="C15" s="1">
        <v>1382</v>
      </c>
      <c r="D15" s="1">
        <v>898</v>
      </c>
      <c r="E15" s="1">
        <v>1672</v>
      </c>
      <c r="F15" s="1">
        <v>1663</v>
      </c>
      <c r="G15" s="1">
        <v>799</v>
      </c>
      <c r="H15" s="1">
        <v>1854</v>
      </c>
      <c r="I15" s="1">
        <v>401</v>
      </c>
    </row>
    <row r="16" spans="1:9" x14ac:dyDescent="0.2">
      <c r="A16" s="19" t="s">
        <v>22</v>
      </c>
      <c r="B16" s="1">
        <v>7311</v>
      </c>
      <c r="C16" s="1">
        <v>1288</v>
      </c>
      <c r="D16" s="1">
        <v>745</v>
      </c>
      <c r="E16" s="1">
        <v>1658</v>
      </c>
      <c r="F16" s="1">
        <v>1237</v>
      </c>
      <c r="G16" s="1">
        <v>576</v>
      </c>
      <c r="H16" s="1">
        <v>1473</v>
      </c>
      <c r="I16" s="1">
        <v>334</v>
      </c>
    </row>
    <row r="17" spans="1:9" x14ac:dyDescent="0.2">
      <c r="A17" s="19" t="s">
        <v>23</v>
      </c>
      <c r="B17" s="1">
        <v>6396</v>
      </c>
      <c r="C17" s="1">
        <v>1237</v>
      </c>
      <c r="D17" s="1">
        <v>783</v>
      </c>
      <c r="E17" s="1">
        <v>1379</v>
      </c>
      <c r="F17" s="1">
        <v>1090</v>
      </c>
      <c r="G17" s="1">
        <v>523</v>
      </c>
      <c r="H17" s="1">
        <v>1180</v>
      </c>
      <c r="I17" s="1">
        <v>204</v>
      </c>
    </row>
    <row r="18" spans="1:9" x14ac:dyDescent="0.2">
      <c r="A18" s="19" t="s">
        <v>24</v>
      </c>
      <c r="B18" s="1">
        <v>5879</v>
      </c>
      <c r="C18" s="1">
        <v>1211</v>
      </c>
      <c r="D18" s="1">
        <v>731</v>
      </c>
      <c r="E18" s="1">
        <v>1193</v>
      </c>
      <c r="F18" s="1">
        <v>1011</v>
      </c>
      <c r="G18" s="1">
        <v>561</v>
      </c>
      <c r="H18" s="1">
        <v>997</v>
      </c>
      <c r="I18" s="1">
        <v>175</v>
      </c>
    </row>
    <row r="19" spans="1:9" x14ac:dyDescent="0.2">
      <c r="A19" s="19" t="s">
        <v>25</v>
      </c>
      <c r="B19" s="1">
        <v>4378</v>
      </c>
      <c r="C19" s="1">
        <v>904</v>
      </c>
      <c r="D19" s="1">
        <v>605</v>
      </c>
      <c r="E19" s="1">
        <v>753</v>
      </c>
      <c r="F19" s="1">
        <v>794</v>
      </c>
      <c r="G19" s="1">
        <v>515</v>
      </c>
      <c r="H19" s="1">
        <v>741</v>
      </c>
      <c r="I19" s="1">
        <v>66</v>
      </c>
    </row>
    <row r="20" spans="1:9" x14ac:dyDescent="0.2">
      <c r="A20" s="19" t="s">
        <v>26</v>
      </c>
      <c r="B20" s="1">
        <v>2604</v>
      </c>
      <c r="C20" s="1">
        <v>601</v>
      </c>
      <c r="D20" s="1">
        <v>373</v>
      </c>
      <c r="E20" s="1">
        <v>395</v>
      </c>
      <c r="F20" s="1">
        <v>440</v>
      </c>
      <c r="G20" s="1">
        <v>369</v>
      </c>
      <c r="H20" s="1">
        <v>409</v>
      </c>
      <c r="I20" s="1">
        <v>17</v>
      </c>
    </row>
    <row r="21" spans="1:9" x14ac:dyDescent="0.2">
      <c r="A21" s="19" t="s">
        <v>27</v>
      </c>
      <c r="B21" s="1">
        <v>2647</v>
      </c>
      <c r="C21" s="1">
        <v>597</v>
      </c>
      <c r="D21" s="1">
        <v>418</v>
      </c>
      <c r="E21" s="1">
        <v>320</v>
      </c>
      <c r="F21" s="1">
        <v>410</v>
      </c>
      <c r="G21" s="1">
        <v>500</v>
      </c>
      <c r="H21" s="1">
        <v>396</v>
      </c>
      <c r="I21" s="1">
        <v>6</v>
      </c>
    </row>
    <row r="22" spans="1:9" x14ac:dyDescent="0.2">
      <c r="A22" s="19" t="s">
        <v>28</v>
      </c>
      <c r="B22" s="22">
        <v>22.9</v>
      </c>
      <c r="C22" s="22">
        <v>22.4</v>
      </c>
      <c r="D22" s="22">
        <v>26.2</v>
      </c>
      <c r="E22" s="22">
        <v>24</v>
      </c>
      <c r="F22" s="22">
        <v>21.3</v>
      </c>
      <c r="G22" s="22">
        <v>23.3</v>
      </c>
      <c r="H22" s="22">
        <v>25.9</v>
      </c>
      <c r="I22" s="22">
        <v>16.399999999999999</v>
      </c>
    </row>
    <row r="23" spans="1:9" x14ac:dyDescent="0.2">
      <c r="A23" s="19" t="s">
        <v>11</v>
      </c>
    </row>
    <row r="24" spans="1:9" x14ac:dyDescent="0.2">
      <c r="A24" s="19" t="s">
        <v>0</v>
      </c>
      <c r="B24" s="1">
        <v>95161</v>
      </c>
      <c r="C24" s="1">
        <v>19317</v>
      </c>
      <c r="D24" s="1">
        <v>9000</v>
      </c>
      <c r="E24" s="1">
        <v>16856</v>
      </c>
      <c r="F24" s="1">
        <v>18827</v>
      </c>
      <c r="G24" s="1">
        <v>8826</v>
      </c>
      <c r="H24" s="1">
        <v>16072</v>
      </c>
      <c r="I24" s="1">
        <v>6263</v>
      </c>
    </row>
    <row r="25" spans="1:9" x14ac:dyDescent="0.2">
      <c r="A25" s="19" t="s">
        <v>14</v>
      </c>
      <c r="B25" s="1">
        <v>11205</v>
      </c>
      <c r="C25" s="1">
        <v>2273</v>
      </c>
      <c r="D25" s="1">
        <v>939</v>
      </c>
      <c r="E25" s="1">
        <v>1912</v>
      </c>
      <c r="F25" s="1">
        <v>2392</v>
      </c>
      <c r="G25" s="1">
        <v>1002</v>
      </c>
      <c r="H25" s="1">
        <v>1535</v>
      </c>
      <c r="I25" s="1">
        <v>1152</v>
      </c>
    </row>
    <row r="26" spans="1:9" x14ac:dyDescent="0.2">
      <c r="A26" s="19" t="s">
        <v>145</v>
      </c>
      <c r="B26" s="1">
        <v>12871</v>
      </c>
      <c r="C26" s="1">
        <v>2608</v>
      </c>
      <c r="D26" s="1">
        <v>1107</v>
      </c>
      <c r="E26" s="1">
        <v>2220</v>
      </c>
      <c r="F26" s="1">
        <v>2666</v>
      </c>
      <c r="G26" s="1">
        <v>1193</v>
      </c>
      <c r="H26" s="1">
        <v>1936</v>
      </c>
      <c r="I26" s="1">
        <v>1141</v>
      </c>
    </row>
    <row r="27" spans="1:9" x14ac:dyDescent="0.2">
      <c r="A27" s="19" t="s">
        <v>146</v>
      </c>
      <c r="B27" s="1">
        <v>10731</v>
      </c>
      <c r="C27" s="1">
        <v>2128</v>
      </c>
      <c r="D27" s="1">
        <v>917</v>
      </c>
      <c r="E27" s="1">
        <v>1910</v>
      </c>
      <c r="F27" s="1">
        <v>2209</v>
      </c>
      <c r="G27" s="1">
        <v>980</v>
      </c>
      <c r="H27" s="1">
        <v>1739</v>
      </c>
      <c r="I27" s="1">
        <v>848</v>
      </c>
    </row>
    <row r="28" spans="1:9" x14ac:dyDescent="0.2">
      <c r="A28" s="19" t="s">
        <v>15</v>
      </c>
      <c r="B28" s="1">
        <v>9439</v>
      </c>
      <c r="C28" s="1">
        <v>1971</v>
      </c>
      <c r="D28" s="1">
        <v>900</v>
      </c>
      <c r="E28" s="1">
        <v>1664</v>
      </c>
      <c r="F28" s="1">
        <v>1846</v>
      </c>
      <c r="G28" s="1">
        <v>828</v>
      </c>
      <c r="H28" s="1">
        <v>1584</v>
      </c>
      <c r="I28" s="1">
        <v>646</v>
      </c>
    </row>
    <row r="29" spans="1:9" x14ac:dyDescent="0.2">
      <c r="A29" s="19" t="s">
        <v>16</v>
      </c>
      <c r="B29" s="1">
        <v>7209</v>
      </c>
      <c r="C29" s="1">
        <v>1614</v>
      </c>
      <c r="D29" s="1">
        <v>643</v>
      </c>
      <c r="E29" s="1">
        <v>1115</v>
      </c>
      <c r="F29" s="1">
        <v>1572</v>
      </c>
      <c r="G29" s="1">
        <v>701</v>
      </c>
      <c r="H29" s="1">
        <v>1043</v>
      </c>
      <c r="I29" s="1">
        <v>521</v>
      </c>
    </row>
    <row r="30" spans="1:9" x14ac:dyDescent="0.2">
      <c r="A30" s="19" t="s">
        <v>17</v>
      </c>
      <c r="B30" s="1">
        <v>6984</v>
      </c>
      <c r="C30" s="1">
        <v>1496</v>
      </c>
      <c r="D30" s="1">
        <v>639</v>
      </c>
      <c r="E30" s="1">
        <v>1252</v>
      </c>
      <c r="F30" s="1">
        <v>1285</v>
      </c>
      <c r="G30" s="1">
        <v>645</v>
      </c>
      <c r="H30" s="1">
        <v>1255</v>
      </c>
      <c r="I30" s="1">
        <v>412</v>
      </c>
    </row>
    <row r="31" spans="1:9" x14ac:dyDescent="0.2">
      <c r="A31" s="19" t="s">
        <v>18</v>
      </c>
      <c r="B31" s="1">
        <v>5822</v>
      </c>
      <c r="C31" s="1">
        <v>1334</v>
      </c>
      <c r="D31" s="1">
        <v>474</v>
      </c>
      <c r="E31" s="1">
        <v>1015</v>
      </c>
      <c r="F31" s="1">
        <v>1158</v>
      </c>
      <c r="G31" s="1">
        <v>513</v>
      </c>
      <c r="H31" s="1">
        <v>1010</v>
      </c>
      <c r="I31" s="1">
        <v>318</v>
      </c>
    </row>
    <row r="32" spans="1:9" x14ac:dyDescent="0.2">
      <c r="A32" s="19" t="s">
        <v>19</v>
      </c>
      <c r="B32" s="1">
        <v>5705</v>
      </c>
      <c r="C32" s="1">
        <v>1155</v>
      </c>
      <c r="D32" s="1">
        <v>516</v>
      </c>
      <c r="E32" s="1">
        <v>944</v>
      </c>
      <c r="F32" s="1">
        <v>1115</v>
      </c>
      <c r="G32" s="1">
        <v>519</v>
      </c>
      <c r="H32" s="1">
        <v>1144</v>
      </c>
      <c r="I32" s="1">
        <v>312</v>
      </c>
    </row>
    <row r="33" spans="1:9" x14ac:dyDescent="0.2">
      <c r="A33" s="19" t="s">
        <v>20</v>
      </c>
      <c r="B33" s="1">
        <v>4536</v>
      </c>
      <c r="C33" s="1">
        <v>827</v>
      </c>
      <c r="D33" s="1">
        <v>468</v>
      </c>
      <c r="E33" s="1">
        <v>752</v>
      </c>
      <c r="F33" s="1">
        <v>890</v>
      </c>
      <c r="G33" s="1">
        <v>398</v>
      </c>
      <c r="H33" s="1">
        <v>937</v>
      </c>
      <c r="I33" s="1">
        <v>264</v>
      </c>
    </row>
    <row r="34" spans="1:9" x14ac:dyDescent="0.2">
      <c r="A34" s="19" t="s">
        <v>21</v>
      </c>
      <c r="B34" s="1">
        <v>4335</v>
      </c>
      <c r="C34" s="1">
        <v>729</v>
      </c>
      <c r="D34" s="1">
        <v>426</v>
      </c>
      <c r="E34" s="1">
        <v>808</v>
      </c>
      <c r="F34" s="1">
        <v>837</v>
      </c>
      <c r="G34" s="1">
        <v>371</v>
      </c>
      <c r="H34" s="1">
        <v>954</v>
      </c>
      <c r="I34" s="1">
        <v>210</v>
      </c>
    </row>
    <row r="35" spans="1:9" x14ac:dyDescent="0.2">
      <c r="A35" s="19" t="s">
        <v>22</v>
      </c>
      <c r="B35" s="1">
        <v>3640</v>
      </c>
      <c r="C35" s="1">
        <v>596</v>
      </c>
      <c r="D35" s="1">
        <v>361</v>
      </c>
      <c r="E35" s="1">
        <v>833</v>
      </c>
      <c r="F35" s="1">
        <v>617</v>
      </c>
      <c r="G35" s="1">
        <v>290</v>
      </c>
      <c r="H35" s="1">
        <v>770</v>
      </c>
      <c r="I35" s="1">
        <v>173</v>
      </c>
    </row>
    <row r="36" spans="1:9" x14ac:dyDescent="0.2">
      <c r="A36" s="19" t="s">
        <v>23</v>
      </c>
      <c r="B36" s="1">
        <v>3381</v>
      </c>
      <c r="C36" s="1">
        <v>621</v>
      </c>
      <c r="D36" s="1">
        <v>358</v>
      </c>
      <c r="E36" s="1">
        <v>784</v>
      </c>
      <c r="F36" s="1">
        <v>598</v>
      </c>
      <c r="G36" s="1">
        <v>240</v>
      </c>
      <c r="H36" s="1">
        <v>662</v>
      </c>
      <c r="I36" s="1">
        <v>118</v>
      </c>
    </row>
    <row r="37" spans="1:9" x14ac:dyDescent="0.2">
      <c r="A37" s="19" t="s">
        <v>24</v>
      </c>
      <c r="B37" s="1">
        <v>3247</v>
      </c>
      <c r="C37" s="1">
        <v>667</v>
      </c>
      <c r="D37" s="1">
        <v>354</v>
      </c>
      <c r="E37" s="1">
        <v>703</v>
      </c>
      <c r="F37" s="1">
        <v>568</v>
      </c>
      <c r="G37" s="1">
        <v>291</v>
      </c>
      <c r="H37" s="1">
        <v>568</v>
      </c>
      <c r="I37" s="1">
        <v>96</v>
      </c>
    </row>
    <row r="38" spans="1:9" x14ac:dyDescent="0.2">
      <c r="A38" s="19" t="s">
        <v>25</v>
      </c>
      <c r="B38" s="1">
        <v>2592</v>
      </c>
      <c r="C38" s="1">
        <v>521</v>
      </c>
      <c r="D38" s="1">
        <v>381</v>
      </c>
      <c r="E38" s="1">
        <v>458</v>
      </c>
      <c r="F38" s="1">
        <v>481</v>
      </c>
      <c r="G38" s="1">
        <v>283</v>
      </c>
      <c r="H38" s="1">
        <v>429</v>
      </c>
      <c r="I38" s="1">
        <v>39</v>
      </c>
    </row>
    <row r="39" spans="1:9" x14ac:dyDescent="0.2">
      <c r="A39" s="19" t="s">
        <v>26</v>
      </c>
      <c r="B39" s="1">
        <v>1648</v>
      </c>
      <c r="C39" s="1">
        <v>368</v>
      </c>
      <c r="D39" s="1">
        <v>224</v>
      </c>
      <c r="E39" s="1">
        <v>265</v>
      </c>
      <c r="F39" s="1">
        <v>296</v>
      </c>
      <c r="G39" s="1">
        <v>242</v>
      </c>
      <c r="H39" s="1">
        <v>242</v>
      </c>
      <c r="I39" s="1">
        <v>11</v>
      </c>
    </row>
    <row r="40" spans="1:9" x14ac:dyDescent="0.2">
      <c r="A40" s="19" t="s">
        <v>27</v>
      </c>
      <c r="B40" s="1">
        <v>1816</v>
      </c>
      <c r="C40" s="1">
        <v>409</v>
      </c>
      <c r="D40" s="1">
        <v>293</v>
      </c>
      <c r="E40" s="1">
        <v>221</v>
      </c>
      <c r="F40" s="1">
        <v>297</v>
      </c>
      <c r="G40" s="1">
        <v>330</v>
      </c>
      <c r="H40" s="1">
        <v>264</v>
      </c>
      <c r="I40" s="1">
        <v>2</v>
      </c>
    </row>
    <row r="41" spans="1:9" x14ac:dyDescent="0.2">
      <c r="A41" s="19" t="s">
        <v>28</v>
      </c>
      <c r="B41" s="22">
        <v>22.3</v>
      </c>
      <c r="C41" s="22">
        <v>22.1</v>
      </c>
      <c r="D41" s="22">
        <v>25</v>
      </c>
      <c r="E41" s="22">
        <v>23.2</v>
      </c>
      <c r="F41" s="22">
        <v>21</v>
      </c>
      <c r="G41" s="22">
        <v>22.9</v>
      </c>
      <c r="H41" s="22">
        <v>25.8</v>
      </c>
      <c r="I41" s="22">
        <v>14.9</v>
      </c>
    </row>
    <row r="42" spans="1:9" x14ac:dyDescent="0.2">
      <c r="A42" s="19" t="s">
        <v>12</v>
      </c>
    </row>
    <row r="43" spans="1:9" x14ac:dyDescent="0.2">
      <c r="A43" s="19" t="s">
        <v>0</v>
      </c>
      <c r="B43" s="1">
        <v>88688</v>
      </c>
      <c r="C43" s="1">
        <v>17314</v>
      </c>
      <c r="D43" s="1">
        <v>8519</v>
      </c>
      <c r="E43" s="1">
        <v>16021</v>
      </c>
      <c r="F43" s="1">
        <v>17465</v>
      </c>
      <c r="G43" s="1">
        <v>8235</v>
      </c>
      <c r="H43" s="1">
        <v>15189</v>
      </c>
      <c r="I43" s="1">
        <v>5945</v>
      </c>
    </row>
    <row r="44" spans="1:9" x14ac:dyDescent="0.2">
      <c r="A44" s="19" t="s">
        <v>14</v>
      </c>
      <c r="B44" s="1">
        <v>10402</v>
      </c>
      <c r="C44" s="1">
        <v>2076</v>
      </c>
      <c r="D44" s="1">
        <v>825</v>
      </c>
      <c r="E44" s="1">
        <v>1689</v>
      </c>
      <c r="F44" s="1">
        <v>2313</v>
      </c>
      <c r="G44" s="1">
        <v>964</v>
      </c>
      <c r="H44" s="1">
        <v>1464</v>
      </c>
      <c r="I44" s="1">
        <v>1071</v>
      </c>
    </row>
    <row r="45" spans="1:9" x14ac:dyDescent="0.2">
      <c r="A45" s="19" t="s">
        <v>145</v>
      </c>
      <c r="B45" s="1">
        <v>11519</v>
      </c>
      <c r="C45" s="1">
        <v>2315</v>
      </c>
      <c r="D45" s="1">
        <v>949</v>
      </c>
      <c r="E45" s="1">
        <v>2090</v>
      </c>
      <c r="F45" s="1">
        <v>2447</v>
      </c>
      <c r="G45" s="1">
        <v>1091</v>
      </c>
      <c r="H45" s="1">
        <v>1703</v>
      </c>
      <c r="I45" s="1">
        <v>924</v>
      </c>
    </row>
    <row r="46" spans="1:9" x14ac:dyDescent="0.2">
      <c r="A46" s="19" t="s">
        <v>146</v>
      </c>
      <c r="B46" s="1">
        <v>8662</v>
      </c>
      <c r="C46" s="1">
        <v>1740</v>
      </c>
      <c r="D46" s="1">
        <v>681</v>
      </c>
      <c r="E46" s="1">
        <v>1543</v>
      </c>
      <c r="F46" s="1">
        <v>1806</v>
      </c>
      <c r="G46" s="1">
        <v>853</v>
      </c>
      <c r="H46" s="1">
        <v>1412</v>
      </c>
      <c r="I46" s="1">
        <v>627</v>
      </c>
    </row>
    <row r="47" spans="1:9" x14ac:dyDescent="0.2">
      <c r="A47" s="19" t="s">
        <v>15</v>
      </c>
      <c r="B47" s="1">
        <v>8339</v>
      </c>
      <c r="C47" s="1">
        <v>1680</v>
      </c>
      <c r="D47" s="1">
        <v>769</v>
      </c>
      <c r="E47" s="1">
        <v>1442</v>
      </c>
      <c r="F47" s="1">
        <v>1650</v>
      </c>
      <c r="G47" s="1">
        <v>757</v>
      </c>
      <c r="H47" s="1">
        <v>1436</v>
      </c>
      <c r="I47" s="1">
        <v>605</v>
      </c>
    </row>
    <row r="48" spans="1:9" x14ac:dyDescent="0.2">
      <c r="A48" s="19" t="s">
        <v>16</v>
      </c>
      <c r="B48" s="1">
        <v>7708</v>
      </c>
      <c r="C48" s="1">
        <v>1603</v>
      </c>
      <c r="D48" s="1">
        <v>710</v>
      </c>
      <c r="E48" s="1">
        <v>1331</v>
      </c>
      <c r="F48" s="1">
        <v>1515</v>
      </c>
      <c r="G48" s="1">
        <v>596</v>
      </c>
      <c r="H48" s="1">
        <v>1316</v>
      </c>
      <c r="I48" s="1">
        <v>637</v>
      </c>
    </row>
    <row r="49" spans="1:9" x14ac:dyDescent="0.2">
      <c r="A49" s="19" t="s">
        <v>17</v>
      </c>
      <c r="B49" s="1">
        <v>7827</v>
      </c>
      <c r="C49" s="1">
        <v>1564</v>
      </c>
      <c r="D49" s="1">
        <v>723</v>
      </c>
      <c r="E49" s="1">
        <v>1452</v>
      </c>
      <c r="F49" s="1">
        <v>1560</v>
      </c>
      <c r="G49" s="1">
        <v>665</v>
      </c>
      <c r="H49" s="1">
        <v>1398</v>
      </c>
      <c r="I49" s="1">
        <v>465</v>
      </c>
    </row>
    <row r="50" spans="1:9" x14ac:dyDescent="0.2">
      <c r="A50" s="19" t="s">
        <v>18</v>
      </c>
      <c r="B50" s="1">
        <v>6407</v>
      </c>
      <c r="C50" s="1">
        <v>1236</v>
      </c>
      <c r="D50" s="1">
        <v>586</v>
      </c>
      <c r="E50" s="1">
        <v>1193</v>
      </c>
      <c r="F50" s="1">
        <v>1232</v>
      </c>
      <c r="G50" s="1">
        <v>565</v>
      </c>
      <c r="H50" s="1">
        <v>1168</v>
      </c>
      <c r="I50" s="1">
        <v>427</v>
      </c>
    </row>
    <row r="51" spans="1:9" x14ac:dyDescent="0.2">
      <c r="A51" s="19" t="s">
        <v>19</v>
      </c>
      <c r="B51" s="1">
        <v>5942</v>
      </c>
      <c r="C51" s="1">
        <v>999</v>
      </c>
      <c r="D51" s="1">
        <v>647</v>
      </c>
      <c r="E51" s="1">
        <v>1032</v>
      </c>
      <c r="F51" s="1">
        <v>1140</v>
      </c>
      <c r="G51" s="1">
        <v>535</v>
      </c>
      <c r="H51" s="1">
        <v>1191</v>
      </c>
      <c r="I51" s="1">
        <v>398</v>
      </c>
    </row>
    <row r="52" spans="1:9" x14ac:dyDescent="0.2">
      <c r="A52" s="19" t="s">
        <v>20</v>
      </c>
      <c r="B52" s="1">
        <v>4657</v>
      </c>
      <c r="C52" s="1">
        <v>792</v>
      </c>
      <c r="D52" s="1">
        <v>473</v>
      </c>
      <c r="E52" s="1">
        <v>951</v>
      </c>
      <c r="F52" s="1">
        <v>851</v>
      </c>
      <c r="G52" s="1">
        <v>413</v>
      </c>
      <c r="H52" s="1">
        <v>940</v>
      </c>
      <c r="I52" s="1">
        <v>237</v>
      </c>
    </row>
    <row r="53" spans="1:9" x14ac:dyDescent="0.2">
      <c r="A53" s="19" t="s">
        <v>21</v>
      </c>
      <c r="B53" s="1">
        <v>4334</v>
      </c>
      <c r="C53" s="1">
        <v>653</v>
      </c>
      <c r="D53" s="1">
        <v>472</v>
      </c>
      <c r="E53" s="1">
        <v>864</v>
      </c>
      <c r="F53" s="1">
        <v>826</v>
      </c>
      <c r="G53" s="1">
        <v>428</v>
      </c>
      <c r="H53" s="1">
        <v>900</v>
      </c>
      <c r="I53" s="1">
        <v>191</v>
      </c>
    </row>
    <row r="54" spans="1:9" x14ac:dyDescent="0.2">
      <c r="A54" s="19" t="s">
        <v>22</v>
      </c>
      <c r="B54" s="1">
        <v>3671</v>
      </c>
      <c r="C54" s="1">
        <v>692</v>
      </c>
      <c r="D54" s="1">
        <v>384</v>
      </c>
      <c r="E54" s="1">
        <v>825</v>
      </c>
      <c r="F54" s="1">
        <v>620</v>
      </c>
      <c r="G54" s="1">
        <v>286</v>
      </c>
      <c r="H54" s="1">
        <v>703</v>
      </c>
      <c r="I54" s="1">
        <v>161</v>
      </c>
    </row>
    <row r="55" spans="1:9" x14ac:dyDescent="0.2">
      <c r="A55" s="19" t="s">
        <v>23</v>
      </c>
      <c r="B55" s="1">
        <v>3015</v>
      </c>
      <c r="C55" s="1">
        <v>616</v>
      </c>
      <c r="D55" s="1">
        <v>425</v>
      </c>
      <c r="E55" s="1">
        <v>595</v>
      </c>
      <c r="F55" s="1">
        <v>492</v>
      </c>
      <c r="G55" s="1">
        <v>283</v>
      </c>
      <c r="H55" s="1">
        <v>518</v>
      </c>
      <c r="I55" s="1">
        <v>86</v>
      </c>
    </row>
    <row r="56" spans="1:9" x14ac:dyDescent="0.2">
      <c r="A56" s="19" t="s">
        <v>24</v>
      </c>
      <c r="B56" s="1">
        <v>2632</v>
      </c>
      <c r="C56" s="1">
        <v>544</v>
      </c>
      <c r="D56" s="1">
        <v>377</v>
      </c>
      <c r="E56" s="1">
        <v>490</v>
      </c>
      <c r="F56" s="1">
        <v>443</v>
      </c>
      <c r="G56" s="1">
        <v>270</v>
      </c>
      <c r="H56" s="1">
        <v>429</v>
      </c>
      <c r="I56" s="1">
        <v>79</v>
      </c>
    </row>
    <row r="57" spans="1:9" x14ac:dyDescent="0.2">
      <c r="A57" s="19" t="s">
        <v>25</v>
      </c>
      <c r="B57" s="1">
        <v>1786</v>
      </c>
      <c r="C57" s="1">
        <v>383</v>
      </c>
      <c r="D57" s="1">
        <v>224</v>
      </c>
      <c r="E57" s="1">
        <v>295</v>
      </c>
      <c r="F57" s="1">
        <v>313</v>
      </c>
      <c r="G57" s="1">
        <v>232</v>
      </c>
      <c r="H57" s="1">
        <v>312</v>
      </c>
      <c r="I57" s="1">
        <v>27</v>
      </c>
    </row>
    <row r="58" spans="1:9" x14ac:dyDescent="0.2">
      <c r="A58" s="19" t="s">
        <v>26</v>
      </c>
      <c r="B58" s="1">
        <v>956</v>
      </c>
      <c r="C58" s="1">
        <v>233</v>
      </c>
      <c r="D58" s="1">
        <v>149</v>
      </c>
      <c r="E58" s="1">
        <v>130</v>
      </c>
      <c r="F58" s="1">
        <v>144</v>
      </c>
      <c r="G58" s="1">
        <v>127</v>
      </c>
      <c r="H58" s="1">
        <v>167</v>
      </c>
      <c r="I58" s="1">
        <v>6</v>
      </c>
    </row>
    <row r="59" spans="1:9" x14ac:dyDescent="0.2">
      <c r="A59" s="19" t="s">
        <v>27</v>
      </c>
      <c r="B59" s="1">
        <v>831</v>
      </c>
      <c r="C59" s="1">
        <v>188</v>
      </c>
      <c r="D59" s="1">
        <v>125</v>
      </c>
      <c r="E59" s="1">
        <v>99</v>
      </c>
      <c r="F59" s="1">
        <v>113</v>
      </c>
      <c r="G59" s="1">
        <v>170</v>
      </c>
      <c r="H59" s="1">
        <v>132</v>
      </c>
      <c r="I59" s="1">
        <v>4</v>
      </c>
    </row>
    <row r="60" spans="1:9" x14ac:dyDescent="0.2">
      <c r="A60" s="19" t="s">
        <v>28</v>
      </c>
      <c r="B60" s="22">
        <v>23.5</v>
      </c>
      <c r="C60" s="22">
        <v>22.6</v>
      </c>
      <c r="D60" s="22">
        <v>27.3</v>
      </c>
      <c r="E60" s="22">
        <v>24.7</v>
      </c>
      <c r="F60" s="22">
        <v>21.7</v>
      </c>
      <c r="G60" s="22">
        <v>23.8</v>
      </c>
      <c r="H60" s="22">
        <v>25.9</v>
      </c>
      <c r="I60" s="22">
        <v>17.899999999999999</v>
      </c>
    </row>
    <row r="61" spans="1:9" x14ac:dyDescent="0.2">
      <c r="A61" s="19" t="s">
        <v>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87F8-0A05-4647-9AEA-730EF6762196}">
  <dimension ref="A1:W84"/>
  <sheetViews>
    <sheetView view="pageBreakPreview" zoomScale="125" zoomScaleNormal="100" zoomScaleSheetLayoutView="125" workbookViewId="0"/>
  </sheetViews>
  <sheetFormatPr defaultRowHeight="10.199999999999999" x14ac:dyDescent="0.2"/>
  <cols>
    <col min="1" max="7" width="6.77734375" style="1" customWidth="1"/>
    <col min="8" max="13" width="6.77734375" style="22" customWidth="1"/>
    <col min="14" max="14" width="6.77734375" style="1" customWidth="1"/>
    <col min="15" max="16384" width="8.88671875" style="1"/>
  </cols>
  <sheetData>
    <row r="1" spans="1:23" x14ac:dyDescent="0.2">
      <c r="A1" s="1" t="s">
        <v>149</v>
      </c>
      <c r="N1" s="1" t="s">
        <v>149</v>
      </c>
    </row>
    <row r="2" spans="1:23" s="2" customFormat="1" x14ac:dyDescent="0.2">
      <c r="A2" s="10"/>
      <c r="B2" s="28" t="s">
        <v>0</v>
      </c>
      <c r="C2" s="28"/>
      <c r="D2" s="28"/>
      <c r="E2" s="28" t="s">
        <v>30</v>
      </c>
      <c r="F2" s="28"/>
      <c r="G2" s="28"/>
      <c r="H2" s="11"/>
      <c r="I2" s="12"/>
      <c r="J2" s="13"/>
      <c r="K2" s="29" t="s">
        <v>144</v>
      </c>
      <c r="L2" s="29"/>
      <c r="M2" s="30"/>
      <c r="N2" s="10"/>
      <c r="O2" s="28" t="s">
        <v>31</v>
      </c>
      <c r="P2" s="28"/>
      <c r="Q2" s="28"/>
      <c r="R2" s="28" t="s">
        <v>32</v>
      </c>
      <c r="S2" s="28"/>
      <c r="T2" s="28"/>
      <c r="U2" s="28" t="s">
        <v>33</v>
      </c>
      <c r="V2" s="28"/>
      <c r="W2" s="31"/>
    </row>
    <row r="3" spans="1:23" s="2" customFormat="1" x14ac:dyDescent="0.2">
      <c r="A3" s="7"/>
      <c r="B3" s="14" t="s">
        <v>0</v>
      </c>
      <c r="C3" s="14" t="s">
        <v>34</v>
      </c>
      <c r="D3" s="14" t="s">
        <v>35</v>
      </c>
      <c r="E3" s="14" t="s">
        <v>0</v>
      </c>
      <c r="F3" s="14" t="s">
        <v>34</v>
      </c>
      <c r="G3" s="14" t="s">
        <v>35</v>
      </c>
      <c r="H3" s="15"/>
      <c r="I3" s="16"/>
      <c r="J3" s="17"/>
      <c r="K3" s="23" t="s">
        <v>0</v>
      </c>
      <c r="L3" s="23" t="s">
        <v>34</v>
      </c>
      <c r="M3" s="24" t="s">
        <v>35</v>
      </c>
      <c r="N3" s="7"/>
      <c r="O3" s="14" t="s">
        <v>0</v>
      </c>
      <c r="P3" s="14" t="s">
        <v>34</v>
      </c>
      <c r="Q3" s="14" t="s">
        <v>35</v>
      </c>
      <c r="R3" s="14" t="s">
        <v>0</v>
      </c>
      <c r="S3" s="14" t="s">
        <v>34</v>
      </c>
      <c r="T3" s="14" t="s">
        <v>35</v>
      </c>
      <c r="U3" s="14" t="s">
        <v>0</v>
      </c>
      <c r="V3" s="14" t="s">
        <v>34</v>
      </c>
      <c r="W3" s="18" t="s">
        <v>35</v>
      </c>
    </row>
    <row r="4" spans="1:23" x14ac:dyDescent="0.2">
      <c r="A4" s="1" t="s">
        <v>4</v>
      </c>
      <c r="N4" s="1" t="s">
        <v>4</v>
      </c>
    </row>
    <row r="5" spans="1:23" x14ac:dyDescent="0.2">
      <c r="A5" s="1" t="s">
        <v>0</v>
      </c>
      <c r="B5" s="1">
        <v>96537</v>
      </c>
      <c r="C5" s="1">
        <v>47657</v>
      </c>
      <c r="D5" s="1">
        <v>48880</v>
      </c>
      <c r="E5" s="1">
        <v>23397</v>
      </c>
      <c r="F5" s="1">
        <v>15709</v>
      </c>
      <c r="G5" s="1">
        <v>7688</v>
      </c>
      <c r="N5" s="1" t="s">
        <v>0</v>
      </c>
      <c r="O5" s="1">
        <v>67614</v>
      </c>
      <c r="P5" s="1">
        <v>29820</v>
      </c>
      <c r="Q5" s="1">
        <v>37794</v>
      </c>
      <c r="R5" s="1">
        <v>2829</v>
      </c>
      <c r="S5" s="1">
        <v>1283</v>
      </c>
      <c r="T5" s="1">
        <v>1546</v>
      </c>
      <c r="U5" s="1">
        <v>2697</v>
      </c>
      <c r="V5" s="1">
        <v>845</v>
      </c>
      <c r="W5" s="1">
        <v>1852</v>
      </c>
    </row>
    <row r="6" spans="1:23" x14ac:dyDescent="0.2">
      <c r="A6" s="1" t="s">
        <v>15</v>
      </c>
      <c r="B6" s="1">
        <v>17778</v>
      </c>
      <c r="C6" s="1">
        <v>9439</v>
      </c>
      <c r="D6" s="1">
        <v>8339</v>
      </c>
      <c r="E6" s="1">
        <v>15266</v>
      </c>
      <c r="F6" s="1">
        <v>9123</v>
      </c>
      <c r="G6" s="1">
        <v>6143</v>
      </c>
      <c r="H6" s="25">
        <f t="shared" ref="H6:J13" si="0">E6/B6*100</f>
        <v>85.870176622792215</v>
      </c>
      <c r="I6" s="25">
        <f t="shared" si="0"/>
        <v>96.652187731751255</v>
      </c>
      <c r="J6" s="25">
        <f t="shared" si="0"/>
        <v>73.665907183115493</v>
      </c>
      <c r="K6" s="26">
        <f>H14+1500</f>
        <v>2212.872262813537</v>
      </c>
      <c r="L6" s="26">
        <f t="shared" ref="L6:M6" si="1">I14+1500</f>
        <v>2460.9838173900835</v>
      </c>
      <c r="M6" s="26">
        <f t="shared" si="1"/>
        <v>1971.7034353441711</v>
      </c>
      <c r="N6" s="1" t="s">
        <v>15</v>
      </c>
      <c r="O6" s="1">
        <v>2343</v>
      </c>
      <c r="P6" s="1">
        <v>293</v>
      </c>
      <c r="Q6" s="1">
        <v>2050</v>
      </c>
      <c r="R6" s="1">
        <v>145</v>
      </c>
      <c r="S6" s="1">
        <v>20</v>
      </c>
      <c r="T6" s="1">
        <v>125</v>
      </c>
      <c r="U6" s="1">
        <v>24</v>
      </c>
      <c r="V6" s="1">
        <v>3</v>
      </c>
      <c r="W6" s="1">
        <v>21</v>
      </c>
    </row>
    <row r="7" spans="1:23" x14ac:dyDescent="0.2">
      <c r="A7" s="1" t="s">
        <v>16</v>
      </c>
      <c r="B7" s="1">
        <v>14915</v>
      </c>
      <c r="C7" s="1">
        <v>7207</v>
      </c>
      <c r="D7" s="1">
        <v>7708</v>
      </c>
      <c r="E7" s="1">
        <v>5253</v>
      </c>
      <c r="F7" s="1">
        <v>4245</v>
      </c>
      <c r="G7" s="1">
        <v>1008</v>
      </c>
      <c r="H7" s="25">
        <f t="shared" si="0"/>
        <v>35.219577606436474</v>
      </c>
      <c r="I7" s="25">
        <f t="shared" si="0"/>
        <v>58.901068405716664</v>
      </c>
      <c r="J7" s="25">
        <f t="shared" si="0"/>
        <v>13.077322262584328</v>
      </c>
      <c r="K7" s="26"/>
      <c r="L7" s="26"/>
      <c r="M7" s="26"/>
      <c r="N7" s="1" t="s">
        <v>16</v>
      </c>
      <c r="O7" s="1">
        <v>9033</v>
      </c>
      <c r="P7" s="1">
        <v>2787</v>
      </c>
      <c r="Q7" s="1">
        <v>6246</v>
      </c>
      <c r="R7" s="1">
        <v>551</v>
      </c>
      <c r="S7" s="1">
        <v>146</v>
      </c>
      <c r="T7" s="1">
        <v>405</v>
      </c>
      <c r="U7" s="1">
        <v>78</v>
      </c>
      <c r="V7" s="1">
        <v>29</v>
      </c>
      <c r="W7" s="1">
        <v>49</v>
      </c>
    </row>
    <row r="8" spans="1:23" x14ac:dyDescent="0.2">
      <c r="A8" s="1" t="s">
        <v>17</v>
      </c>
      <c r="B8" s="1">
        <v>14807</v>
      </c>
      <c r="C8" s="1">
        <v>6982</v>
      </c>
      <c r="D8" s="1">
        <v>7825</v>
      </c>
      <c r="E8" s="1">
        <v>1624</v>
      </c>
      <c r="F8" s="1">
        <v>1343</v>
      </c>
      <c r="G8" s="1">
        <v>281</v>
      </c>
      <c r="H8" s="25">
        <f t="shared" si="0"/>
        <v>10.967785506854867</v>
      </c>
      <c r="I8" s="25">
        <f t="shared" si="0"/>
        <v>19.23517616728731</v>
      </c>
      <c r="J8" s="25">
        <f t="shared" si="0"/>
        <v>3.5910543130990416</v>
      </c>
      <c r="K8" s="26">
        <f>(H12+H13)/2</f>
        <v>1.3721789114483278</v>
      </c>
      <c r="L8" s="26">
        <f t="shared" ref="L8:M8" si="2">(I12+I13)/2</f>
        <v>2.1093467478235715</v>
      </c>
      <c r="M8" s="26">
        <f t="shared" si="2"/>
        <v>0.6373140745545689</v>
      </c>
      <c r="N8" s="1" t="s">
        <v>17</v>
      </c>
      <c r="O8" s="1">
        <v>12457</v>
      </c>
      <c r="P8" s="1">
        <v>5351</v>
      </c>
      <c r="Q8" s="1">
        <v>7106</v>
      </c>
      <c r="R8" s="1">
        <v>610</v>
      </c>
      <c r="S8" s="1">
        <v>246</v>
      </c>
      <c r="T8" s="1">
        <v>364</v>
      </c>
      <c r="U8" s="1">
        <v>116</v>
      </c>
      <c r="V8" s="1">
        <v>42</v>
      </c>
      <c r="W8" s="1">
        <v>74</v>
      </c>
    </row>
    <row r="9" spans="1:23" x14ac:dyDescent="0.2">
      <c r="A9" s="1" t="s">
        <v>18</v>
      </c>
      <c r="B9" s="1">
        <v>12228</v>
      </c>
      <c r="C9" s="1">
        <v>5821</v>
      </c>
      <c r="D9" s="1">
        <v>6407</v>
      </c>
      <c r="E9" s="1">
        <v>565</v>
      </c>
      <c r="F9" s="1">
        <v>450</v>
      </c>
      <c r="G9" s="1">
        <v>115</v>
      </c>
      <c r="H9" s="25">
        <f t="shared" si="0"/>
        <v>4.6205430160287868</v>
      </c>
      <c r="I9" s="25">
        <f t="shared" si="0"/>
        <v>7.7306304758632542</v>
      </c>
      <c r="J9" s="25">
        <f t="shared" si="0"/>
        <v>1.7949118152021226</v>
      </c>
      <c r="K9" s="26"/>
      <c r="L9" s="26"/>
      <c r="M9" s="26"/>
      <c r="N9" s="1" t="s">
        <v>18</v>
      </c>
      <c r="O9" s="1">
        <v>11012</v>
      </c>
      <c r="P9" s="1">
        <v>5084</v>
      </c>
      <c r="Q9" s="1">
        <v>5928</v>
      </c>
      <c r="R9" s="1">
        <v>448</v>
      </c>
      <c r="S9" s="1">
        <v>220</v>
      </c>
      <c r="T9" s="1">
        <v>228</v>
      </c>
      <c r="U9" s="1">
        <v>203</v>
      </c>
      <c r="V9" s="1">
        <v>67</v>
      </c>
      <c r="W9" s="1">
        <v>136</v>
      </c>
    </row>
    <row r="10" spans="1:23" x14ac:dyDescent="0.2">
      <c r="A10" s="1" t="s">
        <v>19</v>
      </c>
      <c r="B10" s="1">
        <v>11643</v>
      </c>
      <c r="C10" s="1">
        <v>5702</v>
      </c>
      <c r="D10" s="1">
        <v>5941</v>
      </c>
      <c r="E10" s="1">
        <v>278</v>
      </c>
      <c r="F10" s="1">
        <v>229</v>
      </c>
      <c r="G10" s="1">
        <v>49</v>
      </c>
      <c r="H10" s="25">
        <f t="shared" si="0"/>
        <v>2.3877007644077985</v>
      </c>
      <c r="I10" s="25">
        <f t="shared" si="0"/>
        <v>4.0161346895826027</v>
      </c>
      <c r="J10" s="25">
        <f t="shared" si="0"/>
        <v>0.82477697357347246</v>
      </c>
      <c r="K10" s="26">
        <f>K8*50</f>
        <v>68.608945572416388</v>
      </c>
      <c r="L10" s="26">
        <f t="shared" ref="L10:M10" si="3">L8*50</f>
        <v>105.46733739117857</v>
      </c>
      <c r="M10" s="26">
        <f t="shared" si="3"/>
        <v>31.865703727728445</v>
      </c>
      <c r="N10" s="1" t="s">
        <v>19</v>
      </c>
      <c r="O10" s="1">
        <v>10652</v>
      </c>
      <c r="P10" s="1">
        <v>5137</v>
      </c>
      <c r="Q10" s="1">
        <v>5515</v>
      </c>
      <c r="R10" s="1">
        <v>388</v>
      </c>
      <c r="S10" s="1">
        <v>224</v>
      </c>
      <c r="T10" s="1">
        <v>164</v>
      </c>
      <c r="U10" s="1">
        <v>325</v>
      </c>
      <c r="V10" s="1">
        <v>112</v>
      </c>
      <c r="W10" s="1">
        <v>213</v>
      </c>
    </row>
    <row r="11" spans="1:23" x14ac:dyDescent="0.2">
      <c r="A11" s="1" t="s">
        <v>20</v>
      </c>
      <c r="B11" s="1">
        <v>9191</v>
      </c>
      <c r="C11" s="1">
        <v>4535</v>
      </c>
      <c r="D11" s="1">
        <v>4656</v>
      </c>
      <c r="E11" s="1">
        <v>191</v>
      </c>
      <c r="F11" s="1">
        <v>149</v>
      </c>
      <c r="G11" s="1">
        <v>42</v>
      </c>
      <c r="H11" s="25">
        <f t="shared" si="0"/>
        <v>2.0781198999020778</v>
      </c>
      <c r="I11" s="25">
        <f t="shared" si="0"/>
        <v>3.2855567805953694</v>
      </c>
      <c r="J11" s="25">
        <f t="shared" si="0"/>
        <v>0.902061855670103</v>
      </c>
      <c r="K11" s="26"/>
      <c r="L11" s="26"/>
      <c r="M11" s="26"/>
      <c r="N11" s="1" t="s">
        <v>20</v>
      </c>
      <c r="O11" s="1">
        <v>8291</v>
      </c>
      <c r="P11" s="1">
        <v>4097</v>
      </c>
      <c r="Q11" s="1">
        <v>4194</v>
      </c>
      <c r="R11" s="1">
        <v>250</v>
      </c>
      <c r="S11" s="1">
        <v>153</v>
      </c>
      <c r="T11" s="1">
        <v>97</v>
      </c>
      <c r="U11" s="1">
        <v>459</v>
      </c>
      <c r="V11" s="1">
        <v>136</v>
      </c>
      <c r="W11" s="1">
        <v>323</v>
      </c>
    </row>
    <row r="12" spans="1:23" x14ac:dyDescent="0.2">
      <c r="A12" s="1" t="s">
        <v>21</v>
      </c>
      <c r="B12" s="1">
        <v>8668</v>
      </c>
      <c r="C12" s="1">
        <v>4335</v>
      </c>
      <c r="D12" s="1">
        <v>4333</v>
      </c>
      <c r="E12" s="1">
        <v>124</v>
      </c>
      <c r="F12" s="1">
        <v>103</v>
      </c>
      <c r="G12" s="1">
        <v>21</v>
      </c>
      <c r="H12" s="25">
        <f t="shared" si="0"/>
        <v>1.4305491462851869</v>
      </c>
      <c r="I12" s="25">
        <f t="shared" si="0"/>
        <v>2.3760092272203002</v>
      </c>
      <c r="J12" s="25">
        <f t="shared" si="0"/>
        <v>0.48465266558966075</v>
      </c>
      <c r="K12" s="26">
        <f>K6-K10</f>
        <v>2144.2633172411206</v>
      </c>
      <c r="L12" s="26">
        <f t="shared" ref="L12:M12" si="4">L6-L10</f>
        <v>2355.5164799989047</v>
      </c>
      <c r="M12" s="26">
        <f t="shared" si="4"/>
        <v>1939.8377316164426</v>
      </c>
      <c r="N12" s="1" t="s">
        <v>21</v>
      </c>
      <c r="O12" s="1">
        <v>7654</v>
      </c>
      <c r="P12" s="1">
        <v>3873</v>
      </c>
      <c r="Q12" s="1">
        <v>3781</v>
      </c>
      <c r="R12" s="1">
        <v>242</v>
      </c>
      <c r="S12" s="1">
        <v>149</v>
      </c>
      <c r="T12" s="1">
        <v>93</v>
      </c>
      <c r="U12" s="1">
        <v>648</v>
      </c>
      <c r="V12" s="1">
        <v>210</v>
      </c>
      <c r="W12" s="1">
        <v>438</v>
      </c>
    </row>
    <row r="13" spans="1:23" x14ac:dyDescent="0.2">
      <c r="A13" s="1" t="s">
        <v>22</v>
      </c>
      <c r="B13" s="1">
        <v>7307</v>
      </c>
      <c r="C13" s="1">
        <v>3636</v>
      </c>
      <c r="D13" s="1">
        <v>3671</v>
      </c>
      <c r="E13" s="1">
        <v>96</v>
      </c>
      <c r="F13" s="1">
        <v>67</v>
      </c>
      <c r="G13" s="1">
        <v>29</v>
      </c>
      <c r="H13" s="25">
        <f t="shared" si="0"/>
        <v>1.3138086766114685</v>
      </c>
      <c r="I13" s="25">
        <f t="shared" si="0"/>
        <v>1.8426842684268425</v>
      </c>
      <c r="J13" s="25">
        <f t="shared" si="0"/>
        <v>0.789975483519477</v>
      </c>
      <c r="K13" s="26">
        <f>100-K8</f>
        <v>98.62782108855167</v>
      </c>
      <c r="L13" s="26">
        <f t="shared" ref="L13:M13" si="5">100-L8</f>
        <v>97.890653252176435</v>
      </c>
      <c r="M13" s="26">
        <f t="shared" si="5"/>
        <v>99.362685925445433</v>
      </c>
      <c r="N13" s="1" t="s">
        <v>22</v>
      </c>
      <c r="O13" s="1">
        <v>6172</v>
      </c>
      <c r="P13" s="1">
        <v>3198</v>
      </c>
      <c r="Q13" s="1">
        <v>2974</v>
      </c>
      <c r="R13" s="1">
        <v>195</v>
      </c>
      <c r="S13" s="1">
        <v>125</v>
      </c>
      <c r="T13" s="1">
        <v>70</v>
      </c>
      <c r="U13" s="1">
        <v>844</v>
      </c>
      <c r="V13" s="1">
        <v>246</v>
      </c>
      <c r="W13" s="1">
        <v>598</v>
      </c>
    </row>
    <row r="14" spans="1:23" x14ac:dyDescent="0.2">
      <c r="A14" s="1" t="s">
        <v>36</v>
      </c>
      <c r="H14" s="25">
        <f>SUM(H6:H12)*5</f>
        <v>712.87226281353708</v>
      </c>
      <c r="I14" s="25">
        <f>SUM(I6:I12)*5</f>
        <v>960.98381739008357</v>
      </c>
      <c r="J14" s="25">
        <f>SUM(J6:J12)*5</f>
        <v>471.70343534417111</v>
      </c>
      <c r="K14" s="27">
        <f>K12/K13</f>
        <v>21.740958013418165</v>
      </c>
      <c r="L14" s="27">
        <f t="shared" ref="L14:M14" si="6">L12/L13</f>
        <v>24.062731238812464</v>
      </c>
      <c r="M14" s="27">
        <f t="shared" si="6"/>
        <v>19.522798861052895</v>
      </c>
      <c r="N14" s="1" t="s">
        <v>36</v>
      </c>
    </row>
    <row r="15" spans="1:23" x14ac:dyDescent="0.2">
      <c r="A15" s="1" t="s">
        <v>0</v>
      </c>
      <c r="B15" s="1">
        <v>18941</v>
      </c>
      <c r="C15" s="1">
        <v>9722</v>
      </c>
      <c r="D15" s="1">
        <v>9219</v>
      </c>
      <c r="E15" s="1">
        <v>5094</v>
      </c>
      <c r="F15" s="1">
        <v>3433</v>
      </c>
      <c r="G15" s="1">
        <v>1661</v>
      </c>
      <c r="N15" s="1" t="s">
        <v>0</v>
      </c>
      <c r="O15" s="1">
        <v>12867</v>
      </c>
      <c r="P15" s="1">
        <v>5891</v>
      </c>
      <c r="Q15" s="1">
        <v>6976</v>
      </c>
      <c r="R15" s="1">
        <v>576</v>
      </c>
      <c r="S15" s="1">
        <v>259</v>
      </c>
      <c r="T15" s="1">
        <v>317</v>
      </c>
      <c r="U15" s="1">
        <v>404</v>
      </c>
      <c r="V15" s="1">
        <v>139</v>
      </c>
      <c r="W15" s="1">
        <v>265</v>
      </c>
    </row>
    <row r="16" spans="1:23" x14ac:dyDescent="0.2">
      <c r="A16" s="1" t="s">
        <v>15</v>
      </c>
      <c r="B16" s="1">
        <v>3651</v>
      </c>
      <c r="C16" s="1">
        <v>1971</v>
      </c>
      <c r="D16" s="1">
        <v>1680</v>
      </c>
      <c r="E16" s="1">
        <v>3203</v>
      </c>
      <c r="F16" s="1">
        <v>1917</v>
      </c>
      <c r="G16" s="1">
        <v>1286</v>
      </c>
      <c r="H16" s="25">
        <f t="shared" ref="H16:J23" si="7">E16/B16*100</f>
        <v>87.729389208436046</v>
      </c>
      <c r="I16" s="25">
        <f t="shared" si="7"/>
        <v>97.260273972602747</v>
      </c>
      <c r="J16" s="25">
        <f t="shared" si="7"/>
        <v>76.547619047619037</v>
      </c>
      <c r="K16" s="26">
        <f>H24+1500</f>
        <v>2253.3823151724264</v>
      </c>
      <c r="L16" s="26">
        <f t="shared" ref="L16:M16" si="8">I24+1500</f>
        <v>2488.865189217599</v>
      </c>
      <c r="M16" s="26">
        <f t="shared" si="8"/>
        <v>2007.1893042869726</v>
      </c>
      <c r="N16" s="1" t="s">
        <v>15</v>
      </c>
      <c r="O16" s="1">
        <v>417</v>
      </c>
      <c r="P16" s="1">
        <v>51</v>
      </c>
      <c r="Q16" s="1">
        <v>366</v>
      </c>
      <c r="R16" s="1">
        <v>28</v>
      </c>
      <c r="S16" s="1">
        <v>3</v>
      </c>
      <c r="T16" s="1">
        <v>25</v>
      </c>
      <c r="U16" s="1">
        <v>3</v>
      </c>
      <c r="V16" s="1">
        <v>0</v>
      </c>
      <c r="W16" s="1">
        <v>3</v>
      </c>
    </row>
    <row r="17" spans="1:23" x14ac:dyDescent="0.2">
      <c r="A17" s="1" t="s">
        <v>16</v>
      </c>
      <c r="B17" s="1">
        <v>3217</v>
      </c>
      <c r="C17" s="1">
        <v>1614</v>
      </c>
      <c r="D17" s="1">
        <v>1603</v>
      </c>
      <c r="E17" s="1">
        <v>1224</v>
      </c>
      <c r="F17" s="1">
        <v>986</v>
      </c>
      <c r="G17" s="1">
        <v>238</v>
      </c>
      <c r="H17" s="25">
        <f t="shared" si="7"/>
        <v>38.047870686975443</v>
      </c>
      <c r="I17" s="25">
        <f t="shared" si="7"/>
        <v>61.090458488228009</v>
      </c>
      <c r="J17" s="25">
        <f t="shared" si="7"/>
        <v>14.847161572052403</v>
      </c>
      <c r="K17" s="26"/>
      <c r="L17" s="26"/>
      <c r="M17" s="26"/>
      <c r="N17" s="1" t="s">
        <v>16</v>
      </c>
      <c r="O17" s="1">
        <v>1872</v>
      </c>
      <c r="P17" s="1">
        <v>591</v>
      </c>
      <c r="Q17" s="1">
        <v>1281</v>
      </c>
      <c r="R17" s="1">
        <v>110</v>
      </c>
      <c r="S17" s="1">
        <v>32</v>
      </c>
      <c r="T17" s="1">
        <v>78</v>
      </c>
      <c r="U17" s="1">
        <v>11</v>
      </c>
      <c r="V17" s="1">
        <v>5</v>
      </c>
      <c r="W17" s="1">
        <v>6</v>
      </c>
    </row>
    <row r="18" spans="1:23" x14ac:dyDescent="0.2">
      <c r="A18" s="1" t="s">
        <v>17</v>
      </c>
      <c r="B18" s="1">
        <v>3060</v>
      </c>
      <c r="C18" s="1">
        <v>1496</v>
      </c>
      <c r="D18" s="1">
        <v>1564</v>
      </c>
      <c r="E18" s="1">
        <v>369</v>
      </c>
      <c r="F18" s="1">
        <v>295</v>
      </c>
      <c r="G18" s="1">
        <v>74</v>
      </c>
      <c r="H18" s="25">
        <f t="shared" si="7"/>
        <v>12.058823529411764</v>
      </c>
      <c r="I18" s="25">
        <f t="shared" si="7"/>
        <v>19.719251336898395</v>
      </c>
      <c r="J18" s="25">
        <f t="shared" si="7"/>
        <v>4.7314578005115093</v>
      </c>
      <c r="K18" s="26">
        <f>(H22+H23)/2</f>
        <v>1.6111652928962434</v>
      </c>
      <c r="L18" s="26">
        <f t="shared" ref="L18:M18" si="9">(I22+I23)/2</f>
        <v>2.5615442686036767</v>
      </c>
      <c r="M18" s="26">
        <f t="shared" si="9"/>
        <v>0.6632350467827457</v>
      </c>
      <c r="N18" s="1" t="s">
        <v>17</v>
      </c>
      <c r="O18" s="1">
        <v>2547</v>
      </c>
      <c r="P18" s="1">
        <v>1146</v>
      </c>
      <c r="Q18" s="1">
        <v>1401</v>
      </c>
      <c r="R18" s="1">
        <v>129</v>
      </c>
      <c r="S18" s="1">
        <v>49</v>
      </c>
      <c r="T18" s="1">
        <v>80</v>
      </c>
      <c r="U18" s="1">
        <v>15</v>
      </c>
      <c r="V18" s="1">
        <v>6</v>
      </c>
      <c r="W18" s="1">
        <v>9</v>
      </c>
    </row>
    <row r="19" spans="1:23" x14ac:dyDescent="0.2">
      <c r="A19" s="1" t="s">
        <v>18</v>
      </c>
      <c r="B19" s="1">
        <v>2570</v>
      </c>
      <c r="C19" s="1">
        <v>1334</v>
      </c>
      <c r="D19" s="1">
        <v>1236</v>
      </c>
      <c r="E19" s="1">
        <v>152</v>
      </c>
      <c r="F19" s="1">
        <v>115</v>
      </c>
      <c r="G19" s="1">
        <v>37</v>
      </c>
      <c r="H19" s="25">
        <f t="shared" si="7"/>
        <v>5.9143968871595325</v>
      </c>
      <c r="I19" s="25">
        <f t="shared" si="7"/>
        <v>8.6206896551724146</v>
      </c>
      <c r="J19" s="25">
        <f t="shared" si="7"/>
        <v>2.9935275080906147</v>
      </c>
      <c r="K19" s="26"/>
      <c r="L19" s="26"/>
      <c r="M19" s="26"/>
      <c r="N19" s="1" t="s">
        <v>18</v>
      </c>
      <c r="O19" s="1">
        <v>2289</v>
      </c>
      <c r="P19" s="1">
        <v>1162</v>
      </c>
      <c r="Q19" s="1">
        <v>1127</v>
      </c>
      <c r="R19" s="1">
        <v>99</v>
      </c>
      <c r="S19" s="1">
        <v>47</v>
      </c>
      <c r="T19" s="1">
        <v>52</v>
      </c>
      <c r="U19" s="1">
        <v>30</v>
      </c>
      <c r="V19" s="1">
        <v>10</v>
      </c>
      <c r="W19" s="1">
        <v>20</v>
      </c>
    </row>
    <row r="20" spans="1:23" x14ac:dyDescent="0.2">
      <c r="A20" s="1" t="s">
        <v>19</v>
      </c>
      <c r="B20" s="1">
        <v>2154</v>
      </c>
      <c r="C20" s="1">
        <v>1155</v>
      </c>
      <c r="D20" s="1">
        <v>999</v>
      </c>
      <c r="E20" s="1">
        <v>67</v>
      </c>
      <c r="F20" s="1">
        <v>56</v>
      </c>
      <c r="G20" s="1">
        <v>11</v>
      </c>
      <c r="H20" s="25">
        <f t="shared" si="7"/>
        <v>3.1104921077065923</v>
      </c>
      <c r="I20" s="25">
        <f t="shared" si="7"/>
        <v>4.8484848484848486</v>
      </c>
      <c r="J20" s="25">
        <f t="shared" si="7"/>
        <v>1.1011011011011012</v>
      </c>
      <c r="K20" s="26">
        <f>K18*50</f>
        <v>80.558264644812169</v>
      </c>
      <c r="L20" s="26">
        <f t="shared" ref="L20:M20" si="10">L18*50</f>
        <v>128.07721343018383</v>
      </c>
      <c r="M20" s="26">
        <f t="shared" si="10"/>
        <v>33.161752339137287</v>
      </c>
      <c r="N20" s="1" t="s">
        <v>19</v>
      </c>
      <c r="O20" s="1">
        <v>1946</v>
      </c>
      <c r="P20" s="1">
        <v>1026</v>
      </c>
      <c r="Q20" s="1">
        <v>920</v>
      </c>
      <c r="R20" s="1">
        <v>91</v>
      </c>
      <c r="S20" s="1">
        <v>49</v>
      </c>
      <c r="T20" s="1">
        <v>42</v>
      </c>
      <c r="U20" s="1">
        <v>50</v>
      </c>
      <c r="V20" s="1">
        <v>24</v>
      </c>
      <c r="W20" s="1">
        <v>26</v>
      </c>
    </row>
    <row r="21" spans="1:23" x14ac:dyDescent="0.2">
      <c r="A21" s="1" t="s">
        <v>20</v>
      </c>
      <c r="B21" s="1">
        <v>1619</v>
      </c>
      <c r="C21" s="1">
        <v>827</v>
      </c>
      <c r="D21" s="1">
        <v>792</v>
      </c>
      <c r="E21" s="1">
        <v>36</v>
      </c>
      <c r="F21" s="1">
        <v>30</v>
      </c>
      <c r="G21" s="1">
        <v>6</v>
      </c>
      <c r="H21" s="25">
        <f t="shared" si="7"/>
        <v>2.2235948116121063</v>
      </c>
      <c r="I21" s="25">
        <f t="shared" si="7"/>
        <v>3.6275695284159615</v>
      </c>
      <c r="J21" s="25">
        <f t="shared" si="7"/>
        <v>0.75757575757575757</v>
      </c>
      <c r="K21" s="26"/>
      <c r="L21" s="26"/>
      <c r="M21" s="26"/>
      <c r="N21" s="1" t="s">
        <v>20</v>
      </c>
      <c r="O21" s="1">
        <v>1466</v>
      </c>
      <c r="P21" s="1">
        <v>745</v>
      </c>
      <c r="Q21" s="1">
        <v>721</v>
      </c>
      <c r="R21" s="1">
        <v>49</v>
      </c>
      <c r="S21" s="1">
        <v>32</v>
      </c>
      <c r="T21" s="1">
        <v>17</v>
      </c>
      <c r="U21" s="1">
        <v>68</v>
      </c>
      <c r="V21" s="1">
        <v>20</v>
      </c>
      <c r="W21" s="1">
        <v>48</v>
      </c>
    </row>
    <row r="22" spans="1:23" x14ac:dyDescent="0.2">
      <c r="A22" s="1" t="s">
        <v>21</v>
      </c>
      <c r="B22" s="1">
        <v>1382</v>
      </c>
      <c r="C22" s="1">
        <v>729</v>
      </c>
      <c r="D22" s="1">
        <v>653</v>
      </c>
      <c r="E22" s="1">
        <v>22</v>
      </c>
      <c r="F22" s="1">
        <v>19</v>
      </c>
      <c r="G22" s="1">
        <v>3</v>
      </c>
      <c r="H22" s="25">
        <f t="shared" si="7"/>
        <v>1.5918958031837915</v>
      </c>
      <c r="I22" s="25">
        <f t="shared" si="7"/>
        <v>2.6063100137174211</v>
      </c>
      <c r="J22" s="25">
        <f t="shared" si="7"/>
        <v>0.45941807044410415</v>
      </c>
      <c r="K22" s="26">
        <f>K16-K20</f>
        <v>2172.8240505276144</v>
      </c>
      <c r="L22" s="26">
        <f t="shared" ref="L22:M22" si="11">L16-L20</f>
        <v>2360.7879757874152</v>
      </c>
      <c r="M22" s="26">
        <f t="shared" si="11"/>
        <v>1974.0275519478353</v>
      </c>
      <c r="N22" s="1" t="s">
        <v>21</v>
      </c>
      <c r="O22" s="1">
        <v>1240</v>
      </c>
      <c r="P22" s="1">
        <v>655</v>
      </c>
      <c r="Q22" s="1">
        <v>585</v>
      </c>
      <c r="R22" s="1">
        <v>33</v>
      </c>
      <c r="S22" s="1">
        <v>21</v>
      </c>
      <c r="T22" s="1">
        <v>12</v>
      </c>
      <c r="U22" s="1">
        <v>87</v>
      </c>
      <c r="V22" s="1">
        <v>34</v>
      </c>
      <c r="W22" s="1">
        <v>53</v>
      </c>
    </row>
    <row r="23" spans="1:23" x14ac:dyDescent="0.2">
      <c r="A23" s="1" t="s">
        <v>22</v>
      </c>
      <c r="B23" s="1">
        <v>1288</v>
      </c>
      <c r="C23" s="1">
        <v>596</v>
      </c>
      <c r="D23" s="1">
        <v>692</v>
      </c>
      <c r="E23" s="1">
        <v>21</v>
      </c>
      <c r="F23" s="1">
        <v>15</v>
      </c>
      <c r="G23" s="1">
        <v>6</v>
      </c>
      <c r="H23" s="25">
        <f t="shared" si="7"/>
        <v>1.6304347826086956</v>
      </c>
      <c r="I23" s="25">
        <f t="shared" si="7"/>
        <v>2.5167785234899327</v>
      </c>
      <c r="J23" s="25">
        <f t="shared" si="7"/>
        <v>0.86705202312138718</v>
      </c>
      <c r="K23" s="26">
        <f>100-K18</f>
        <v>98.388834707103754</v>
      </c>
      <c r="L23" s="26">
        <f t="shared" ref="L23:M23" si="12">100-L18</f>
        <v>97.438455731396317</v>
      </c>
      <c r="M23" s="26">
        <f t="shared" si="12"/>
        <v>99.336764953217255</v>
      </c>
      <c r="N23" s="1" t="s">
        <v>22</v>
      </c>
      <c r="O23" s="1">
        <v>1090</v>
      </c>
      <c r="P23" s="1">
        <v>515</v>
      </c>
      <c r="Q23" s="1">
        <v>575</v>
      </c>
      <c r="R23" s="1">
        <v>37</v>
      </c>
      <c r="S23" s="1">
        <v>26</v>
      </c>
      <c r="T23" s="1">
        <v>11</v>
      </c>
      <c r="U23" s="1">
        <v>140</v>
      </c>
      <c r="V23" s="1">
        <v>40</v>
      </c>
      <c r="W23" s="1">
        <v>100</v>
      </c>
    </row>
    <row r="24" spans="1:23" x14ac:dyDescent="0.2">
      <c r="A24" s="1" t="s">
        <v>37</v>
      </c>
      <c r="H24" s="25">
        <f>SUM(H16:H22)*5</f>
        <v>753.3823151724265</v>
      </c>
      <c r="I24" s="25">
        <f>SUM(I16:I22)*5</f>
        <v>988.86518921759898</v>
      </c>
      <c r="J24" s="25">
        <f>SUM(J16:J22)*5</f>
        <v>507.18930428697257</v>
      </c>
      <c r="K24" s="27">
        <f>K22/K23</f>
        <v>22.084051071404087</v>
      </c>
      <c r="L24" s="27">
        <f t="shared" ref="L24:M24" si="13">L22/L23</f>
        <v>24.228503603292733</v>
      </c>
      <c r="M24" s="27">
        <f t="shared" si="13"/>
        <v>19.872074079294865</v>
      </c>
      <c r="N24" s="1" t="s">
        <v>37</v>
      </c>
    </row>
    <row r="25" spans="1:23" x14ac:dyDescent="0.2">
      <c r="A25" s="1" t="s">
        <v>0</v>
      </c>
      <c r="B25" s="1">
        <v>9191</v>
      </c>
      <c r="C25" s="1">
        <v>4427</v>
      </c>
      <c r="D25" s="1">
        <v>4764</v>
      </c>
      <c r="E25" s="1">
        <v>2170</v>
      </c>
      <c r="F25" s="1">
        <v>1421</v>
      </c>
      <c r="G25" s="1">
        <v>749</v>
      </c>
      <c r="N25" s="1" t="s">
        <v>0</v>
      </c>
      <c r="O25" s="1">
        <v>6391</v>
      </c>
      <c r="P25" s="1">
        <v>2809</v>
      </c>
      <c r="Q25" s="1">
        <v>3582</v>
      </c>
      <c r="R25" s="1">
        <v>308</v>
      </c>
      <c r="S25" s="1">
        <v>117</v>
      </c>
      <c r="T25" s="1">
        <v>191</v>
      </c>
      <c r="U25" s="1">
        <v>322</v>
      </c>
      <c r="V25" s="1">
        <v>80</v>
      </c>
      <c r="W25" s="1">
        <v>242</v>
      </c>
    </row>
    <row r="26" spans="1:23" x14ac:dyDescent="0.2">
      <c r="A26" s="1" t="s">
        <v>15</v>
      </c>
      <c r="B26" s="1">
        <v>1669</v>
      </c>
      <c r="C26" s="1">
        <v>900</v>
      </c>
      <c r="D26" s="1">
        <v>769</v>
      </c>
      <c r="E26" s="1">
        <v>1454</v>
      </c>
      <c r="F26" s="1">
        <v>868</v>
      </c>
      <c r="G26" s="1">
        <v>586</v>
      </c>
      <c r="H26" s="25">
        <f t="shared" ref="H26:J33" si="14">E26/B26*100</f>
        <v>87.118034751348119</v>
      </c>
      <c r="I26" s="25">
        <f t="shared" si="14"/>
        <v>96.444444444444443</v>
      </c>
      <c r="J26" s="25">
        <f t="shared" si="14"/>
        <v>76.20286085825748</v>
      </c>
      <c r="K26" s="26">
        <f>H34+1500</f>
        <v>2205.2649807207563</v>
      </c>
      <c r="L26" s="26">
        <f t="shared" ref="L26:M26" si="15">I34+1500</f>
        <v>2425.388395076583</v>
      </c>
      <c r="M26" s="26">
        <f t="shared" si="15"/>
        <v>1995.7401458764425</v>
      </c>
      <c r="N26" s="1" t="s">
        <v>15</v>
      </c>
      <c r="O26" s="1">
        <v>195</v>
      </c>
      <c r="P26" s="1">
        <v>30</v>
      </c>
      <c r="Q26" s="1">
        <v>165</v>
      </c>
      <c r="R26" s="1">
        <v>14</v>
      </c>
      <c r="S26" s="1">
        <v>2</v>
      </c>
      <c r="T26" s="1">
        <v>12</v>
      </c>
      <c r="U26" s="1">
        <v>6</v>
      </c>
      <c r="V26" s="1">
        <v>0</v>
      </c>
      <c r="W26" s="1">
        <v>6</v>
      </c>
    </row>
    <row r="27" spans="1:23" x14ac:dyDescent="0.2">
      <c r="A27" s="1" t="s">
        <v>16</v>
      </c>
      <c r="B27" s="1">
        <v>1353</v>
      </c>
      <c r="C27" s="1">
        <v>643</v>
      </c>
      <c r="D27" s="1">
        <v>710</v>
      </c>
      <c r="E27" s="1">
        <v>500</v>
      </c>
      <c r="F27" s="1">
        <v>380</v>
      </c>
      <c r="G27" s="1">
        <v>120</v>
      </c>
      <c r="H27" s="25">
        <f t="shared" si="14"/>
        <v>36.95491500369549</v>
      </c>
      <c r="I27" s="25">
        <f t="shared" si="14"/>
        <v>59.097978227060658</v>
      </c>
      <c r="J27" s="25">
        <f t="shared" si="14"/>
        <v>16.901408450704224</v>
      </c>
      <c r="K27" s="26"/>
      <c r="L27" s="26"/>
      <c r="M27" s="26"/>
      <c r="N27" s="1" t="s">
        <v>16</v>
      </c>
      <c r="O27" s="1">
        <v>782</v>
      </c>
      <c r="P27" s="1">
        <v>251</v>
      </c>
      <c r="Q27" s="1">
        <v>531</v>
      </c>
      <c r="R27" s="1">
        <v>66</v>
      </c>
      <c r="S27" s="1">
        <v>11</v>
      </c>
      <c r="T27" s="1">
        <v>55</v>
      </c>
      <c r="U27" s="1">
        <v>5</v>
      </c>
      <c r="V27" s="1">
        <v>1</v>
      </c>
      <c r="W27" s="1">
        <v>4</v>
      </c>
    </row>
    <row r="28" spans="1:23" x14ac:dyDescent="0.2">
      <c r="A28" s="1" t="s">
        <v>17</v>
      </c>
      <c r="B28" s="1">
        <v>1362</v>
      </c>
      <c r="C28" s="1">
        <v>639</v>
      </c>
      <c r="D28" s="1">
        <v>723</v>
      </c>
      <c r="E28" s="1">
        <v>139</v>
      </c>
      <c r="F28" s="1">
        <v>114</v>
      </c>
      <c r="G28" s="1">
        <v>25</v>
      </c>
      <c r="H28" s="25">
        <f t="shared" si="14"/>
        <v>10.205580029368576</v>
      </c>
      <c r="I28" s="25">
        <f t="shared" si="14"/>
        <v>17.84037558685446</v>
      </c>
      <c r="J28" s="25">
        <f t="shared" si="14"/>
        <v>3.4578146611341634</v>
      </c>
      <c r="K28" s="26">
        <f>(H32+H33)/2</f>
        <v>0.62540171297887925</v>
      </c>
      <c r="L28" s="26">
        <f t="shared" ref="L28:M28" si="16">(I32+I33)/2</f>
        <v>0.76762514143029925</v>
      </c>
      <c r="M28" s="26">
        <f t="shared" si="16"/>
        <v>0.4965572033898305</v>
      </c>
      <c r="N28" s="1" t="s">
        <v>17</v>
      </c>
      <c r="O28" s="1">
        <v>1139</v>
      </c>
      <c r="P28" s="1">
        <v>496</v>
      </c>
      <c r="Q28" s="1">
        <v>643</v>
      </c>
      <c r="R28" s="1">
        <v>73</v>
      </c>
      <c r="S28" s="1">
        <v>24</v>
      </c>
      <c r="T28" s="1">
        <v>49</v>
      </c>
      <c r="U28" s="1">
        <v>11</v>
      </c>
      <c r="V28" s="1">
        <v>5</v>
      </c>
      <c r="W28" s="1">
        <v>6</v>
      </c>
    </row>
    <row r="29" spans="1:23" x14ac:dyDescent="0.2">
      <c r="A29" s="1" t="s">
        <v>18</v>
      </c>
      <c r="B29" s="1">
        <v>1060</v>
      </c>
      <c r="C29" s="1">
        <v>474</v>
      </c>
      <c r="D29" s="1">
        <v>586</v>
      </c>
      <c r="E29" s="1">
        <v>34</v>
      </c>
      <c r="F29" s="1">
        <v>28</v>
      </c>
      <c r="G29" s="1">
        <v>6</v>
      </c>
      <c r="H29" s="25">
        <f t="shared" si="14"/>
        <v>3.2075471698113209</v>
      </c>
      <c r="I29" s="25">
        <f t="shared" si="14"/>
        <v>5.9071729957805905</v>
      </c>
      <c r="J29" s="25">
        <f t="shared" si="14"/>
        <v>1.0238907849829351</v>
      </c>
      <c r="K29" s="26"/>
      <c r="L29" s="26"/>
      <c r="M29" s="26"/>
      <c r="N29" s="1" t="s">
        <v>18</v>
      </c>
      <c r="O29" s="1">
        <v>957</v>
      </c>
      <c r="P29" s="1">
        <v>416</v>
      </c>
      <c r="Q29" s="1">
        <v>541</v>
      </c>
      <c r="R29" s="1">
        <v>49</v>
      </c>
      <c r="S29" s="1">
        <v>23</v>
      </c>
      <c r="T29" s="1">
        <v>26</v>
      </c>
      <c r="U29" s="1">
        <v>20</v>
      </c>
      <c r="V29" s="1">
        <v>7</v>
      </c>
      <c r="W29" s="1">
        <v>13</v>
      </c>
    </row>
    <row r="30" spans="1:23" x14ac:dyDescent="0.2">
      <c r="A30" s="1" t="s">
        <v>19</v>
      </c>
      <c r="B30" s="1">
        <v>1163</v>
      </c>
      <c r="C30" s="1">
        <v>516</v>
      </c>
      <c r="D30" s="1">
        <v>647</v>
      </c>
      <c r="E30" s="1">
        <v>19</v>
      </c>
      <c r="F30" s="1">
        <v>13</v>
      </c>
      <c r="G30" s="1">
        <v>6</v>
      </c>
      <c r="H30" s="25">
        <f t="shared" si="14"/>
        <v>1.633705932932072</v>
      </c>
      <c r="I30" s="25">
        <f t="shared" si="14"/>
        <v>2.5193798449612403</v>
      </c>
      <c r="J30" s="25">
        <f t="shared" si="14"/>
        <v>0.92735703245749612</v>
      </c>
      <c r="K30" s="26">
        <f>K28*50</f>
        <v>31.270085648943962</v>
      </c>
      <c r="L30" s="26">
        <f t="shared" ref="L30:M30" si="17">L28*50</f>
        <v>38.381257071514966</v>
      </c>
      <c r="M30" s="26">
        <f t="shared" si="17"/>
        <v>24.827860169491526</v>
      </c>
      <c r="N30" s="1" t="s">
        <v>19</v>
      </c>
      <c r="O30" s="1">
        <v>1068</v>
      </c>
      <c r="P30" s="1">
        <v>470</v>
      </c>
      <c r="Q30" s="1">
        <v>598</v>
      </c>
      <c r="R30" s="1">
        <v>35</v>
      </c>
      <c r="S30" s="1">
        <v>19</v>
      </c>
      <c r="T30" s="1">
        <v>16</v>
      </c>
      <c r="U30" s="1">
        <v>41</v>
      </c>
      <c r="V30" s="1">
        <v>14</v>
      </c>
      <c r="W30" s="1">
        <v>27</v>
      </c>
    </row>
    <row r="31" spans="1:23" x14ac:dyDescent="0.2">
      <c r="A31" s="1" t="s">
        <v>20</v>
      </c>
      <c r="B31" s="1">
        <v>941</v>
      </c>
      <c r="C31" s="1">
        <v>468</v>
      </c>
      <c r="D31" s="1">
        <v>473</v>
      </c>
      <c r="E31" s="1">
        <v>14</v>
      </c>
      <c r="F31" s="1">
        <v>12</v>
      </c>
      <c r="G31" s="1">
        <v>2</v>
      </c>
      <c r="H31" s="25">
        <f t="shared" si="14"/>
        <v>1.487778958554729</v>
      </c>
      <c r="I31" s="25">
        <f t="shared" si="14"/>
        <v>2.5641025641025639</v>
      </c>
      <c r="J31" s="25">
        <f t="shared" si="14"/>
        <v>0.42283298097251587</v>
      </c>
      <c r="K31" s="26"/>
      <c r="L31" s="26"/>
      <c r="M31" s="26"/>
      <c r="N31" s="1" t="s">
        <v>20</v>
      </c>
      <c r="O31" s="1">
        <v>841</v>
      </c>
      <c r="P31" s="1">
        <v>427</v>
      </c>
      <c r="Q31" s="1">
        <v>414</v>
      </c>
      <c r="R31" s="1">
        <v>29</v>
      </c>
      <c r="S31" s="1">
        <v>16</v>
      </c>
      <c r="T31" s="1">
        <v>13</v>
      </c>
      <c r="U31" s="1">
        <v>57</v>
      </c>
      <c r="V31" s="1">
        <v>13</v>
      </c>
      <c r="W31" s="1">
        <v>44</v>
      </c>
    </row>
    <row r="32" spans="1:23" x14ac:dyDescent="0.2">
      <c r="A32" s="1" t="s">
        <v>21</v>
      </c>
      <c r="B32" s="1">
        <v>898</v>
      </c>
      <c r="C32" s="1">
        <v>426</v>
      </c>
      <c r="D32" s="1">
        <v>472</v>
      </c>
      <c r="E32" s="1">
        <v>4</v>
      </c>
      <c r="F32" s="1">
        <v>3</v>
      </c>
      <c r="G32" s="1">
        <v>1</v>
      </c>
      <c r="H32" s="25">
        <f t="shared" si="14"/>
        <v>0.44543429844097993</v>
      </c>
      <c r="I32" s="25">
        <f t="shared" si="14"/>
        <v>0.70422535211267612</v>
      </c>
      <c r="J32" s="25">
        <f t="shared" si="14"/>
        <v>0.21186440677966101</v>
      </c>
      <c r="K32" s="26">
        <f>K26-K30</f>
        <v>2173.9948950718122</v>
      </c>
      <c r="L32" s="26">
        <f t="shared" ref="L32:M32" si="18">L26-L30</f>
        <v>2387.0071380050681</v>
      </c>
      <c r="M32" s="26">
        <f t="shared" si="18"/>
        <v>1970.912285706951</v>
      </c>
      <c r="N32" s="1" t="s">
        <v>21</v>
      </c>
      <c r="O32" s="1">
        <v>802</v>
      </c>
      <c r="P32" s="1">
        <v>400</v>
      </c>
      <c r="Q32" s="1">
        <v>402</v>
      </c>
      <c r="R32" s="1">
        <v>22</v>
      </c>
      <c r="S32" s="1">
        <v>13</v>
      </c>
      <c r="T32" s="1">
        <v>9</v>
      </c>
      <c r="U32" s="1">
        <v>70</v>
      </c>
      <c r="V32" s="1">
        <v>10</v>
      </c>
      <c r="W32" s="1">
        <v>60</v>
      </c>
    </row>
    <row r="33" spans="1:23" x14ac:dyDescent="0.2">
      <c r="A33" s="1" t="s">
        <v>22</v>
      </c>
      <c r="B33" s="1">
        <v>745</v>
      </c>
      <c r="C33" s="1">
        <v>361</v>
      </c>
      <c r="D33" s="1">
        <v>384</v>
      </c>
      <c r="E33" s="1">
        <v>6</v>
      </c>
      <c r="F33" s="1">
        <v>3</v>
      </c>
      <c r="G33" s="1">
        <v>3</v>
      </c>
      <c r="H33" s="25">
        <f t="shared" si="14"/>
        <v>0.80536912751677858</v>
      </c>
      <c r="I33" s="25">
        <f t="shared" si="14"/>
        <v>0.8310249307479225</v>
      </c>
      <c r="J33" s="25">
        <f t="shared" si="14"/>
        <v>0.78125</v>
      </c>
      <c r="K33" s="26">
        <f>100-K28</f>
        <v>99.374598287021115</v>
      </c>
      <c r="L33" s="26">
        <f t="shared" ref="L33:M33" si="19">100-L28</f>
        <v>99.232374858569699</v>
      </c>
      <c r="M33" s="26">
        <f t="shared" si="19"/>
        <v>99.503442796610173</v>
      </c>
      <c r="N33" s="1" t="s">
        <v>22</v>
      </c>
      <c r="O33" s="1">
        <v>607</v>
      </c>
      <c r="P33" s="1">
        <v>319</v>
      </c>
      <c r="Q33" s="1">
        <v>288</v>
      </c>
      <c r="R33" s="1">
        <v>20</v>
      </c>
      <c r="S33" s="1">
        <v>9</v>
      </c>
      <c r="T33" s="1">
        <v>11</v>
      </c>
      <c r="U33" s="1">
        <v>112</v>
      </c>
      <c r="V33" s="1">
        <v>30</v>
      </c>
      <c r="W33" s="1">
        <v>82</v>
      </c>
    </row>
    <row r="34" spans="1:23" x14ac:dyDescent="0.2">
      <c r="A34" s="1" t="s">
        <v>38</v>
      </c>
      <c r="H34" s="25">
        <f>SUM(H26:H32)*5</f>
        <v>705.2649807207564</v>
      </c>
      <c r="I34" s="25">
        <f>SUM(I26:I32)*5</f>
        <v>925.38839507658327</v>
      </c>
      <c r="J34" s="25">
        <f>SUM(J26:J32)*5</f>
        <v>495.7401458764424</v>
      </c>
      <c r="K34" s="27">
        <f>K32/K33</f>
        <v>21.876766623928564</v>
      </c>
      <c r="L34" s="27">
        <f t="shared" ref="L34:M34" si="20">L32/L33</f>
        <v>24.054721469753542</v>
      </c>
      <c r="M34" s="27">
        <f t="shared" si="20"/>
        <v>19.80747831746476</v>
      </c>
      <c r="N34" s="1" t="s">
        <v>38</v>
      </c>
    </row>
    <row r="35" spans="1:23" x14ac:dyDescent="0.2">
      <c r="A35" s="1" t="s">
        <v>0</v>
      </c>
      <c r="B35" s="1">
        <v>17468</v>
      </c>
      <c r="C35" s="1">
        <v>8380</v>
      </c>
      <c r="D35" s="1">
        <v>9088</v>
      </c>
      <c r="E35" s="1">
        <v>3922</v>
      </c>
      <c r="F35" s="1">
        <v>2635</v>
      </c>
      <c r="G35" s="1">
        <v>1287</v>
      </c>
      <c r="N35" s="1" t="s">
        <v>0</v>
      </c>
      <c r="O35" s="1">
        <v>12586</v>
      </c>
      <c r="P35" s="1">
        <v>5367</v>
      </c>
      <c r="Q35" s="1">
        <v>7219</v>
      </c>
      <c r="R35" s="1">
        <v>462</v>
      </c>
      <c r="S35" s="1">
        <v>220</v>
      </c>
      <c r="T35" s="1">
        <v>242</v>
      </c>
      <c r="U35" s="1">
        <v>498</v>
      </c>
      <c r="V35" s="1">
        <v>158</v>
      </c>
      <c r="W35" s="1">
        <v>340</v>
      </c>
    </row>
    <row r="36" spans="1:23" x14ac:dyDescent="0.2">
      <c r="A36" s="1" t="s">
        <v>15</v>
      </c>
      <c r="B36" s="1">
        <v>3106</v>
      </c>
      <c r="C36" s="1">
        <v>1664</v>
      </c>
      <c r="D36" s="1">
        <v>1442</v>
      </c>
      <c r="E36" s="1">
        <v>2696</v>
      </c>
      <c r="F36" s="1">
        <v>1618</v>
      </c>
      <c r="G36" s="1">
        <v>1078</v>
      </c>
      <c r="H36" s="25">
        <f t="shared" ref="H36:J43" si="21">E36/B36*100</f>
        <v>86.799742433998716</v>
      </c>
      <c r="I36" s="25">
        <f t="shared" si="21"/>
        <v>97.235576923076934</v>
      </c>
      <c r="J36" s="25">
        <f t="shared" si="21"/>
        <v>74.757281553398059</v>
      </c>
      <c r="K36" s="26">
        <f>H44+1500</f>
        <v>2184.5370601081659</v>
      </c>
      <c r="L36" s="26">
        <f t="shared" ref="L36:M36" si="22">I44+1500</f>
        <v>2438.9897786652064</v>
      </c>
      <c r="M36" s="26">
        <f t="shared" si="22"/>
        <v>1952.6274409486259</v>
      </c>
      <c r="N36" s="1" t="s">
        <v>15</v>
      </c>
      <c r="O36" s="1">
        <v>391</v>
      </c>
      <c r="P36" s="1">
        <v>45</v>
      </c>
      <c r="Q36" s="1">
        <v>346</v>
      </c>
      <c r="R36" s="1">
        <v>18</v>
      </c>
      <c r="S36" s="1">
        <v>1</v>
      </c>
      <c r="T36" s="1">
        <v>17</v>
      </c>
      <c r="U36" s="1">
        <v>1</v>
      </c>
      <c r="V36" s="1">
        <v>0</v>
      </c>
      <c r="W36" s="1">
        <v>1</v>
      </c>
    </row>
    <row r="37" spans="1:23" x14ac:dyDescent="0.2">
      <c r="A37" s="1" t="s">
        <v>16</v>
      </c>
      <c r="B37" s="1">
        <v>2446</v>
      </c>
      <c r="C37" s="1">
        <v>1115</v>
      </c>
      <c r="D37" s="1">
        <v>1331</v>
      </c>
      <c r="E37" s="1">
        <v>766</v>
      </c>
      <c r="F37" s="1">
        <v>616</v>
      </c>
      <c r="G37" s="1">
        <v>150</v>
      </c>
      <c r="H37" s="25">
        <f t="shared" si="21"/>
        <v>31.316434995911692</v>
      </c>
      <c r="I37" s="25">
        <f t="shared" si="21"/>
        <v>55.246636771300452</v>
      </c>
      <c r="J37" s="25">
        <f t="shared" si="21"/>
        <v>11.269722013523667</v>
      </c>
      <c r="K37" s="26"/>
      <c r="L37" s="26"/>
      <c r="M37" s="26"/>
      <c r="N37" s="1" t="s">
        <v>16</v>
      </c>
      <c r="O37" s="1">
        <v>1577</v>
      </c>
      <c r="P37" s="1">
        <v>465</v>
      </c>
      <c r="Q37" s="1">
        <v>1112</v>
      </c>
      <c r="R37" s="1">
        <v>84</v>
      </c>
      <c r="S37" s="1">
        <v>26</v>
      </c>
      <c r="T37" s="1">
        <v>58</v>
      </c>
      <c r="U37" s="1">
        <v>19</v>
      </c>
      <c r="V37" s="1">
        <v>8</v>
      </c>
      <c r="W37" s="1">
        <v>11</v>
      </c>
    </row>
    <row r="38" spans="1:23" x14ac:dyDescent="0.2">
      <c r="A38" s="1" t="s">
        <v>17</v>
      </c>
      <c r="B38" s="1">
        <v>2702</v>
      </c>
      <c r="C38" s="1">
        <v>1251</v>
      </c>
      <c r="D38" s="1">
        <v>1451</v>
      </c>
      <c r="E38" s="1">
        <v>245</v>
      </c>
      <c r="F38" s="1">
        <v>212</v>
      </c>
      <c r="G38" s="1">
        <v>33</v>
      </c>
      <c r="H38" s="25">
        <f t="shared" si="21"/>
        <v>9.0673575129533681</v>
      </c>
      <c r="I38" s="25">
        <f t="shared" si="21"/>
        <v>16.946442845723421</v>
      </c>
      <c r="J38" s="25">
        <f t="shared" si="21"/>
        <v>2.2742935906271535</v>
      </c>
      <c r="K38" s="26">
        <f>(H42+H43)/2</f>
        <v>1.5019248084130323</v>
      </c>
      <c r="L38" s="26">
        <f t="shared" ref="L38:M38" si="23">(I42+I43)/2</f>
        <v>2.747167745620716</v>
      </c>
      <c r="M38" s="26">
        <f t="shared" si="23"/>
        <v>0.29502440394676777</v>
      </c>
      <c r="N38" s="1" t="s">
        <v>17</v>
      </c>
      <c r="O38" s="1">
        <v>2344</v>
      </c>
      <c r="P38" s="1">
        <v>985</v>
      </c>
      <c r="Q38" s="1">
        <v>1359</v>
      </c>
      <c r="R38" s="1">
        <v>102</v>
      </c>
      <c r="S38" s="1">
        <v>47</v>
      </c>
      <c r="T38" s="1">
        <v>55</v>
      </c>
      <c r="U38" s="1">
        <v>11</v>
      </c>
      <c r="V38" s="1">
        <v>7</v>
      </c>
      <c r="W38" s="1">
        <v>4</v>
      </c>
    </row>
    <row r="39" spans="1:23" x14ac:dyDescent="0.2">
      <c r="A39" s="1" t="s">
        <v>18</v>
      </c>
      <c r="B39" s="1">
        <v>2208</v>
      </c>
      <c r="C39" s="1">
        <v>1015</v>
      </c>
      <c r="D39" s="1">
        <v>1193</v>
      </c>
      <c r="E39" s="1">
        <v>90</v>
      </c>
      <c r="F39" s="1">
        <v>76</v>
      </c>
      <c r="G39" s="1">
        <v>14</v>
      </c>
      <c r="H39" s="25">
        <f t="shared" si="21"/>
        <v>4.0760869565217392</v>
      </c>
      <c r="I39" s="25">
        <f t="shared" si="21"/>
        <v>7.48768472906404</v>
      </c>
      <c r="J39" s="25">
        <f t="shared" si="21"/>
        <v>1.173512154233026</v>
      </c>
      <c r="K39" s="26"/>
      <c r="L39" s="26"/>
      <c r="M39" s="26"/>
      <c r="N39" s="1" t="s">
        <v>18</v>
      </c>
      <c r="O39" s="1">
        <v>2021</v>
      </c>
      <c r="P39" s="1">
        <v>899</v>
      </c>
      <c r="Q39" s="1">
        <v>1122</v>
      </c>
      <c r="R39" s="1">
        <v>57</v>
      </c>
      <c r="S39" s="1">
        <v>29</v>
      </c>
      <c r="T39" s="1">
        <v>28</v>
      </c>
      <c r="U39" s="1">
        <v>40</v>
      </c>
      <c r="V39" s="1">
        <v>11</v>
      </c>
      <c r="W39" s="1">
        <v>29</v>
      </c>
    </row>
    <row r="40" spans="1:23" x14ac:dyDescent="0.2">
      <c r="A40" s="1" t="s">
        <v>19</v>
      </c>
      <c r="B40" s="1">
        <v>1975</v>
      </c>
      <c r="C40" s="1">
        <v>943</v>
      </c>
      <c r="D40" s="1">
        <v>1032</v>
      </c>
      <c r="E40" s="1">
        <v>46</v>
      </c>
      <c r="F40" s="1">
        <v>42</v>
      </c>
      <c r="G40" s="1">
        <v>4</v>
      </c>
      <c r="H40" s="25">
        <f t="shared" si="21"/>
        <v>2.3291139240506329</v>
      </c>
      <c r="I40" s="25">
        <f t="shared" si="21"/>
        <v>4.4538706256627787</v>
      </c>
      <c r="J40" s="25">
        <f t="shared" si="21"/>
        <v>0.38759689922480622</v>
      </c>
      <c r="K40" s="26">
        <f>K38*50</f>
        <v>75.096240420651611</v>
      </c>
      <c r="L40" s="26">
        <f t="shared" ref="L40:M40" si="24">L38*50</f>
        <v>137.35838728103579</v>
      </c>
      <c r="M40" s="26">
        <f t="shared" si="24"/>
        <v>14.751220197338387</v>
      </c>
      <c r="N40" s="1" t="s">
        <v>19</v>
      </c>
      <c r="O40" s="1">
        <v>1807</v>
      </c>
      <c r="P40" s="1">
        <v>846</v>
      </c>
      <c r="Q40" s="1">
        <v>961</v>
      </c>
      <c r="R40" s="1">
        <v>68</v>
      </c>
      <c r="S40" s="1">
        <v>39</v>
      </c>
      <c r="T40" s="1">
        <v>29</v>
      </c>
      <c r="U40" s="1">
        <v>54</v>
      </c>
      <c r="V40" s="1">
        <v>16</v>
      </c>
      <c r="W40" s="1">
        <v>38</v>
      </c>
    </row>
    <row r="41" spans="1:23" x14ac:dyDescent="0.2">
      <c r="A41" s="1" t="s">
        <v>20</v>
      </c>
      <c r="B41" s="1">
        <v>1703</v>
      </c>
      <c r="C41" s="1">
        <v>752</v>
      </c>
      <c r="D41" s="1">
        <v>951</v>
      </c>
      <c r="E41" s="1">
        <v>29</v>
      </c>
      <c r="F41" s="1">
        <v>26</v>
      </c>
      <c r="G41" s="1">
        <v>3</v>
      </c>
      <c r="H41" s="25">
        <f t="shared" si="21"/>
        <v>1.7028772753963595</v>
      </c>
      <c r="I41" s="25">
        <f t="shared" si="21"/>
        <v>3.4574468085106385</v>
      </c>
      <c r="J41" s="25">
        <f t="shared" si="21"/>
        <v>0.31545741324921134</v>
      </c>
      <c r="K41" s="26"/>
      <c r="L41" s="26"/>
      <c r="M41" s="26"/>
      <c r="N41" s="1" t="s">
        <v>20</v>
      </c>
      <c r="O41" s="1">
        <v>1560</v>
      </c>
      <c r="P41" s="1">
        <v>690</v>
      </c>
      <c r="Q41" s="1">
        <v>870</v>
      </c>
      <c r="R41" s="1">
        <v>40</v>
      </c>
      <c r="S41" s="1">
        <v>19</v>
      </c>
      <c r="T41" s="1">
        <v>21</v>
      </c>
      <c r="U41" s="1">
        <v>74</v>
      </c>
      <c r="V41" s="1">
        <v>17</v>
      </c>
      <c r="W41" s="1">
        <v>57</v>
      </c>
    </row>
    <row r="42" spans="1:23" x14ac:dyDescent="0.2">
      <c r="A42" s="1" t="s">
        <v>21</v>
      </c>
      <c r="B42" s="1">
        <v>1671</v>
      </c>
      <c r="C42" s="1">
        <v>808</v>
      </c>
      <c r="D42" s="1">
        <v>863</v>
      </c>
      <c r="E42" s="1">
        <v>27</v>
      </c>
      <c r="F42" s="1">
        <v>24</v>
      </c>
      <c r="G42" s="1">
        <v>3</v>
      </c>
      <c r="H42" s="25">
        <f t="shared" si="21"/>
        <v>1.6157989228007179</v>
      </c>
      <c r="I42" s="25">
        <f t="shared" si="21"/>
        <v>2.9702970297029703</v>
      </c>
      <c r="J42" s="25">
        <f t="shared" si="21"/>
        <v>0.34762456546929316</v>
      </c>
      <c r="K42" s="26">
        <f>K36-K40</f>
        <v>2109.4408196875142</v>
      </c>
      <c r="L42" s="26">
        <f t="shared" ref="L42:M42" si="25">L36-L40</f>
        <v>2301.6313913841705</v>
      </c>
      <c r="M42" s="26">
        <f t="shared" si="25"/>
        <v>1937.8762207512875</v>
      </c>
      <c r="N42" s="1" t="s">
        <v>21</v>
      </c>
      <c r="O42" s="1">
        <v>1475</v>
      </c>
      <c r="P42" s="1">
        <v>718</v>
      </c>
      <c r="Q42" s="1">
        <v>757</v>
      </c>
      <c r="R42" s="1">
        <v>48</v>
      </c>
      <c r="S42" s="1">
        <v>29</v>
      </c>
      <c r="T42" s="1">
        <v>19</v>
      </c>
      <c r="U42" s="1">
        <v>121</v>
      </c>
      <c r="V42" s="1">
        <v>37</v>
      </c>
      <c r="W42" s="1">
        <v>84</v>
      </c>
    </row>
    <row r="43" spans="1:23" x14ac:dyDescent="0.2">
      <c r="A43" s="1" t="s">
        <v>22</v>
      </c>
      <c r="B43" s="1">
        <v>1657</v>
      </c>
      <c r="C43" s="1">
        <v>832</v>
      </c>
      <c r="D43" s="1">
        <v>825</v>
      </c>
      <c r="E43" s="1">
        <v>23</v>
      </c>
      <c r="F43" s="1">
        <v>21</v>
      </c>
      <c r="G43" s="1">
        <v>2</v>
      </c>
      <c r="H43" s="25">
        <f t="shared" si="21"/>
        <v>1.388050694025347</v>
      </c>
      <c r="I43" s="25">
        <f t="shared" si="21"/>
        <v>2.5240384615384617</v>
      </c>
      <c r="J43" s="25">
        <f t="shared" si="21"/>
        <v>0.24242424242424243</v>
      </c>
      <c r="K43" s="26">
        <f>100-K38</f>
        <v>98.498075191586963</v>
      </c>
      <c r="L43" s="26">
        <f t="shared" ref="L43:M43" si="26">100-L38</f>
        <v>97.252832254379285</v>
      </c>
      <c r="M43" s="26">
        <f t="shared" si="26"/>
        <v>99.704975596053231</v>
      </c>
      <c r="N43" s="1" t="s">
        <v>22</v>
      </c>
      <c r="O43" s="1">
        <v>1411</v>
      </c>
      <c r="P43" s="1">
        <v>719</v>
      </c>
      <c r="Q43" s="1">
        <v>692</v>
      </c>
      <c r="R43" s="1">
        <v>45</v>
      </c>
      <c r="S43" s="1">
        <v>30</v>
      </c>
      <c r="T43" s="1">
        <v>15</v>
      </c>
      <c r="U43" s="1">
        <v>178</v>
      </c>
      <c r="V43" s="1">
        <v>62</v>
      </c>
      <c r="W43" s="1">
        <v>116</v>
      </c>
    </row>
    <row r="44" spans="1:23" x14ac:dyDescent="0.2">
      <c r="A44" s="1" t="s">
        <v>39</v>
      </c>
      <c r="H44" s="25">
        <f>SUM(H36:H42)*5</f>
        <v>684.53706010816609</v>
      </c>
      <c r="I44" s="25">
        <f>SUM(I36:I42)*5</f>
        <v>938.98977866520613</v>
      </c>
      <c r="J44" s="25">
        <f>SUM(J36:J42)*5</f>
        <v>452.62744094862597</v>
      </c>
      <c r="K44" s="27">
        <f>K42/K43</f>
        <v>21.416061335051229</v>
      </c>
      <c r="L44" s="27">
        <f t="shared" ref="L44:M44" si="27">L42/L43</f>
        <v>23.666471587829033</v>
      </c>
      <c r="M44" s="27">
        <f t="shared" si="27"/>
        <v>19.436103455884073</v>
      </c>
      <c r="N44" s="1" t="s">
        <v>39</v>
      </c>
    </row>
    <row r="45" spans="1:23" x14ac:dyDescent="0.2">
      <c r="A45" s="1" t="s">
        <v>0</v>
      </c>
      <c r="B45" s="1">
        <v>18707</v>
      </c>
      <c r="C45" s="1">
        <v>9315</v>
      </c>
      <c r="D45" s="1">
        <v>9392</v>
      </c>
      <c r="E45" s="1">
        <v>4790</v>
      </c>
      <c r="F45" s="1">
        <v>3225</v>
      </c>
      <c r="G45" s="1">
        <v>1565</v>
      </c>
      <c r="N45" s="1" t="s">
        <v>0</v>
      </c>
      <c r="O45" s="1">
        <v>12927</v>
      </c>
      <c r="P45" s="1">
        <v>5700</v>
      </c>
      <c r="Q45" s="1">
        <v>7227</v>
      </c>
      <c r="R45" s="1">
        <v>552</v>
      </c>
      <c r="S45" s="1">
        <v>244</v>
      </c>
      <c r="T45" s="1">
        <v>308</v>
      </c>
      <c r="U45" s="1">
        <v>438</v>
      </c>
      <c r="V45" s="1">
        <v>146</v>
      </c>
      <c r="W45" s="1">
        <v>292</v>
      </c>
    </row>
    <row r="46" spans="1:23" x14ac:dyDescent="0.2">
      <c r="A46" s="1" t="s">
        <v>15</v>
      </c>
      <c r="B46" s="1">
        <v>3496</v>
      </c>
      <c r="C46" s="1">
        <v>1846</v>
      </c>
      <c r="D46" s="1">
        <v>1650</v>
      </c>
      <c r="E46" s="1">
        <v>3042</v>
      </c>
      <c r="F46" s="1">
        <v>1787</v>
      </c>
      <c r="G46" s="1">
        <v>1255</v>
      </c>
      <c r="H46" s="25">
        <f t="shared" ref="H46:J53" si="28">E46/B46*100</f>
        <v>87.013729977116711</v>
      </c>
      <c r="I46" s="25">
        <f t="shared" si="28"/>
        <v>96.803900325027087</v>
      </c>
      <c r="J46" s="25">
        <f t="shared" si="28"/>
        <v>76.060606060606062</v>
      </c>
      <c r="K46" s="26">
        <f>H54+1500</f>
        <v>2237.0686006818682</v>
      </c>
      <c r="L46" s="26">
        <f t="shared" ref="L46:M46" si="29">I54+1500</f>
        <v>2486.1470112131728</v>
      </c>
      <c r="M46" s="26">
        <f t="shared" si="29"/>
        <v>1987.0396121861502</v>
      </c>
      <c r="N46" s="1" t="s">
        <v>15</v>
      </c>
      <c r="O46" s="1">
        <v>409</v>
      </c>
      <c r="P46" s="1">
        <v>50</v>
      </c>
      <c r="Q46" s="1">
        <v>359</v>
      </c>
      <c r="R46" s="1">
        <v>38</v>
      </c>
      <c r="S46" s="1">
        <v>8</v>
      </c>
      <c r="T46" s="1">
        <v>30</v>
      </c>
      <c r="U46" s="1">
        <v>7</v>
      </c>
      <c r="V46" s="1">
        <v>1</v>
      </c>
      <c r="W46" s="1">
        <v>6</v>
      </c>
    </row>
    <row r="47" spans="1:23" x14ac:dyDescent="0.2">
      <c r="A47" s="1" t="s">
        <v>16</v>
      </c>
      <c r="B47" s="1">
        <v>3086</v>
      </c>
      <c r="C47" s="1">
        <v>1571</v>
      </c>
      <c r="D47" s="1">
        <v>1515</v>
      </c>
      <c r="E47" s="1">
        <v>1174</v>
      </c>
      <c r="F47" s="1">
        <v>972</v>
      </c>
      <c r="G47" s="1">
        <v>202</v>
      </c>
      <c r="H47" s="25">
        <f t="shared" si="28"/>
        <v>38.042773817239144</v>
      </c>
      <c r="I47" s="25">
        <f t="shared" si="28"/>
        <v>61.871419478039471</v>
      </c>
      <c r="J47" s="25">
        <f t="shared" si="28"/>
        <v>13.333333333333334</v>
      </c>
      <c r="K47" s="26"/>
      <c r="L47" s="26"/>
      <c r="M47" s="26"/>
      <c r="N47" s="1" t="s">
        <v>16</v>
      </c>
      <c r="O47" s="1">
        <v>1782</v>
      </c>
      <c r="P47" s="1">
        <v>556</v>
      </c>
      <c r="Q47" s="1">
        <v>1226</v>
      </c>
      <c r="R47" s="1">
        <v>119</v>
      </c>
      <c r="S47" s="1">
        <v>36</v>
      </c>
      <c r="T47" s="1">
        <v>83</v>
      </c>
      <c r="U47" s="1">
        <v>11</v>
      </c>
      <c r="V47" s="1">
        <v>7</v>
      </c>
      <c r="W47" s="1">
        <v>4</v>
      </c>
    </row>
    <row r="48" spans="1:23" x14ac:dyDescent="0.2">
      <c r="A48" s="1" t="s">
        <v>17</v>
      </c>
      <c r="B48" s="1">
        <v>2845</v>
      </c>
      <c r="C48" s="1">
        <v>1285</v>
      </c>
      <c r="D48" s="1">
        <v>1560</v>
      </c>
      <c r="E48" s="1">
        <v>319</v>
      </c>
      <c r="F48" s="1">
        <v>270</v>
      </c>
      <c r="G48" s="1">
        <v>49</v>
      </c>
      <c r="H48" s="25">
        <f t="shared" si="28"/>
        <v>11.212653778558876</v>
      </c>
      <c r="I48" s="25">
        <f t="shared" si="28"/>
        <v>21.011673151750973</v>
      </c>
      <c r="J48" s="25">
        <f t="shared" si="28"/>
        <v>3.141025641025641</v>
      </c>
      <c r="K48" s="26">
        <f>(H52+H53)/2</f>
        <v>1.731819712104494</v>
      </c>
      <c r="L48" s="26">
        <f t="shared" ref="L48:M48" si="30">(I52+I53)/2</f>
        <v>2.5103182361246876</v>
      </c>
      <c r="M48" s="26">
        <f t="shared" si="30"/>
        <v>0.94782472857923916</v>
      </c>
      <c r="N48" s="1" t="s">
        <v>17</v>
      </c>
      <c r="O48" s="1">
        <v>2392</v>
      </c>
      <c r="P48" s="1">
        <v>971</v>
      </c>
      <c r="Q48" s="1">
        <v>1421</v>
      </c>
      <c r="R48" s="1">
        <v>107</v>
      </c>
      <c r="S48" s="1">
        <v>40</v>
      </c>
      <c r="T48" s="1">
        <v>67</v>
      </c>
      <c r="U48" s="1">
        <v>27</v>
      </c>
      <c r="V48" s="1">
        <v>4</v>
      </c>
      <c r="W48" s="1">
        <v>23</v>
      </c>
    </row>
    <row r="49" spans="1:23" x14ac:dyDescent="0.2">
      <c r="A49" s="1" t="s">
        <v>18</v>
      </c>
      <c r="B49" s="1">
        <v>2389</v>
      </c>
      <c r="C49" s="1">
        <v>1157</v>
      </c>
      <c r="D49" s="1">
        <v>1232</v>
      </c>
      <c r="E49" s="1">
        <v>106</v>
      </c>
      <c r="F49" s="1">
        <v>82</v>
      </c>
      <c r="G49" s="1">
        <v>24</v>
      </c>
      <c r="H49" s="25">
        <f t="shared" si="28"/>
        <v>4.4370029300962743</v>
      </c>
      <c r="I49" s="25">
        <f t="shared" si="28"/>
        <v>7.0872947277441662</v>
      </c>
      <c r="J49" s="25">
        <f t="shared" si="28"/>
        <v>1.948051948051948</v>
      </c>
      <c r="K49" s="26"/>
      <c r="L49" s="26"/>
      <c r="M49" s="26"/>
      <c r="N49" s="1" t="s">
        <v>18</v>
      </c>
      <c r="O49" s="1">
        <v>2173</v>
      </c>
      <c r="P49" s="1">
        <v>1021</v>
      </c>
      <c r="Q49" s="1">
        <v>1152</v>
      </c>
      <c r="R49" s="1">
        <v>81</v>
      </c>
      <c r="S49" s="1">
        <v>41</v>
      </c>
      <c r="T49" s="1">
        <v>40</v>
      </c>
      <c r="U49" s="1">
        <v>29</v>
      </c>
      <c r="V49" s="1">
        <v>13</v>
      </c>
      <c r="W49" s="1">
        <v>16</v>
      </c>
    </row>
    <row r="50" spans="1:23" x14ac:dyDescent="0.2">
      <c r="A50" s="1" t="s">
        <v>19</v>
      </c>
      <c r="B50" s="1">
        <v>2253</v>
      </c>
      <c r="C50" s="1">
        <v>1114</v>
      </c>
      <c r="D50" s="1">
        <v>1139</v>
      </c>
      <c r="E50" s="1">
        <v>51</v>
      </c>
      <c r="F50" s="1">
        <v>42</v>
      </c>
      <c r="G50" s="1">
        <v>9</v>
      </c>
      <c r="H50" s="25">
        <f t="shared" si="28"/>
        <v>2.2636484687083889</v>
      </c>
      <c r="I50" s="25">
        <f t="shared" si="28"/>
        <v>3.7701974865350087</v>
      </c>
      <c r="J50" s="25">
        <f t="shared" si="28"/>
        <v>0.79016681299385427</v>
      </c>
      <c r="K50" s="26">
        <f>K48*50</f>
        <v>86.590985605224702</v>
      </c>
      <c r="L50" s="26">
        <f t="shared" ref="L50:M50" si="31">L48*50</f>
        <v>125.51591180623439</v>
      </c>
      <c r="M50" s="26">
        <f t="shared" si="31"/>
        <v>47.39123642896196</v>
      </c>
      <c r="N50" s="1" t="s">
        <v>19</v>
      </c>
      <c r="O50" s="1">
        <v>2082</v>
      </c>
      <c r="P50" s="1">
        <v>1011</v>
      </c>
      <c r="Q50" s="1">
        <v>1071</v>
      </c>
      <c r="R50" s="1">
        <v>73</v>
      </c>
      <c r="S50" s="1">
        <v>43</v>
      </c>
      <c r="T50" s="1">
        <v>30</v>
      </c>
      <c r="U50" s="1">
        <v>47</v>
      </c>
      <c r="V50" s="1">
        <v>18</v>
      </c>
      <c r="W50" s="1">
        <v>29</v>
      </c>
    </row>
    <row r="51" spans="1:23" x14ac:dyDescent="0.2">
      <c r="A51" s="1" t="s">
        <v>20</v>
      </c>
      <c r="B51" s="1">
        <v>1739</v>
      </c>
      <c r="C51" s="1">
        <v>889</v>
      </c>
      <c r="D51" s="1">
        <v>850</v>
      </c>
      <c r="E51" s="1">
        <v>48</v>
      </c>
      <c r="F51" s="1">
        <v>35</v>
      </c>
      <c r="G51" s="1">
        <v>13</v>
      </c>
      <c r="H51" s="25">
        <f t="shared" si="28"/>
        <v>2.7602070155261642</v>
      </c>
      <c r="I51" s="25">
        <f t="shared" si="28"/>
        <v>3.9370078740157481</v>
      </c>
      <c r="J51" s="25">
        <f t="shared" si="28"/>
        <v>1.5294117647058825</v>
      </c>
      <c r="K51" s="26"/>
      <c r="L51" s="26"/>
      <c r="M51" s="26"/>
      <c r="N51" s="1" t="s">
        <v>20</v>
      </c>
      <c r="O51" s="1">
        <v>1566</v>
      </c>
      <c r="P51" s="1">
        <v>798</v>
      </c>
      <c r="Q51" s="1">
        <v>768</v>
      </c>
      <c r="R51" s="1">
        <v>48</v>
      </c>
      <c r="S51" s="1">
        <v>31</v>
      </c>
      <c r="T51" s="1">
        <v>17</v>
      </c>
      <c r="U51" s="1">
        <v>77</v>
      </c>
      <c r="V51" s="1">
        <v>25</v>
      </c>
      <c r="W51" s="1">
        <v>52</v>
      </c>
    </row>
    <row r="52" spans="1:23" x14ac:dyDescent="0.2">
      <c r="A52" s="1" t="s">
        <v>21</v>
      </c>
      <c r="B52" s="1">
        <v>1663</v>
      </c>
      <c r="C52" s="1">
        <v>837</v>
      </c>
      <c r="D52" s="1">
        <v>826</v>
      </c>
      <c r="E52" s="1">
        <v>28</v>
      </c>
      <c r="F52" s="1">
        <v>23</v>
      </c>
      <c r="G52" s="1">
        <v>5</v>
      </c>
      <c r="H52" s="25">
        <f t="shared" si="28"/>
        <v>1.683704149128082</v>
      </c>
      <c r="I52" s="25">
        <f t="shared" si="28"/>
        <v>2.7479091995221028</v>
      </c>
      <c r="J52" s="25">
        <f t="shared" si="28"/>
        <v>0.60532687651331718</v>
      </c>
      <c r="K52" s="26">
        <f>K46-K50</f>
        <v>2150.4776150766434</v>
      </c>
      <c r="L52" s="26">
        <f t="shared" ref="L52:M52" si="32">L46-L50</f>
        <v>2360.6310994069386</v>
      </c>
      <c r="M52" s="26">
        <f t="shared" si="32"/>
        <v>1939.6483757571882</v>
      </c>
      <c r="N52" s="1" t="s">
        <v>21</v>
      </c>
      <c r="O52" s="1">
        <v>1490</v>
      </c>
      <c r="P52" s="1">
        <v>747</v>
      </c>
      <c r="Q52" s="1">
        <v>743</v>
      </c>
      <c r="R52" s="1">
        <v>50</v>
      </c>
      <c r="S52" s="1">
        <v>27</v>
      </c>
      <c r="T52" s="1">
        <v>23</v>
      </c>
      <c r="U52" s="1">
        <v>95</v>
      </c>
      <c r="V52" s="1">
        <v>40</v>
      </c>
      <c r="W52" s="1">
        <v>55</v>
      </c>
    </row>
    <row r="53" spans="1:23" x14ac:dyDescent="0.2">
      <c r="A53" s="1" t="s">
        <v>22</v>
      </c>
      <c r="B53" s="1">
        <v>1236</v>
      </c>
      <c r="C53" s="1">
        <v>616</v>
      </c>
      <c r="D53" s="1">
        <v>620</v>
      </c>
      <c r="E53" s="1">
        <v>22</v>
      </c>
      <c r="F53" s="1">
        <v>14</v>
      </c>
      <c r="G53" s="1">
        <v>8</v>
      </c>
      <c r="H53" s="25">
        <f t="shared" si="28"/>
        <v>1.7799352750809061</v>
      </c>
      <c r="I53" s="25">
        <f t="shared" si="28"/>
        <v>2.2727272727272729</v>
      </c>
      <c r="J53" s="25">
        <f t="shared" si="28"/>
        <v>1.2903225806451613</v>
      </c>
      <c r="K53" s="26">
        <f>100-K48</f>
        <v>98.268180287895504</v>
      </c>
      <c r="L53" s="26">
        <f t="shared" ref="L53:M53" si="33">100-L48</f>
        <v>97.489681763875311</v>
      </c>
      <c r="M53" s="26">
        <f t="shared" si="33"/>
        <v>99.052175271420765</v>
      </c>
      <c r="N53" s="1" t="s">
        <v>22</v>
      </c>
      <c r="O53" s="1">
        <v>1033</v>
      </c>
      <c r="P53" s="1">
        <v>546</v>
      </c>
      <c r="Q53" s="1">
        <v>487</v>
      </c>
      <c r="R53" s="1">
        <v>36</v>
      </c>
      <c r="S53" s="1">
        <v>18</v>
      </c>
      <c r="T53" s="1">
        <v>18</v>
      </c>
      <c r="U53" s="1">
        <v>145</v>
      </c>
      <c r="V53" s="1">
        <v>38</v>
      </c>
      <c r="W53" s="1">
        <v>107</v>
      </c>
    </row>
    <row r="54" spans="1:23" x14ac:dyDescent="0.2">
      <c r="A54" s="1" t="s">
        <v>40</v>
      </c>
      <c r="H54" s="25">
        <f>SUM(H46:H52)*5</f>
        <v>737.06860068186825</v>
      </c>
      <c r="I54" s="25">
        <f>SUM(I46:I52)*5</f>
        <v>986.14701121317262</v>
      </c>
      <c r="J54" s="25">
        <f>SUM(J46:J52)*5</f>
        <v>487.03961218615018</v>
      </c>
      <c r="K54" s="27">
        <f>K52/K53</f>
        <v>21.883763480471565</v>
      </c>
      <c r="L54" s="27">
        <f t="shared" ref="L54:M54" si="34">L52/L53</f>
        <v>24.214163557580385</v>
      </c>
      <c r="M54" s="27">
        <f t="shared" si="34"/>
        <v>19.582087626467597</v>
      </c>
      <c r="N54" s="1" t="s">
        <v>40</v>
      </c>
    </row>
    <row r="55" spans="1:23" x14ac:dyDescent="0.2">
      <c r="A55" s="1" t="s">
        <v>0</v>
      </c>
      <c r="B55" s="1">
        <v>8509</v>
      </c>
      <c r="C55" s="1">
        <v>4264</v>
      </c>
      <c r="D55" s="1">
        <v>4245</v>
      </c>
      <c r="E55" s="1">
        <v>2433</v>
      </c>
      <c r="F55" s="1">
        <v>1682</v>
      </c>
      <c r="G55" s="1">
        <v>751</v>
      </c>
      <c r="N55" s="1" t="s">
        <v>0</v>
      </c>
      <c r="O55" s="1">
        <v>5495</v>
      </c>
      <c r="P55" s="1">
        <v>2371</v>
      </c>
      <c r="Q55" s="1">
        <v>3124</v>
      </c>
      <c r="R55" s="1">
        <v>328</v>
      </c>
      <c r="S55" s="1">
        <v>144</v>
      </c>
      <c r="T55" s="1">
        <v>184</v>
      </c>
      <c r="U55" s="1">
        <v>253</v>
      </c>
      <c r="V55" s="1">
        <v>67</v>
      </c>
      <c r="W55" s="1">
        <v>186</v>
      </c>
    </row>
    <row r="56" spans="1:23" x14ac:dyDescent="0.2">
      <c r="A56" s="1" t="s">
        <v>15</v>
      </c>
      <c r="B56" s="1">
        <v>1585</v>
      </c>
      <c r="C56" s="1">
        <v>828</v>
      </c>
      <c r="D56" s="1">
        <v>757</v>
      </c>
      <c r="E56" s="1">
        <v>1415</v>
      </c>
      <c r="F56" s="1">
        <v>815</v>
      </c>
      <c r="G56" s="1">
        <v>600</v>
      </c>
      <c r="H56" s="25">
        <f t="shared" ref="H56:J63" si="35">E56/B56*100</f>
        <v>89.274447949526817</v>
      </c>
      <c r="I56" s="25">
        <f t="shared" si="35"/>
        <v>98.429951690821255</v>
      </c>
      <c r="J56" s="25">
        <f t="shared" si="35"/>
        <v>79.260237780713339</v>
      </c>
      <c r="K56" s="26">
        <f>H64+1500</f>
        <v>2354.3655965335861</v>
      </c>
      <c r="L56" s="26">
        <f t="shared" ref="L56:M56" si="36">I64+1500</f>
        <v>2668.162930329936</v>
      </c>
      <c r="M56" s="26">
        <f t="shared" si="36"/>
        <v>2020.2321003888817</v>
      </c>
      <c r="N56" s="1" t="s">
        <v>15</v>
      </c>
      <c r="O56" s="1">
        <v>157</v>
      </c>
      <c r="P56" s="1">
        <v>12</v>
      </c>
      <c r="Q56" s="1">
        <v>145</v>
      </c>
      <c r="R56" s="1">
        <v>12</v>
      </c>
      <c r="S56" s="1">
        <v>1</v>
      </c>
      <c r="T56" s="1">
        <v>11</v>
      </c>
      <c r="U56" s="1">
        <v>1</v>
      </c>
      <c r="V56" s="1">
        <v>0</v>
      </c>
      <c r="W56" s="1">
        <v>1</v>
      </c>
    </row>
    <row r="57" spans="1:23" x14ac:dyDescent="0.2">
      <c r="A57" s="1" t="s">
        <v>16</v>
      </c>
      <c r="B57" s="1">
        <v>1297</v>
      </c>
      <c r="C57" s="1">
        <v>701</v>
      </c>
      <c r="D57" s="1">
        <v>596</v>
      </c>
      <c r="E57" s="1">
        <v>591</v>
      </c>
      <c r="F57" s="1">
        <v>505</v>
      </c>
      <c r="G57" s="1">
        <v>86</v>
      </c>
      <c r="H57" s="25">
        <f t="shared" si="35"/>
        <v>45.566692367000769</v>
      </c>
      <c r="I57" s="25">
        <f t="shared" si="35"/>
        <v>72.039942938659067</v>
      </c>
      <c r="J57" s="25">
        <f t="shared" si="35"/>
        <v>14.429530201342283</v>
      </c>
      <c r="K57" s="26"/>
      <c r="L57" s="26"/>
      <c r="M57" s="26"/>
      <c r="N57" s="1" t="s">
        <v>16</v>
      </c>
      <c r="O57" s="1">
        <v>644</v>
      </c>
      <c r="P57" s="1">
        <v>182</v>
      </c>
      <c r="Q57" s="1">
        <v>462</v>
      </c>
      <c r="R57" s="1">
        <v>54</v>
      </c>
      <c r="S57" s="1">
        <v>10</v>
      </c>
      <c r="T57" s="1">
        <v>44</v>
      </c>
      <c r="U57" s="1">
        <v>8</v>
      </c>
      <c r="V57" s="1">
        <v>4</v>
      </c>
      <c r="W57" s="1">
        <v>4</v>
      </c>
    </row>
    <row r="58" spans="1:23" x14ac:dyDescent="0.2">
      <c r="A58" s="1" t="s">
        <v>17</v>
      </c>
      <c r="B58" s="1">
        <v>1309</v>
      </c>
      <c r="C58" s="1">
        <v>644</v>
      </c>
      <c r="D58" s="1">
        <v>665</v>
      </c>
      <c r="E58" s="1">
        <v>238</v>
      </c>
      <c r="F58" s="1">
        <v>207</v>
      </c>
      <c r="G58" s="1">
        <v>31</v>
      </c>
      <c r="H58" s="25">
        <f t="shared" si="35"/>
        <v>18.181818181818183</v>
      </c>
      <c r="I58" s="25">
        <f t="shared" si="35"/>
        <v>32.142857142857146</v>
      </c>
      <c r="J58" s="25">
        <f t="shared" si="35"/>
        <v>4.6616541353383463</v>
      </c>
      <c r="K58" s="26">
        <f>(H62+H63)/2</f>
        <v>1.8935344527882076</v>
      </c>
      <c r="L58" s="26">
        <f t="shared" ref="L58:M58" si="37">(I62+I63)/2</f>
        <v>2.9212752114508787</v>
      </c>
      <c r="M58" s="26">
        <f t="shared" si="37"/>
        <v>0.99094830403241618</v>
      </c>
      <c r="N58" s="1" t="s">
        <v>17</v>
      </c>
      <c r="O58" s="1">
        <v>985</v>
      </c>
      <c r="P58" s="1">
        <v>404</v>
      </c>
      <c r="Q58" s="1">
        <v>581</v>
      </c>
      <c r="R58" s="1">
        <v>69</v>
      </c>
      <c r="S58" s="1">
        <v>27</v>
      </c>
      <c r="T58" s="1">
        <v>42</v>
      </c>
      <c r="U58" s="1">
        <v>17</v>
      </c>
      <c r="V58" s="1">
        <v>6</v>
      </c>
      <c r="W58" s="1">
        <v>11</v>
      </c>
    </row>
    <row r="59" spans="1:23" x14ac:dyDescent="0.2">
      <c r="A59" s="1" t="s">
        <v>18</v>
      </c>
      <c r="B59" s="1">
        <v>1078</v>
      </c>
      <c r="C59" s="1">
        <v>513</v>
      </c>
      <c r="D59" s="1">
        <v>565</v>
      </c>
      <c r="E59" s="1">
        <v>96</v>
      </c>
      <c r="F59" s="1">
        <v>80</v>
      </c>
      <c r="G59" s="1">
        <v>16</v>
      </c>
      <c r="H59" s="25">
        <f t="shared" si="35"/>
        <v>8.9053803339517614</v>
      </c>
      <c r="I59" s="25">
        <f t="shared" si="35"/>
        <v>15.594541910331383</v>
      </c>
      <c r="J59" s="25">
        <f t="shared" si="35"/>
        <v>2.831858407079646</v>
      </c>
      <c r="K59" s="26"/>
      <c r="L59" s="26"/>
      <c r="M59" s="26"/>
      <c r="N59" s="1" t="s">
        <v>18</v>
      </c>
      <c r="O59" s="1">
        <v>905</v>
      </c>
      <c r="P59" s="1">
        <v>400</v>
      </c>
      <c r="Q59" s="1">
        <v>505</v>
      </c>
      <c r="R59" s="1">
        <v>64</v>
      </c>
      <c r="S59" s="1">
        <v>29</v>
      </c>
      <c r="T59" s="1">
        <v>35</v>
      </c>
      <c r="U59" s="1">
        <v>13</v>
      </c>
      <c r="V59" s="1">
        <v>4</v>
      </c>
      <c r="W59" s="1">
        <v>9</v>
      </c>
    </row>
    <row r="60" spans="1:23" x14ac:dyDescent="0.2">
      <c r="A60" s="1" t="s">
        <v>19</v>
      </c>
      <c r="B60" s="1">
        <v>1054</v>
      </c>
      <c r="C60" s="1">
        <v>519</v>
      </c>
      <c r="D60" s="1">
        <v>535</v>
      </c>
      <c r="E60" s="1">
        <v>42</v>
      </c>
      <c r="F60" s="1">
        <v>37</v>
      </c>
      <c r="G60" s="1">
        <v>5</v>
      </c>
      <c r="H60" s="25">
        <f t="shared" si="35"/>
        <v>3.9848197343453511</v>
      </c>
      <c r="I60" s="25">
        <f t="shared" si="35"/>
        <v>7.1290944123314066</v>
      </c>
      <c r="J60" s="25">
        <f t="shared" si="35"/>
        <v>0.93457943925233633</v>
      </c>
      <c r="K60" s="26">
        <f>K58*50</f>
        <v>94.676722639410386</v>
      </c>
      <c r="L60" s="26">
        <f t="shared" ref="L60:M60" si="38">L58*50</f>
        <v>146.06376057254394</v>
      </c>
      <c r="M60" s="26">
        <f t="shared" si="38"/>
        <v>49.547415201620808</v>
      </c>
      <c r="N60" s="1" t="s">
        <v>19</v>
      </c>
      <c r="O60" s="1">
        <v>943</v>
      </c>
      <c r="P60" s="1">
        <v>449</v>
      </c>
      <c r="Q60" s="1">
        <v>494</v>
      </c>
      <c r="R60" s="1">
        <v>48</v>
      </c>
      <c r="S60" s="1">
        <v>24</v>
      </c>
      <c r="T60" s="1">
        <v>24</v>
      </c>
      <c r="U60" s="1">
        <v>21</v>
      </c>
      <c r="V60" s="1">
        <v>9</v>
      </c>
      <c r="W60" s="1">
        <v>12</v>
      </c>
    </row>
    <row r="61" spans="1:23" x14ac:dyDescent="0.2">
      <c r="A61" s="1" t="s">
        <v>20</v>
      </c>
      <c r="B61" s="1">
        <v>811</v>
      </c>
      <c r="C61" s="1">
        <v>398</v>
      </c>
      <c r="D61" s="1">
        <v>413</v>
      </c>
      <c r="E61" s="1">
        <v>25</v>
      </c>
      <c r="F61" s="1">
        <v>18</v>
      </c>
      <c r="G61" s="1">
        <v>7</v>
      </c>
      <c r="H61" s="25">
        <f t="shared" si="35"/>
        <v>3.0826140567200988</v>
      </c>
      <c r="I61" s="25">
        <f t="shared" si="35"/>
        <v>4.5226130653266337</v>
      </c>
      <c r="J61" s="25">
        <f t="shared" si="35"/>
        <v>1.6949152542372881</v>
      </c>
      <c r="K61" s="26"/>
      <c r="L61" s="26"/>
      <c r="M61" s="26"/>
      <c r="N61" s="1" t="s">
        <v>20</v>
      </c>
      <c r="O61" s="1">
        <v>714</v>
      </c>
      <c r="P61" s="1">
        <v>345</v>
      </c>
      <c r="Q61" s="1">
        <v>369</v>
      </c>
      <c r="R61" s="1">
        <v>25</v>
      </c>
      <c r="S61" s="1">
        <v>18</v>
      </c>
      <c r="T61" s="1">
        <v>7</v>
      </c>
      <c r="U61" s="1">
        <v>47</v>
      </c>
      <c r="V61" s="1">
        <v>17</v>
      </c>
      <c r="W61" s="1">
        <v>30</v>
      </c>
    </row>
    <row r="62" spans="1:23" x14ac:dyDescent="0.2">
      <c r="A62" s="1" t="s">
        <v>21</v>
      </c>
      <c r="B62" s="1">
        <v>799</v>
      </c>
      <c r="C62" s="1">
        <v>371</v>
      </c>
      <c r="D62" s="1">
        <v>428</v>
      </c>
      <c r="E62" s="1">
        <v>15</v>
      </c>
      <c r="F62" s="1">
        <v>14</v>
      </c>
      <c r="G62" s="1">
        <v>1</v>
      </c>
      <c r="H62" s="25">
        <f t="shared" si="35"/>
        <v>1.877346683354193</v>
      </c>
      <c r="I62" s="25">
        <f t="shared" si="35"/>
        <v>3.7735849056603774</v>
      </c>
      <c r="J62" s="25">
        <f t="shared" si="35"/>
        <v>0.23364485981308408</v>
      </c>
      <c r="K62" s="26">
        <f>K56-K60</f>
        <v>2259.6888738941757</v>
      </c>
      <c r="L62" s="26">
        <f t="shared" ref="L62:M62" si="39">L56-L60</f>
        <v>2522.0991697573922</v>
      </c>
      <c r="M62" s="26">
        <f t="shared" si="39"/>
        <v>1970.6846851872608</v>
      </c>
      <c r="N62" s="1" t="s">
        <v>21</v>
      </c>
      <c r="O62" s="1">
        <v>667</v>
      </c>
      <c r="P62" s="1">
        <v>321</v>
      </c>
      <c r="Q62" s="1">
        <v>346</v>
      </c>
      <c r="R62" s="1">
        <v>36</v>
      </c>
      <c r="S62" s="1">
        <v>22</v>
      </c>
      <c r="T62" s="1">
        <v>14</v>
      </c>
      <c r="U62" s="1">
        <v>81</v>
      </c>
      <c r="V62" s="1">
        <v>14</v>
      </c>
      <c r="W62" s="1">
        <v>67</v>
      </c>
    </row>
    <row r="63" spans="1:23" x14ac:dyDescent="0.2">
      <c r="A63" s="1" t="s">
        <v>22</v>
      </c>
      <c r="B63" s="1">
        <v>576</v>
      </c>
      <c r="C63" s="1">
        <v>290</v>
      </c>
      <c r="D63" s="1">
        <v>286</v>
      </c>
      <c r="E63" s="1">
        <v>11</v>
      </c>
      <c r="F63" s="1">
        <v>6</v>
      </c>
      <c r="G63" s="1">
        <v>5</v>
      </c>
      <c r="H63" s="25">
        <f t="shared" si="35"/>
        <v>1.9097222222222223</v>
      </c>
      <c r="I63" s="25">
        <f t="shared" si="35"/>
        <v>2.0689655172413794</v>
      </c>
      <c r="J63" s="25">
        <f t="shared" si="35"/>
        <v>1.7482517482517483</v>
      </c>
      <c r="K63" s="26">
        <f>100-K58</f>
        <v>98.106465547211798</v>
      </c>
      <c r="L63" s="26">
        <f t="shared" ref="L63:M63" si="40">100-L58</f>
        <v>97.078724788549124</v>
      </c>
      <c r="M63" s="26">
        <f t="shared" si="40"/>
        <v>99.009051695967585</v>
      </c>
      <c r="N63" s="1" t="s">
        <v>22</v>
      </c>
      <c r="O63" s="1">
        <v>480</v>
      </c>
      <c r="P63" s="1">
        <v>258</v>
      </c>
      <c r="Q63" s="1">
        <v>222</v>
      </c>
      <c r="R63" s="1">
        <v>20</v>
      </c>
      <c r="S63" s="1">
        <v>13</v>
      </c>
      <c r="T63" s="1">
        <v>7</v>
      </c>
      <c r="U63" s="1">
        <v>65</v>
      </c>
      <c r="V63" s="1">
        <v>13</v>
      </c>
      <c r="W63" s="1">
        <v>52</v>
      </c>
    </row>
    <row r="64" spans="1:23" x14ac:dyDescent="0.2">
      <c r="A64" s="1" t="s">
        <v>41</v>
      </c>
      <c r="H64" s="25">
        <f>SUM(H56:H62)*5</f>
        <v>854.36559653358597</v>
      </c>
      <c r="I64" s="25">
        <f>SUM(I56:I62)*5</f>
        <v>1168.1629303299362</v>
      </c>
      <c r="J64" s="25">
        <f>SUM(J56:J62)*5</f>
        <v>520.23210038888169</v>
      </c>
      <c r="K64" s="27">
        <f>K62/K63</f>
        <v>23.033027041492439</v>
      </c>
      <c r="L64" s="27">
        <f t="shared" ref="L64:M64" si="41">L62/L63</f>
        <v>25.979937161833067</v>
      </c>
      <c r="M64" s="27">
        <f t="shared" si="41"/>
        <v>19.904086055068461</v>
      </c>
      <c r="N64" s="1" t="s">
        <v>41</v>
      </c>
    </row>
    <row r="65" spans="1:23" x14ac:dyDescent="0.2">
      <c r="A65" s="1" t="s">
        <v>0</v>
      </c>
      <c r="B65" s="1">
        <v>17744</v>
      </c>
      <c r="C65" s="1">
        <v>8693</v>
      </c>
      <c r="D65" s="1">
        <v>9051</v>
      </c>
      <c r="E65" s="1">
        <v>3722</v>
      </c>
      <c r="F65" s="1">
        <v>2383</v>
      </c>
      <c r="G65" s="1">
        <v>1339</v>
      </c>
      <c r="N65" s="1" t="s">
        <v>0</v>
      </c>
      <c r="O65" s="1">
        <v>12891</v>
      </c>
      <c r="P65" s="1">
        <v>5808</v>
      </c>
      <c r="Q65" s="1">
        <v>7083</v>
      </c>
      <c r="R65" s="1">
        <v>573</v>
      </c>
      <c r="S65" s="1">
        <v>287</v>
      </c>
      <c r="T65" s="1">
        <v>286</v>
      </c>
      <c r="U65" s="1">
        <v>558</v>
      </c>
      <c r="V65" s="1">
        <v>215</v>
      </c>
      <c r="W65" s="1">
        <v>343</v>
      </c>
    </row>
    <row r="66" spans="1:23" x14ac:dyDescent="0.2">
      <c r="A66" s="1" t="s">
        <v>15</v>
      </c>
      <c r="B66" s="1">
        <v>3020</v>
      </c>
      <c r="C66" s="1">
        <v>1584</v>
      </c>
      <c r="D66" s="1">
        <v>1436</v>
      </c>
      <c r="E66" s="1">
        <v>2597</v>
      </c>
      <c r="F66" s="1">
        <v>1524</v>
      </c>
      <c r="G66" s="1">
        <v>1073</v>
      </c>
      <c r="H66" s="25">
        <f t="shared" ref="H66:J73" si="42">E66/B66*100</f>
        <v>85.993377483443709</v>
      </c>
      <c r="I66" s="25">
        <f t="shared" si="42"/>
        <v>96.212121212121218</v>
      </c>
      <c r="J66" s="25">
        <f t="shared" si="42"/>
        <v>74.721448467966582</v>
      </c>
      <c r="K66" s="26">
        <f>H74+1500</f>
        <v>2164.9570142563816</v>
      </c>
      <c r="L66" s="26">
        <f t="shared" ref="L66:M66" si="43">I74+1500</f>
        <v>2375.7439145662511</v>
      </c>
      <c r="M66" s="26">
        <f t="shared" si="43"/>
        <v>1976.0053894442899</v>
      </c>
      <c r="N66" s="1" t="s">
        <v>15</v>
      </c>
      <c r="O66" s="1">
        <v>386</v>
      </c>
      <c r="P66" s="1">
        <v>53</v>
      </c>
      <c r="Q66" s="1">
        <v>333</v>
      </c>
      <c r="R66" s="1">
        <v>32</v>
      </c>
      <c r="S66" s="1">
        <v>5</v>
      </c>
      <c r="T66" s="1">
        <v>27</v>
      </c>
      <c r="U66" s="1">
        <v>5</v>
      </c>
      <c r="V66" s="1">
        <v>2</v>
      </c>
      <c r="W66" s="1">
        <v>3</v>
      </c>
    </row>
    <row r="67" spans="1:23" x14ac:dyDescent="0.2">
      <c r="A67" s="1" t="s">
        <v>16</v>
      </c>
      <c r="B67" s="1">
        <v>2358</v>
      </c>
      <c r="C67" s="1">
        <v>1042</v>
      </c>
      <c r="D67" s="1">
        <v>1316</v>
      </c>
      <c r="E67" s="1">
        <v>708</v>
      </c>
      <c r="F67" s="1">
        <v>537</v>
      </c>
      <c r="G67" s="1">
        <v>171</v>
      </c>
      <c r="H67" s="25">
        <f t="shared" si="42"/>
        <v>30.025445292620866</v>
      </c>
      <c r="I67" s="25">
        <f t="shared" si="42"/>
        <v>51.535508637236084</v>
      </c>
      <c r="J67" s="25">
        <f t="shared" si="42"/>
        <v>12.993920972644377</v>
      </c>
      <c r="K67" s="26"/>
      <c r="L67" s="26"/>
      <c r="M67" s="26"/>
      <c r="N67" s="1" t="s">
        <v>16</v>
      </c>
      <c r="O67" s="1">
        <v>1523</v>
      </c>
      <c r="P67" s="1">
        <v>472</v>
      </c>
      <c r="Q67" s="1">
        <v>1051</v>
      </c>
      <c r="R67" s="1">
        <v>112</v>
      </c>
      <c r="S67" s="1">
        <v>29</v>
      </c>
      <c r="T67" s="1">
        <v>83</v>
      </c>
      <c r="U67" s="1">
        <v>15</v>
      </c>
      <c r="V67" s="1">
        <v>4</v>
      </c>
      <c r="W67" s="1">
        <v>11</v>
      </c>
    </row>
    <row r="68" spans="1:23" x14ac:dyDescent="0.2">
      <c r="A68" s="1" t="s">
        <v>17</v>
      </c>
      <c r="B68" s="1">
        <v>2652</v>
      </c>
      <c r="C68" s="1">
        <v>1255</v>
      </c>
      <c r="D68" s="1">
        <v>1397</v>
      </c>
      <c r="E68" s="1">
        <v>240</v>
      </c>
      <c r="F68" s="1">
        <v>189</v>
      </c>
      <c r="G68" s="1">
        <v>51</v>
      </c>
      <c r="H68" s="25">
        <f t="shared" si="42"/>
        <v>9.0497737556561084</v>
      </c>
      <c r="I68" s="25">
        <f t="shared" si="42"/>
        <v>15.0597609561753</v>
      </c>
      <c r="J68" s="25">
        <f t="shared" si="42"/>
        <v>3.6506800286327841</v>
      </c>
      <c r="K68" s="26">
        <f>(H72+H73)/2</f>
        <v>1.0211445002519037</v>
      </c>
      <c r="L68" s="26">
        <f t="shared" ref="L68:M68" si="44">(I72+I73)/2</f>
        <v>1.4118186582809222</v>
      </c>
      <c r="M68" s="26">
        <f t="shared" si="44"/>
        <v>0.6022601548917339</v>
      </c>
      <c r="N68" s="1" t="s">
        <v>17</v>
      </c>
      <c r="O68" s="1">
        <v>2266</v>
      </c>
      <c r="P68" s="1">
        <v>999</v>
      </c>
      <c r="Q68" s="1">
        <v>1267</v>
      </c>
      <c r="R68" s="1">
        <v>123</v>
      </c>
      <c r="S68" s="1">
        <v>57</v>
      </c>
      <c r="T68" s="1">
        <v>66</v>
      </c>
      <c r="U68" s="1">
        <v>23</v>
      </c>
      <c r="V68" s="1">
        <v>10</v>
      </c>
      <c r="W68" s="1">
        <v>13</v>
      </c>
    </row>
    <row r="69" spans="1:23" x14ac:dyDescent="0.2">
      <c r="A69" s="1" t="s">
        <v>18</v>
      </c>
      <c r="B69" s="1">
        <v>2178</v>
      </c>
      <c r="C69" s="1">
        <v>1010</v>
      </c>
      <c r="D69" s="1">
        <v>1168</v>
      </c>
      <c r="E69" s="1">
        <v>72</v>
      </c>
      <c r="F69" s="1">
        <v>58</v>
      </c>
      <c r="G69" s="1">
        <v>14</v>
      </c>
      <c r="H69" s="25">
        <f t="shared" si="42"/>
        <v>3.3057851239669422</v>
      </c>
      <c r="I69" s="25">
        <f t="shared" si="42"/>
        <v>5.7425742574257432</v>
      </c>
      <c r="J69" s="25">
        <f t="shared" si="42"/>
        <v>1.1986301369863013</v>
      </c>
      <c r="K69" s="26"/>
      <c r="L69" s="26"/>
      <c r="M69" s="26"/>
      <c r="N69" s="1" t="s">
        <v>18</v>
      </c>
      <c r="O69" s="1">
        <v>1963</v>
      </c>
      <c r="P69" s="1">
        <v>886</v>
      </c>
      <c r="Q69" s="1">
        <v>1077</v>
      </c>
      <c r="R69" s="1">
        <v>95</v>
      </c>
      <c r="S69" s="1">
        <v>49</v>
      </c>
      <c r="T69" s="1">
        <v>46</v>
      </c>
      <c r="U69" s="1">
        <v>48</v>
      </c>
      <c r="V69" s="1">
        <v>17</v>
      </c>
      <c r="W69" s="1">
        <v>31</v>
      </c>
    </row>
    <row r="70" spans="1:23" x14ac:dyDescent="0.2">
      <c r="A70" s="1" t="s">
        <v>19</v>
      </c>
      <c r="B70" s="1">
        <v>2334</v>
      </c>
      <c r="C70" s="1">
        <v>1143</v>
      </c>
      <c r="D70" s="1">
        <v>1191</v>
      </c>
      <c r="E70" s="1">
        <v>39</v>
      </c>
      <c r="F70" s="1">
        <v>27</v>
      </c>
      <c r="G70" s="1">
        <v>12</v>
      </c>
      <c r="H70" s="25">
        <f t="shared" si="42"/>
        <v>1.6709511568123392</v>
      </c>
      <c r="I70" s="25">
        <f t="shared" si="42"/>
        <v>2.3622047244094486</v>
      </c>
      <c r="J70" s="25">
        <f t="shared" si="42"/>
        <v>1.0075566750629723</v>
      </c>
      <c r="K70" s="26">
        <f>K68*50</f>
        <v>51.05722501259519</v>
      </c>
      <c r="L70" s="26">
        <f t="shared" ref="L70:M70" si="45">L68*50</f>
        <v>70.590932914046107</v>
      </c>
      <c r="M70" s="26">
        <f t="shared" si="45"/>
        <v>30.113007744586696</v>
      </c>
      <c r="N70" s="1" t="s">
        <v>19</v>
      </c>
      <c r="O70" s="1">
        <v>2162</v>
      </c>
      <c r="P70" s="1">
        <v>1040</v>
      </c>
      <c r="Q70" s="1">
        <v>1122</v>
      </c>
      <c r="R70" s="1">
        <v>70</v>
      </c>
      <c r="S70" s="1">
        <v>49</v>
      </c>
      <c r="T70" s="1">
        <v>21</v>
      </c>
      <c r="U70" s="1">
        <v>63</v>
      </c>
      <c r="V70" s="1">
        <v>27</v>
      </c>
      <c r="W70" s="1">
        <v>36</v>
      </c>
    </row>
    <row r="71" spans="1:23" x14ac:dyDescent="0.2">
      <c r="A71" s="1" t="s">
        <v>20</v>
      </c>
      <c r="B71" s="1">
        <v>1877</v>
      </c>
      <c r="C71" s="1">
        <v>937</v>
      </c>
      <c r="D71" s="1">
        <v>940</v>
      </c>
      <c r="E71" s="1">
        <v>31</v>
      </c>
      <c r="F71" s="1">
        <v>23</v>
      </c>
      <c r="G71" s="1">
        <v>8</v>
      </c>
      <c r="H71" s="25">
        <f t="shared" si="42"/>
        <v>1.6515716568993075</v>
      </c>
      <c r="I71" s="25">
        <f t="shared" si="42"/>
        <v>2.454642475987193</v>
      </c>
      <c r="J71" s="25">
        <f t="shared" si="42"/>
        <v>0.85106382978723405</v>
      </c>
      <c r="K71" s="26"/>
      <c r="L71" s="26"/>
      <c r="M71" s="26"/>
      <c r="N71" s="1" t="s">
        <v>20</v>
      </c>
      <c r="O71" s="1">
        <v>1699</v>
      </c>
      <c r="P71" s="1">
        <v>845</v>
      </c>
      <c r="Q71" s="1">
        <v>854</v>
      </c>
      <c r="R71" s="1">
        <v>54</v>
      </c>
      <c r="S71" s="1">
        <v>34</v>
      </c>
      <c r="T71" s="1">
        <v>20</v>
      </c>
      <c r="U71" s="1">
        <v>93</v>
      </c>
      <c r="V71" s="1">
        <v>35</v>
      </c>
      <c r="W71" s="1">
        <v>58</v>
      </c>
    </row>
    <row r="72" spans="1:23" x14ac:dyDescent="0.2">
      <c r="A72" s="1" t="s">
        <v>21</v>
      </c>
      <c r="B72" s="1">
        <v>1854</v>
      </c>
      <c r="C72" s="1">
        <v>954</v>
      </c>
      <c r="D72" s="1">
        <v>900</v>
      </c>
      <c r="E72" s="1">
        <v>24</v>
      </c>
      <c r="F72" s="1">
        <v>17</v>
      </c>
      <c r="G72" s="1">
        <v>7</v>
      </c>
      <c r="H72" s="25">
        <f t="shared" si="42"/>
        <v>1.2944983818770228</v>
      </c>
      <c r="I72" s="25">
        <f t="shared" si="42"/>
        <v>1.7819706498951779</v>
      </c>
      <c r="J72" s="25">
        <f t="shared" si="42"/>
        <v>0.77777777777777779</v>
      </c>
      <c r="K72" s="26">
        <f>K66-K70</f>
        <v>2113.8997892437865</v>
      </c>
      <c r="L72" s="26">
        <f t="shared" ref="L72:M72" si="46">L66-L70</f>
        <v>2305.1529816522052</v>
      </c>
      <c r="M72" s="26">
        <f t="shared" si="46"/>
        <v>1945.8923816997033</v>
      </c>
      <c r="N72" s="1" t="s">
        <v>21</v>
      </c>
      <c r="O72" s="1">
        <v>1620</v>
      </c>
      <c r="P72" s="1">
        <v>835</v>
      </c>
      <c r="Q72" s="1">
        <v>785</v>
      </c>
      <c r="R72" s="1">
        <v>51</v>
      </c>
      <c r="S72" s="1">
        <v>36</v>
      </c>
      <c r="T72" s="1">
        <v>15</v>
      </c>
      <c r="U72" s="1">
        <v>159</v>
      </c>
      <c r="V72" s="1">
        <v>66</v>
      </c>
      <c r="W72" s="1">
        <v>93</v>
      </c>
    </row>
    <row r="73" spans="1:23" x14ac:dyDescent="0.2">
      <c r="A73" s="1" t="s">
        <v>22</v>
      </c>
      <c r="B73" s="1">
        <v>1471</v>
      </c>
      <c r="C73" s="1">
        <v>768</v>
      </c>
      <c r="D73" s="1">
        <v>703</v>
      </c>
      <c r="E73" s="1">
        <v>11</v>
      </c>
      <c r="F73" s="1">
        <v>8</v>
      </c>
      <c r="G73" s="1">
        <v>3</v>
      </c>
      <c r="H73" s="25">
        <f t="shared" si="42"/>
        <v>0.74779061862678453</v>
      </c>
      <c r="I73" s="25">
        <f t="shared" si="42"/>
        <v>1.0416666666666665</v>
      </c>
      <c r="J73" s="25">
        <f t="shared" si="42"/>
        <v>0.42674253200568996</v>
      </c>
      <c r="K73" s="26">
        <f>100-K68</f>
        <v>98.978855499748093</v>
      </c>
      <c r="L73" s="26">
        <f t="shared" ref="L73:M73" si="47">100-L68</f>
        <v>98.588181341719078</v>
      </c>
      <c r="M73" s="26">
        <f t="shared" si="47"/>
        <v>99.397739845108262</v>
      </c>
      <c r="N73" s="1" t="s">
        <v>22</v>
      </c>
      <c r="O73" s="1">
        <v>1272</v>
      </c>
      <c r="P73" s="1">
        <v>678</v>
      </c>
      <c r="Q73" s="1">
        <v>594</v>
      </c>
      <c r="R73" s="1">
        <v>36</v>
      </c>
      <c r="S73" s="1">
        <v>28</v>
      </c>
      <c r="T73" s="1">
        <v>8</v>
      </c>
      <c r="U73" s="1">
        <v>152</v>
      </c>
      <c r="V73" s="1">
        <v>54</v>
      </c>
      <c r="W73" s="1">
        <v>98</v>
      </c>
    </row>
    <row r="74" spans="1:23" x14ac:dyDescent="0.2">
      <c r="A74" s="1" t="s">
        <v>42</v>
      </c>
      <c r="H74" s="25">
        <f>SUM(H66:H72)*5</f>
        <v>664.95701425638163</v>
      </c>
      <c r="I74" s="25">
        <f>SUM(I66:I72)*5</f>
        <v>875.74391456625085</v>
      </c>
      <c r="J74" s="25">
        <f>SUM(J66:J72)*5</f>
        <v>476.00538944429002</v>
      </c>
      <c r="K74" s="27">
        <f>K72/K73</f>
        <v>21.35708458711332</v>
      </c>
      <c r="L74" s="27">
        <f t="shared" ref="L74:M74" si="48">L72/L73</f>
        <v>23.38163611784514</v>
      </c>
      <c r="M74" s="27">
        <f t="shared" si="48"/>
        <v>19.576827247098294</v>
      </c>
      <c r="N74" s="1" t="s">
        <v>42</v>
      </c>
    </row>
    <row r="75" spans="1:23" x14ac:dyDescent="0.2">
      <c r="A75" s="1" t="s">
        <v>0</v>
      </c>
      <c r="B75" s="1">
        <v>5977</v>
      </c>
      <c r="C75" s="1">
        <v>2856</v>
      </c>
      <c r="D75" s="1">
        <v>3121</v>
      </c>
      <c r="E75" s="1">
        <v>1266</v>
      </c>
      <c r="F75" s="1">
        <v>930</v>
      </c>
      <c r="G75" s="1">
        <v>336</v>
      </c>
      <c r="N75" s="1" t="s">
        <v>0</v>
      </c>
      <c r="O75" s="1">
        <v>4457</v>
      </c>
      <c r="P75" s="1">
        <v>1874</v>
      </c>
      <c r="Q75" s="1">
        <v>2583</v>
      </c>
      <c r="R75" s="1">
        <v>30</v>
      </c>
      <c r="S75" s="1">
        <v>12</v>
      </c>
      <c r="T75" s="1">
        <v>18</v>
      </c>
      <c r="U75" s="1">
        <v>224</v>
      </c>
      <c r="V75" s="1">
        <v>40</v>
      </c>
      <c r="W75" s="1">
        <v>184</v>
      </c>
    </row>
    <row r="76" spans="1:23" x14ac:dyDescent="0.2">
      <c r="A76" s="1" t="s">
        <v>15</v>
      </c>
      <c r="B76" s="1">
        <v>1251</v>
      </c>
      <c r="C76" s="1">
        <v>646</v>
      </c>
      <c r="D76" s="1">
        <v>605</v>
      </c>
      <c r="E76" s="1">
        <v>859</v>
      </c>
      <c r="F76" s="1">
        <v>594</v>
      </c>
      <c r="G76" s="1">
        <v>265</v>
      </c>
      <c r="H76" s="25">
        <f t="shared" ref="H76:J83" si="49">E76/B76*100</f>
        <v>68.665067945643486</v>
      </c>
      <c r="I76" s="25">
        <f t="shared" si="49"/>
        <v>91.950464396284829</v>
      </c>
      <c r="J76" s="25">
        <f t="shared" si="49"/>
        <v>43.801652892561982</v>
      </c>
      <c r="K76" s="26">
        <f>H84+1500</f>
        <v>2043.6283429665075</v>
      </c>
      <c r="L76" s="26">
        <f t="shared" ref="L76:M76" si="50">I84+1500</f>
        <v>2319.8159395274333</v>
      </c>
      <c r="M76" s="26">
        <f t="shared" si="50"/>
        <v>1786.6885253178184</v>
      </c>
      <c r="N76" s="1" t="s">
        <v>15</v>
      </c>
      <c r="O76" s="1">
        <v>388</v>
      </c>
      <c r="P76" s="1">
        <v>52</v>
      </c>
      <c r="Q76" s="1">
        <v>336</v>
      </c>
      <c r="R76" s="1">
        <v>3</v>
      </c>
      <c r="S76" s="1">
        <v>0</v>
      </c>
      <c r="T76" s="1">
        <v>3</v>
      </c>
      <c r="U76" s="1">
        <v>1</v>
      </c>
      <c r="V76" s="1">
        <v>0</v>
      </c>
      <c r="W76" s="1">
        <v>1</v>
      </c>
    </row>
    <row r="77" spans="1:23" x14ac:dyDescent="0.2">
      <c r="A77" s="1" t="s">
        <v>16</v>
      </c>
      <c r="B77" s="1">
        <v>1158</v>
      </c>
      <c r="C77" s="1">
        <v>521</v>
      </c>
      <c r="D77" s="1">
        <v>637</v>
      </c>
      <c r="E77" s="1">
        <v>290</v>
      </c>
      <c r="F77" s="1">
        <v>249</v>
      </c>
      <c r="G77" s="1">
        <v>41</v>
      </c>
      <c r="H77" s="25">
        <f t="shared" si="49"/>
        <v>25.043177892918827</v>
      </c>
      <c r="I77" s="25">
        <f t="shared" si="49"/>
        <v>47.792706333973129</v>
      </c>
      <c r="J77" s="25">
        <f t="shared" si="49"/>
        <v>6.4364207221350087</v>
      </c>
      <c r="K77" s="26"/>
      <c r="L77" s="26"/>
      <c r="M77" s="26"/>
      <c r="N77" s="1" t="s">
        <v>16</v>
      </c>
      <c r="O77" s="1">
        <v>853</v>
      </c>
      <c r="P77" s="1">
        <v>270</v>
      </c>
      <c r="Q77" s="1">
        <v>583</v>
      </c>
      <c r="R77" s="1">
        <v>6</v>
      </c>
      <c r="S77" s="1">
        <v>2</v>
      </c>
      <c r="T77" s="1">
        <v>4</v>
      </c>
      <c r="U77" s="1">
        <v>9</v>
      </c>
      <c r="V77" s="1">
        <v>0</v>
      </c>
      <c r="W77" s="1">
        <v>9</v>
      </c>
    </row>
    <row r="78" spans="1:23" x14ac:dyDescent="0.2">
      <c r="A78" s="1" t="s">
        <v>17</v>
      </c>
      <c r="B78" s="1">
        <v>877</v>
      </c>
      <c r="C78" s="1">
        <v>412</v>
      </c>
      <c r="D78" s="1">
        <v>465</v>
      </c>
      <c r="E78" s="1">
        <v>74</v>
      </c>
      <c r="F78" s="1">
        <v>56</v>
      </c>
      <c r="G78" s="1">
        <v>18</v>
      </c>
      <c r="H78" s="25">
        <f t="shared" si="49"/>
        <v>8.4378563283922468</v>
      </c>
      <c r="I78" s="25">
        <f t="shared" si="49"/>
        <v>13.592233009708737</v>
      </c>
      <c r="J78" s="25">
        <f t="shared" si="49"/>
        <v>3.870967741935484</v>
      </c>
      <c r="K78" s="26">
        <f>(H82+H83)/2</f>
        <v>0.7981543148117729</v>
      </c>
      <c r="L78" s="26">
        <f t="shared" ref="L78:M78" si="51">(I82+I83)/2</f>
        <v>0.7142857142857143</v>
      </c>
      <c r="M78" s="26">
        <f t="shared" si="51"/>
        <v>0.88289811713440214</v>
      </c>
      <c r="N78" s="1" t="s">
        <v>17</v>
      </c>
      <c r="O78" s="1">
        <v>784</v>
      </c>
      <c r="P78" s="1">
        <v>350</v>
      </c>
      <c r="Q78" s="1">
        <v>434</v>
      </c>
      <c r="R78" s="1">
        <v>7</v>
      </c>
      <c r="S78" s="1">
        <v>2</v>
      </c>
      <c r="T78" s="1">
        <v>5</v>
      </c>
      <c r="U78" s="1">
        <v>12</v>
      </c>
      <c r="V78" s="1">
        <v>4</v>
      </c>
      <c r="W78" s="1">
        <v>8</v>
      </c>
    </row>
    <row r="79" spans="1:23" x14ac:dyDescent="0.2">
      <c r="A79" s="1" t="s">
        <v>18</v>
      </c>
      <c r="B79" s="1">
        <v>745</v>
      </c>
      <c r="C79" s="1">
        <v>318</v>
      </c>
      <c r="D79" s="1">
        <v>427</v>
      </c>
      <c r="E79" s="1">
        <v>15</v>
      </c>
      <c r="F79" s="1">
        <v>11</v>
      </c>
      <c r="G79" s="1">
        <v>4</v>
      </c>
      <c r="H79" s="25">
        <f t="shared" si="49"/>
        <v>2.0134228187919461</v>
      </c>
      <c r="I79" s="25">
        <f t="shared" si="49"/>
        <v>3.459119496855346</v>
      </c>
      <c r="J79" s="25">
        <f t="shared" si="49"/>
        <v>0.93676814988290402</v>
      </c>
      <c r="K79" s="26"/>
      <c r="L79" s="26"/>
      <c r="M79" s="26"/>
      <c r="N79" s="1" t="s">
        <v>18</v>
      </c>
      <c r="O79" s="1">
        <v>704</v>
      </c>
      <c r="P79" s="1">
        <v>300</v>
      </c>
      <c r="Q79" s="1">
        <v>404</v>
      </c>
      <c r="R79" s="1">
        <v>3</v>
      </c>
      <c r="S79" s="1">
        <v>2</v>
      </c>
      <c r="T79" s="1">
        <v>1</v>
      </c>
      <c r="U79" s="1">
        <v>23</v>
      </c>
      <c r="V79" s="1">
        <v>5</v>
      </c>
      <c r="W79" s="1">
        <v>18</v>
      </c>
    </row>
    <row r="80" spans="1:23" x14ac:dyDescent="0.2">
      <c r="A80" s="1" t="s">
        <v>19</v>
      </c>
      <c r="B80" s="1">
        <v>710</v>
      </c>
      <c r="C80" s="1">
        <v>312</v>
      </c>
      <c r="D80" s="1">
        <v>398</v>
      </c>
      <c r="E80" s="1">
        <v>14</v>
      </c>
      <c r="F80" s="1">
        <v>12</v>
      </c>
      <c r="G80" s="1">
        <v>2</v>
      </c>
      <c r="H80" s="25">
        <f t="shared" si="49"/>
        <v>1.971830985915493</v>
      </c>
      <c r="I80" s="25">
        <f t="shared" si="49"/>
        <v>3.8461538461538463</v>
      </c>
      <c r="J80" s="25">
        <f t="shared" si="49"/>
        <v>0.50251256281407031</v>
      </c>
      <c r="K80" s="26">
        <f>K78*50</f>
        <v>39.907715740588642</v>
      </c>
      <c r="L80" s="26">
        <f t="shared" ref="L80:M80" si="52">L78*50</f>
        <v>35.714285714285715</v>
      </c>
      <c r="M80" s="26">
        <f t="shared" si="52"/>
        <v>44.144905856720108</v>
      </c>
      <c r="N80" s="1" t="s">
        <v>19</v>
      </c>
      <c r="O80" s="1">
        <v>644</v>
      </c>
      <c r="P80" s="1">
        <v>295</v>
      </c>
      <c r="Q80" s="1">
        <v>349</v>
      </c>
      <c r="R80" s="1">
        <v>3</v>
      </c>
      <c r="S80" s="1">
        <v>1</v>
      </c>
      <c r="T80" s="1">
        <v>2</v>
      </c>
      <c r="U80" s="1">
        <v>49</v>
      </c>
      <c r="V80" s="1">
        <v>4</v>
      </c>
      <c r="W80" s="1">
        <v>45</v>
      </c>
    </row>
    <row r="81" spans="1:23" x14ac:dyDescent="0.2">
      <c r="A81" s="1" t="s">
        <v>20</v>
      </c>
      <c r="B81" s="1">
        <v>501</v>
      </c>
      <c r="C81" s="1">
        <v>264</v>
      </c>
      <c r="D81" s="1">
        <v>237</v>
      </c>
      <c r="E81" s="1">
        <v>8</v>
      </c>
      <c r="F81" s="1">
        <v>5</v>
      </c>
      <c r="G81" s="1">
        <v>3</v>
      </c>
      <c r="H81" s="25">
        <f t="shared" si="49"/>
        <v>1.5968063872255487</v>
      </c>
      <c r="I81" s="25">
        <f t="shared" si="49"/>
        <v>1.893939393939394</v>
      </c>
      <c r="J81" s="25">
        <f t="shared" si="49"/>
        <v>1.2658227848101267</v>
      </c>
      <c r="K81" s="26"/>
      <c r="L81" s="26"/>
      <c r="M81" s="26"/>
      <c r="N81" s="1" t="s">
        <v>20</v>
      </c>
      <c r="O81" s="1">
        <v>445</v>
      </c>
      <c r="P81" s="1">
        <v>247</v>
      </c>
      <c r="Q81" s="1">
        <v>198</v>
      </c>
      <c r="R81" s="1">
        <v>5</v>
      </c>
      <c r="S81" s="1">
        <v>3</v>
      </c>
      <c r="T81" s="1">
        <v>2</v>
      </c>
      <c r="U81" s="1">
        <v>43</v>
      </c>
      <c r="V81" s="1">
        <v>9</v>
      </c>
      <c r="W81" s="1">
        <v>34</v>
      </c>
    </row>
    <row r="82" spans="1:23" x14ac:dyDescent="0.2">
      <c r="A82" s="1" t="s">
        <v>21</v>
      </c>
      <c r="B82" s="1">
        <v>401</v>
      </c>
      <c r="C82" s="1">
        <v>210</v>
      </c>
      <c r="D82" s="1">
        <v>191</v>
      </c>
      <c r="E82" s="1">
        <v>4</v>
      </c>
      <c r="F82" s="1">
        <v>3</v>
      </c>
      <c r="G82" s="1">
        <v>1</v>
      </c>
      <c r="H82" s="25">
        <f t="shared" si="49"/>
        <v>0.99750623441396502</v>
      </c>
      <c r="I82" s="25">
        <f t="shared" si="49"/>
        <v>1.4285714285714286</v>
      </c>
      <c r="J82" s="25">
        <f t="shared" si="49"/>
        <v>0.52356020942408377</v>
      </c>
      <c r="K82" s="26">
        <f>K76-K80</f>
        <v>2003.7206272259189</v>
      </c>
      <c r="L82" s="26">
        <f t="shared" ref="L82:M82" si="53">L76-L80</f>
        <v>2284.1016538131475</v>
      </c>
      <c r="M82" s="26">
        <f t="shared" si="53"/>
        <v>1742.5436194610984</v>
      </c>
      <c r="N82" s="1" t="s">
        <v>21</v>
      </c>
      <c r="O82" s="1">
        <v>360</v>
      </c>
      <c r="P82" s="1">
        <v>197</v>
      </c>
      <c r="Q82" s="1">
        <v>163</v>
      </c>
      <c r="R82" s="1">
        <v>2</v>
      </c>
      <c r="S82" s="1">
        <v>1</v>
      </c>
      <c r="T82" s="1">
        <v>1</v>
      </c>
      <c r="U82" s="1">
        <v>35</v>
      </c>
      <c r="V82" s="1">
        <v>9</v>
      </c>
      <c r="W82" s="1">
        <v>26</v>
      </c>
    </row>
    <row r="83" spans="1:23" x14ac:dyDescent="0.2">
      <c r="A83" s="1" t="s">
        <v>22</v>
      </c>
      <c r="B83" s="1">
        <v>334</v>
      </c>
      <c r="C83" s="1">
        <v>173</v>
      </c>
      <c r="D83" s="1">
        <v>161</v>
      </c>
      <c r="E83" s="1">
        <v>2</v>
      </c>
      <c r="F83" s="1">
        <v>0</v>
      </c>
      <c r="G83" s="1">
        <v>2</v>
      </c>
      <c r="H83" s="25">
        <f t="shared" si="49"/>
        <v>0.5988023952095809</v>
      </c>
      <c r="I83" s="25">
        <f t="shared" si="49"/>
        <v>0</v>
      </c>
      <c r="J83" s="25">
        <f t="shared" si="49"/>
        <v>1.2422360248447204</v>
      </c>
      <c r="K83" s="26">
        <f>100-K78</f>
        <v>99.201845685188232</v>
      </c>
      <c r="L83" s="26">
        <f t="shared" ref="L83:M83" si="54">100-L78</f>
        <v>99.285714285714292</v>
      </c>
      <c r="M83" s="26">
        <f t="shared" si="54"/>
        <v>99.117101882865597</v>
      </c>
      <c r="N83" s="1" t="s">
        <v>22</v>
      </c>
      <c r="O83" s="1">
        <v>279</v>
      </c>
      <c r="P83" s="1">
        <v>163</v>
      </c>
      <c r="Q83" s="1">
        <v>116</v>
      </c>
      <c r="R83" s="1">
        <v>1</v>
      </c>
      <c r="S83" s="1">
        <v>1</v>
      </c>
      <c r="T83" s="1">
        <v>0</v>
      </c>
      <c r="U83" s="1">
        <v>52</v>
      </c>
      <c r="V83" s="1">
        <v>9</v>
      </c>
      <c r="W83" s="1">
        <v>43</v>
      </c>
    </row>
    <row r="84" spans="1:23" x14ac:dyDescent="0.2">
      <c r="A84" s="1" t="s">
        <v>29</v>
      </c>
      <c r="H84" s="25">
        <f>SUM(H76:H82)*5</f>
        <v>543.62834296650749</v>
      </c>
      <c r="I84" s="25">
        <f>SUM(I76:I82)*5</f>
        <v>819.81593952743356</v>
      </c>
      <c r="J84" s="25">
        <f>SUM(J76:J82)*5</f>
        <v>286.68852531781829</v>
      </c>
      <c r="K84" s="27">
        <f>K82/K83</f>
        <v>20.198420839715215</v>
      </c>
      <c r="L84" s="27">
        <f t="shared" ref="L84:M84" si="55">L82/L83</f>
        <v>23.005340398118033</v>
      </c>
      <c r="M84" s="27">
        <f t="shared" si="55"/>
        <v>17.580655470742052</v>
      </c>
      <c r="N84" s="1" t="s">
        <v>29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5C93-5229-4A68-A377-29ECD067798F}">
  <dimension ref="A1:I61"/>
  <sheetViews>
    <sheetView view="pageBreakPreview" topLeftCell="A52" zoomScale="125" zoomScaleNormal="100" zoomScaleSheetLayoutView="125" workbookViewId="0">
      <selection activeCell="A61" sqref="A61:XFD79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150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14</v>
      </c>
      <c r="B6" s="1">
        <v>21607</v>
      </c>
      <c r="C6" s="1">
        <v>4349</v>
      </c>
      <c r="D6" s="1">
        <v>1764</v>
      </c>
      <c r="E6" s="1">
        <v>3601</v>
      </c>
      <c r="F6" s="1">
        <v>4705</v>
      </c>
      <c r="G6" s="1">
        <v>1966</v>
      </c>
      <c r="H6" s="1">
        <v>2999</v>
      </c>
      <c r="I6" s="1">
        <v>2223</v>
      </c>
    </row>
    <row r="7" spans="1:9" x14ac:dyDescent="0.2">
      <c r="A7" s="19" t="s">
        <v>145</v>
      </c>
      <c r="B7" s="1">
        <v>24390</v>
      </c>
      <c r="C7" s="1">
        <v>4923</v>
      </c>
      <c r="D7" s="1">
        <v>2056</v>
      </c>
      <c r="E7" s="1">
        <v>4310</v>
      </c>
      <c r="F7" s="1">
        <v>5113</v>
      </c>
      <c r="G7" s="1">
        <v>2284</v>
      </c>
      <c r="H7" s="1">
        <v>3639</v>
      </c>
      <c r="I7" s="1">
        <v>2065</v>
      </c>
    </row>
    <row r="8" spans="1:9" x14ac:dyDescent="0.2">
      <c r="A8" s="19" t="s">
        <v>146</v>
      </c>
      <c r="B8" s="1">
        <v>19393</v>
      </c>
      <c r="C8" s="1">
        <v>3868</v>
      </c>
      <c r="D8" s="1">
        <v>1598</v>
      </c>
      <c r="E8" s="1">
        <v>3453</v>
      </c>
      <c r="F8" s="1">
        <v>4015</v>
      </c>
      <c r="G8" s="1">
        <v>1833</v>
      </c>
      <c r="H8" s="1">
        <v>3151</v>
      </c>
      <c r="I8" s="1">
        <v>1475</v>
      </c>
    </row>
    <row r="9" spans="1:9" x14ac:dyDescent="0.2">
      <c r="A9" s="1" t="s">
        <v>15</v>
      </c>
      <c r="B9" s="1">
        <v>17778</v>
      </c>
      <c r="C9" s="1">
        <v>3651</v>
      </c>
      <c r="D9" s="1">
        <v>1669</v>
      </c>
      <c r="E9" s="1">
        <v>3106</v>
      </c>
      <c r="F9" s="1">
        <v>3496</v>
      </c>
      <c r="G9" s="1">
        <v>1585</v>
      </c>
      <c r="H9" s="1">
        <v>3020</v>
      </c>
      <c r="I9" s="1">
        <v>1251</v>
      </c>
    </row>
    <row r="10" spans="1:9" x14ac:dyDescent="0.2">
      <c r="A10" s="1" t="s">
        <v>16</v>
      </c>
      <c r="B10" s="1">
        <v>14917</v>
      </c>
      <c r="C10" s="1">
        <v>3217</v>
      </c>
      <c r="D10" s="1">
        <v>1353</v>
      </c>
      <c r="E10" s="1">
        <v>2446</v>
      </c>
      <c r="F10" s="1">
        <v>3087</v>
      </c>
      <c r="G10" s="1">
        <v>1297</v>
      </c>
      <c r="H10" s="1">
        <v>2359</v>
      </c>
      <c r="I10" s="1">
        <v>1158</v>
      </c>
    </row>
    <row r="11" spans="1:9" x14ac:dyDescent="0.2">
      <c r="A11" s="1" t="s">
        <v>17</v>
      </c>
      <c r="B11" s="1">
        <v>14811</v>
      </c>
      <c r="C11" s="1">
        <v>3060</v>
      </c>
      <c r="D11" s="1">
        <v>1362</v>
      </c>
      <c r="E11" s="1">
        <v>2704</v>
      </c>
      <c r="F11" s="1">
        <v>2845</v>
      </c>
      <c r="G11" s="1">
        <v>1310</v>
      </c>
      <c r="H11" s="1">
        <v>2653</v>
      </c>
      <c r="I11" s="1">
        <v>877</v>
      </c>
    </row>
    <row r="12" spans="1:9" x14ac:dyDescent="0.2">
      <c r="A12" s="1" t="s">
        <v>18</v>
      </c>
      <c r="B12" s="1">
        <v>12229</v>
      </c>
      <c r="C12" s="1">
        <v>2570</v>
      </c>
      <c r="D12" s="1">
        <v>1060</v>
      </c>
      <c r="E12" s="1">
        <v>2208</v>
      </c>
      <c r="F12" s="1">
        <v>2390</v>
      </c>
      <c r="G12" s="1">
        <v>1078</v>
      </c>
      <c r="H12" s="1">
        <v>2178</v>
      </c>
      <c r="I12" s="1">
        <v>745</v>
      </c>
    </row>
    <row r="13" spans="1:9" x14ac:dyDescent="0.2">
      <c r="A13" s="1" t="s">
        <v>19</v>
      </c>
      <c r="B13" s="1">
        <v>11647</v>
      </c>
      <c r="C13" s="1">
        <v>2154</v>
      </c>
      <c r="D13" s="1">
        <v>1163</v>
      </c>
      <c r="E13" s="1">
        <v>1976</v>
      </c>
      <c r="F13" s="1">
        <v>2255</v>
      </c>
      <c r="G13" s="1">
        <v>1054</v>
      </c>
      <c r="H13" s="1">
        <v>2335</v>
      </c>
      <c r="I13" s="1">
        <v>710</v>
      </c>
    </row>
    <row r="14" spans="1:9" x14ac:dyDescent="0.2">
      <c r="A14" s="1" t="s">
        <v>20</v>
      </c>
      <c r="B14" s="1">
        <v>9193</v>
      </c>
      <c r="C14" s="1">
        <v>1619</v>
      </c>
      <c r="D14" s="1">
        <v>941</v>
      </c>
      <c r="E14" s="1">
        <v>1703</v>
      </c>
      <c r="F14" s="1">
        <v>1741</v>
      </c>
      <c r="G14" s="1">
        <v>811</v>
      </c>
      <c r="H14" s="1">
        <v>1877</v>
      </c>
      <c r="I14" s="1">
        <v>501</v>
      </c>
    </row>
    <row r="15" spans="1:9" x14ac:dyDescent="0.2">
      <c r="A15" s="1" t="s">
        <v>21</v>
      </c>
      <c r="B15" s="1">
        <v>8669</v>
      </c>
      <c r="C15" s="1">
        <v>1382</v>
      </c>
      <c r="D15" s="1">
        <v>898</v>
      </c>
      <c r="E15" s="1">
        <v>1672</v>
      </c>
      <c r="F15" s="1">
        <v>1663</v>
      </c>
      <c r="G15" s="1">
        <v>799</v>
      </c>
      <c r="H15" s="1">
        <v>1854</v>
      </c>
      <c r="I15" s="1">
        <v>401</v>
      </c>
    </row>
    <row r="16" spans="1:9" x14ac:dyDescent="0.2">
      <c r="A16" s="1" t="s">
        <v>22</v>
      </c>
      <c r="B16" s="1">
        <v>7311</v>
      </c>
      <c r="C16" s="1">
        <v>1288</v>
      </c>
      <c r="D16" s="1">
        <v>745</v>
      </c>
      <c r="E16" s="1">
        <v>1658</v>
      </c>
      <c r="F16" s="1">
        <v>1237</v>
      </c>
      <c r="G16" s="1">
        <v>576</v>
      </c>
      <c r="H16" s="1">
        <v>1473</v>
      </c>
      <c r="I16" s="1">
        <v>334</v>
      </c>
    </row>
    <row r="17" spans="1:9" x14ac:dyDescent="0.2">
      <c r="A17" s="1" t="s">
        <v>23</v>
      </c>
      <c r="B17" s="1">
        <v>6396</v>
      </c>
      <c r="C17" s="1">
        <v>1237</v>
      </c>
      <c r="D17" s="1">
        <v>783</v>
      </c>
      <c r="E17" s="1">
        <v>1379</v>
      </c>
      <c r="F17" s="1">
        <v>1090</v>
      </c>
      <c r="G17" s="1">
        <v>523</v>
      </c>
      <c r="H17" s="1">
        <v>1180</v>
      </c>
      <c r="I17" s="1">
        <v>204</v>
      </c>
    </row>
    <row r="18" spans="1:9" x14ac:dyDescent="0.2">
      <c r="A18" s="1" t="s">
        <v>24</v>
      </c>
      <c r="B18" s="1">
        <v>5879</v>
      </c>
      <c r="C18" s="1">
        <v>1211</v>
      </c>
      <c r="D18" s="1">
        <v>731</v>
      </c>
      <c r="E18" s="1">
        <v>1193</v>
      </c>
      <c r="F18" s="1">
        <v>1011</v>
      </c>
      <c r="G18" s="1">
        <v>561</v>
      </c>
      <c r="H18" s="1">
        <v>997</v>
      </c>
      <c r="I18" s="1">
        <v>175</v>
      </c>
    </row>
    <row r="19" spans="1:9" x14ac:dyDescent="0.2">
      <c r="A19" s="1" t="s">
        <v>25</v>
      </c>
      <c r="B19" s="1">
        <v>4378</v>
      </c>
      <c r="C19" s="1">
        <v>904</v>
      </c>
      <c r="D19" s="1">
        <v>605</v>
      </c>
      <c r="E19" s="1">
        <v>753</v>
      </c>
      <c r="F19" s="1">
        <v>794</v>
      </c>
      <c r="G19" s="1">
        <v>515</v>
      </c>
      <c r="H19" s="1">
        <v>741</v>
      </c>
      <c r="I19" s="1">
        <v>66</v>
      </c>
    </row>
    <row r="20" spans="1:9" x14ac:dyDescent="0.2">
      <c r="A20" s="1" t="s">
        <v>26</v>
      </c>
      <c r="B20" s="1">
        <v>2604</v>
      </c>
      <c r="C20" s="1">
        <v>601</v>
      </c>
      <c r="D20" s="1">
        <v>373</v>
      </c>
      <c r="E20" s="1">
        <v>395</v>
      </c>
      <c r="F20" s="1">
        <v>440</v>
      </c>
      <c r="G20" s="1">
        <v>369</v>
      </c>
      <c r="H20" s="1">
        <v>409</v>
      </c>
      <c r="I20" s="1">
        <v>17</v>
      </c>
    </row>
    <row r="21" spans="1:9" x14ac:dyDescent="0.2">
      <c r="A21" s="1" t="s">
        <v>27</v>
      </c>
      <c r="B21" s="1">
        <v>2647</v>
      </c>
      <c r="C21" s="1">
        <v>597</v>
      </c>
      <c r="D21" s="1">
        <v>418</v>
      </c>
      <c r="E21" s="1">
        <v>320</v>
      </c>
      <c r="F21" s="1">
        <v>410</v>
      </c>
      <c r="G21" s="1">
        <v>500</v>
      </c>
      <c r="H21" s="1">
        <v>396</v>
      </c>
      <c r="I21" s="1">
        <v>6</v>
      </c>
    </row>
    <row r="22" spans="1:9" x14ac:dyDescent="0.2">
      <c r="A22" s="1" t="s">
        <v>28</v>
      </c>
      <c r="B22" s="22">
        <v>22.9</v>
      </c>
      <c r="C22" s="22">
        <v>22.4</v>
      </c>
      <c r="D22" s="22">
        <v>26.2</v>
      </c>
      <c r="E22" s="22">
        <v>24</v>
      </c>
      <c r="F22" s="22">
        <v>21.3</v>
      </c>
      <c r="G22" s="22">
        <v>23.3</v>
      </c>
      <c r="H22" s="22">
        <v>25.9</v>
      </c>
      <c r="I22" s="22">
        <v>16.399999999999999</v>
      </c>
    </row>
    <row r="23" spans="1:9" x14ac:dyDescent="0.2">
      <c r="A23" s="1" t="s">
        <v>43</v>
      </c>
    </row>
    <row r="24" spans="1:9" x14ac:dyDescent="0.2">
      <c r="A24" s="1" t="s">
        <v>0</v>
      </c>
      <c r="B24" s="1">
        <v>123844</v>
      </c>
      <c r="C24" s="1">
        <v>26133</v>
      </c>
      <c r="D24" s="1">
        <v>11093</v>
      </c>
      <c r="E24" s="1">
        <v>21250</v>
      </c>
      <c r="F24" s="1">
        <v>25692</v>
      </c>
      <c r="G24" s="1">
        <v>11505</v>
      </c>
      <c r="H24" s="1">
        <v>19381</v>
      </c>
      <c r="I24" s="1">
        <v>8790</v>
      </c>
    </row>
    <row r="25" spans="1:9" x14ac:dyDescent="0.2">
      <c r="A25" s="1" t="s">
        <v>14</v>
      </c>
      <c r="B25" s="1">
        <v>21369</v>
      </c>
      <c r="C25" s="1">
        <v>4309</v>
      </c>
      <c r="D25" s="1">
        <v>1736</v>
      </c>
      <c r="E25" s="1">
        <v>3554</v>
      </c>
      <c r="F25" s="1">
        <v>4652</v>
      </c>
      <c r="G25" s="1">
        <v>1941</v>
      </c>
      <c r="H25" s="1">
        <v>2966</v>
      </c>
      <c r="I25" s="1">
        <v>2211</v>
      </c>
    </row>
    <row r="26" spans="1:9" x14ac:dyDescent="0.2">
      <c r="A26" s="19" t="s">
        <v>145</v>
      </c>
      <c r="B26" s="1">
        <v>23747</v>
      </c>
      <c r="C26" s="1">
        <v>4830</v>
      </c>
      <c r="D26" s="1">
        <v>1999</v>
      </c>
      <c r="E26" s="1">
        <v>4173</v>
      </c>
      <c r="F26" s="1">
        <v>4991</v>
      </c>
      <c r="G26" s="1">
        <v>2215</v>
      </c>
      <c r="H26" s="1">
        <v>3537</v>
      </c>
      <c r="I26" s="1">
        <v>2002</v>
      </c>
    </row>
    <row r="27" spans="1:9" x14ac:dyDescent="0.2">
      <c r="A27" s="19" t="s">
        <v>146</v>
      </c>
      <c r="B27" s="1">
        <v>18599</v>
      </c>
      <c r="C27" s="1">
        <v>3740</v>
      </c>
      <c r="D27" s="1">
        <v>1530</v>
      </c>
      <c r="E27" s="1">
        <v>3284</v>
      </c>
      <c r="F27" s="1">
        <v>3881</v>
      </c>
      <c r="G27" s="1">
        <v>1746</v>
      </c>
      <c r="H27" s="1">
        <v>3037</v>
      </c>
      <c r="I27" s="1">
        <v>1381</v>
      </c>
    </row>
    <row r="28" spans="1:9" x14ac:dyDescent="0.2">
      <c r="A28" s="1" t="s">
        <v>15</v>
      </c>
      <c r="B28" s="1">
        <v>16369</v>
      </c>
      <c r="C28" s="1">
        <v>3438</v>
      </c>
      <c r="D28" s="1">
        <v>1552</v>
      </c>
      <c r="E28" s="1">
        <v>2851</v>
      </c>
      <c r="F28" s="1">
        <v>3223</v>
      </c>
      <c r="G28" s="1">
        <v>1431</v>
      </c>
      <c r="H28" s="1">
        <v>2781</v>
      </c>
      <c r="I28" s="1">
        <v>1093</v>
      </c>
    </row>
    <row r="29" spans="1:9" x14ac:dyDescent="0.2">
      <c r="A29" s="1" t="s">
        <v>16</v>
      </c>
      <c r="B29" s="1">
        <v>12539</v>
      </c>
      <c r="C29" s="1">
        <v>2832</v>
      </c>
      <c r="D29" s="1">
        <v>1183</v>
      </c>
      <c r="E29" s="1">
        <v>2046</v>
      </c>
      <c r="F29" s="1">
        <v>2642</v>
      </c>
      <c r="G29" s="1">
        <v>1073</v>
      </c>
      <c r="H29" s="1">
        <v>1921</v>
      </c>
      <c r="I29" s="1">
        <v>842</v>
      </c>
    </row>
    <row r="30" spans="1:9" x14ac:dyDescent="0.2">
      <c r="A30" s="1" t="s">
        <v>17</v>
      </c>
      <c r="B30" s="1">
        <v>10841</v>
      </c>
      <c r="C30" s="1">
        <v>2426</v>
      </c>
      <c r="D30" s="1">
        <v>1020</v>
      </c>
      <c r="E30" s="1">
        <v>1939</v>
      </c>
      <c r="F30" s="1">
        <v>2108</v>
      </c>
      <c r="G30" s="1">
        <v>1018</v>
      </c>
      <c r="H30" s="1">
        <v>1815</v>
      </c>
      <c r="I30" s="1">
        <v>515</v>
      </c>
    </row>
    <row r="31" spans="1:9" x14ac:dyDescent="0.2">
      <c r="A31" s="1" t="s">
        <v>18</v>
      </c>
      <c r="B31" s="1">
        <v>7357</v>
      </c>
      <c r="C31" s="1">
        <v>1749</v>
      </c>
      <c r="D31" s="1">
        <v>678</v>
      </c>
      <c r="E31" s="1">
        <v>1243</v>
      </c>
      <c r="F31" s="1">
        <v>1512</v>
      </c>
      <c r="G31" s="1">
        <v>653</v>
      </c>
      <c r="H31" s="1">
        <v>1210</v>
      </c>
      <c r="I31" s="1">
        <v>312</v>
      </c>
    </row>
    <row r="32" spans="1:9" x14ac:dyDescent="0.2">
      <c r="A32" s="1" t="s">
        <v>19</v>
      </c>
      <c r="B32" s="1">
        <v>5419</v>
      </c>
      <c r="C32" s="1">
        <v>1152</v>
      </c>
      <c r="D32" s="1">
        <v>540</v>
      </c>
      <c r="E32" s="1">
        <v>884</v>
      </c>
      <c r="F32" s="1">
        <v>1150</v>
      </c>
      <c r="G32" s="1">
        <v>572</v>
      </c>
      <c r="H32" s="1">
        <v>900</v>
      </c>
      <c r="I32" s="1">
        <v>221</v>
      </c>
    </row>
    <row r="33" spans="1:9" x14ac:dyDescent="0.2">
      <c r="A33" s="1" t="s">
        <v>20</v>
      </c>
      <c r="B33" s="1">
        <v>3022</v>
      </c>
      <c r="C33" s="1">
        <v>662</v>
      </c>
      <c r="D33" s="1">
        <v>334</v>
      </c>
      <c r="E33" s="1">
        <v>523</v>
      </c>
      <c r="F33" s="1">
        <v>606</v>
      </c>
      <c r="G33" s="1">
        <v>306</v>
      </c>
      <c r="H33" s="1">
        <v>497</v>
      </c>
      <c r="I33" s="1">
        <v>94</v>
      </c>
    </row>
    <row r="34" spans="1:9" x14ac:dyDescent="0.2">
      <c r="A34" s="1" t="s">
        <v>21</v>
      </c>
      <c r="B34" s="1">
        <v>2058</v>
      </c>
      <c r="C34" s="1">
        <v>379</v>
      </c>
      <c r="D34" s="1">
        <v>214</v>
      </c>
      <c r="E34" s="1">
        <v>354</v>
      </c>
      <c r="F34" s="1">
        <v>454</v>
      </c>
      <c r="G34" s="1">
        <v>248</v>
      </c>
      <c r="H34" s="1">
        <v>356</v>
      </c>
      <c r="I34" s="1">
        <v>53</v>
      </c>
    </row>
    <row r="35" spans="1:9" x14ac:dyDescent="0.2">
      <c r="A35" s="1" t="s">
        <v>22</v>
      </c>
      <c r="B35" s="1">
        <v>1028</v>
      </c>
      <c r="C35" s="1">
        <v>216</v>
      </c>
      <c r="D35" s="1">
        <v>118</v>
      </c>
      <c r="E35" s="1">
        <v>192</v>
      </c>
      <c r="F35" s="1">
        <v>207</v>
      </c>
      <c r="G35" s="1">
        <v>108</v>
      </c>
      <c r="H35" s="1">
        <v>155</v>
      </c>
      <c r="I35" s="1">
        <v>32</v>
      </c>
    </row>
    <row r="36" spans="1:9" x14ac:dyDescent="0.2">
      <c r="A36" s="1" t="s">
        <v>23</v>
      </c>
      <c r="B36" s="1">
        <v>660</v>
      </c>
      <c r="C36" s="1">
        <v>146</v>
      </c>
      <c r="D36" s="1">
        <v>101</v>
      </c>
      <c r="E36" s="1">
        <v>118</v>
      </c>
      <c r="F36" s="1">
        <v>113</v>
      </c>
      <c r="G36" s="1">
        <v>73</v>
      </c>
      <c r="H36" s="1">
        <v>92</v>
      </c>
      <c r="I36" s="1">
        <v>17</v>
      </c>
    </row>
    <row r="37" spans="1:9" x14ac:dyDescent="0.2">
      <c r="A37" s="1" t="s">
        <v>24</v>
      </c>
      <c r="B37" s="1">
        <v>392</v>
      </c>
      <c r="C37" s="1">
        <v>116</v>
      </c>
      <c r="D37" s="1">
        <v>40</v>
      </c>
      <c r="E37" s="1">
        <v>47</v>
      </c>
      <c r="F37" s="1">
        <v>69</v>
      </c>
      <c r="G37" s="1">
        <v>48</v>
      </c>
      <c r="H37" s="1">
        <v>59</v>
      </c>
      <c r="I37" s="1">
        <v>13</v>
      </c>
    </row>
    <row r="38" spans="1:9" x14ac:dyDescent="0.2">
      <c r="A38" s="1" t="s">
        <v>25</v>
      </c>
      <c r="B38" s="1">
        <v>226</v>
      </c>
      <c r="C38" s="1">
        <v>61</v>
      </c>
      <c r="D38" s="1">
        <v>27</v>
      </c>
      <c r="E38" s="1">
        <v>23</v>
      </c>
      <c r="F38" s="1">
        <v>43</v>
      </c>
      <c r="G38" s="1">
        <v>40</v>
      </c>
      <c r="H38" s="1">
        <v>28</v>
      </c>
      <c r="I38" s="1">
        <v>4</v>
      </c>
    </row>
    <row r="39" spans="1:9" x14ac:dyDescent="0.2">
      <c r="A39" s="1" t="s">
        <v>26</v>
      </c>
      <c r="B39" s="1">
        <v>109</v>
      </c>
      <c r="C39" s="1">
        <v>35</v>
      </c>
      <c r="D39" s="1">
        <v>11</v>
      </c>
      <c r="E39" s="1">
        <v>12</v>
      </c>
      <c r="F39" s="1">
        <v>22</v>
      </c>
      <c r="G39" s="1">
        <v>16</v>
      </c>
      <c r="H39" s="1">
        <v>13</v>
      </c>
      <c r="I39" s="1">
        <v>0</v>
      </c>
    </row>
    <row r="40" spans="1:9" x14ac:dyDescent="0.2">
      <c r="A40" s="1" t="s">
        <v>27</v>
      </c>
      <c r="B40" s="1">
        <v>109</v>
      </c>
      <c r="C40" s="1">
        <v>42</v>
      </c>
      <c r="D40" s="1">
        <v>10</v>
      </c>
      <c r="E40" s="1">
        <v>7</v>
      </c>
      <c r="F40" s="1">
        <v>19</v>
      </c>
      <c r="G40" s="1">
        <v>17</v>
      </c>
      <c r="H40" s="1">
        <v>14</v>
      </c>
      <c r="I40" s="1">
        <v>0</v>
      </c>
    </row>
    <row r="41" spans="1:9" x14ac:dyDescent="0.2">
      <c r="A41" s="1" t="s">
        <v>28</v>
      </c>
      <c r="B41" s="22">
        <v>14.5</v>
      </c>
      <c r="C41" s="22">
        <v>15.3</v>
      </c>
      <c r="D41" s="22">
        <v>15.9</v>
      </c>
      <c r="E41" s="22">
        <v>14.4</v>
      </c>
      <c r="F41" s="22">
        <v>14.1</v>
      </c>
      <c r="G41" s="22">
        <v>14.6</v>
      </c>
      <c r="H41" s="22">
        <v>15.3</v>
      </c>
      <c r="I41" s="22">
        <v>10.7</v>
      </c>
    </row>
    <row r="42" spans="1:9" x14ac:dyDescent="0.2">
      <c r="A42" s="1" t="s">
        <v>44</v>
      </c>
    </row>
    <row r="43" spans="1:9" x14ac:dyDescent="0.2">
      <c r="A43" s="1" t="s">
        <v>0</v>
      </c>
      <c r="B43" s="1">
        <v>59591</v>
      </c>
      <c r="C43" s="1">
        <v>10481</v>
      </c>
      <c r="D43" s="1">
        <v>6385</v>
      </c>
      <c r="E43" s="1">
        <v>11546</v>
      </c>
      <c r="F43" s="1">
        <v>10462</v>
      </c>
      <c r="G43" s="1">
        <v>5487</v>
      </c>
      <c r="H43" s="1">
        <v>11816</v>
      </c>
      <c r="I43" s="1">
        <v>3414</v>
      </c>
    </row>
    <row r="44" spans="1:9" x14ac:dyDescent="0.2">
      <c r="A44" s="1" t="s">
        <v>14</v>
      </c>
      <c r="B44" s="1">
        <v>222</v>
      </c>
      <c r="C44" s="1">
        <v>38</v>
      </c>
      <c r="D44" s="1">
        <v>24</v>
      </c>
      <c r="E44" s="1">
        <v>45</v>
      </c>
      <c r="F44" s="1">
        <v>46</v>
      </c>
      <c r="G44" s="1">
        <v>25</v>
      </c>
      <c r="H44" s="1">
        <v>32</v>
      </c>
      <c r="I44" s="1">
        <v>12</v>
      </c>
    </row>
    <row r="45" spans="1:9" x14ac:dyDescent="0.2">
      <c r="A45" s="19" t="s">
        <v>145</v>
      </c>
      <c r="B45" s="1">
        <v>618</v>
      </c>
      <c r="C45" s="1">
        <v>93</v>
      </c>
      <c r="D45" s="1">
        <v>54</v>
      </c>
      <c r="E45" s="1">
        <v>127</v>
      </c>
      <c r="F45" s="1">
        <v>113</v>
      </c>
      <c r="G45" s="1">
        <v>66</v>
      </c>
      <c r="H45" s="1">
        <v>102</v>
      </c>
      <c r="I45" s="1">
        <v>63</v>
      </c>
    </row>
    <row r="46" spans="1:9" x14ac:dyDescent="0.2">
      <c r="A46" s="19" t="s">
        <v>146</v>
      </c>
      <c r="B46" s="1">
        <v>779</v>
      </c>
      <c r="C46" s="1">
        <v>128</v>
      </c>
      <c r="D46" s="1">
        <v>66</v>
      </c>
      <c r="E46" s="1">
        <v>168</v>
      </c>
      <c r="F46" s="1">
        <v>127</v>
      </c>
      <c r="G46" s="1">
        <v>84</v>
      </c>
      <c r="H46" s="1">
        <v>112</v>
      </c>
      <c r="I46" s="1">
        <v>94</v>
      </c>
    </row>
    <row r="47" spans="1:9" x14ac:dyDescent="0.2">
      <c r="A47" s="1" t="s">
        <v>15</v>
      </c>
      <c r="B47" s="1">
        <v>1382</v>
      </c>
      <c r="C47" s="1">
        <v>213</v>
      </c>
      <c r="D47" s="1">
        <v>116</v>
      </c>
      <c r="E47" s="1">
        <v>251</v>
      </c>
      <c r="F47" s="1">
        <v>262</v>
      </c>
      <c r="G47" s="1">
        <v>148</v>
      </c>
      <c r="H47" s="1">
        <v>234</v>
      </c>
      <c r="I47" s="1">
        <v>158</v>
      </c>
    </row>
    <row r="48" spans="1:9" x14ac:dyDescent="0.2">
      <c r="A48" s="1" t="s">
        <v>16</v>
      </c>
      <c r="B48" s="1">
        <v>2330</v>
      </c>
      <c r="C48" s="1">
        <v>380</v>
      </c>
      <c r="D48" s="1">
        <v>168</v>
      </c>
      <c r="E48" s="1">
        <v>395</v>
      </c>
      <c r="F48" s="1">
        <v>424</v>
      </c>
      <c r="G48" s="1">
        <v>218</v>
      </c>
      <c r="H48" s="1">
        <v>431</v>
      </c>
      <c r="I48" s="1">
        <v>314</v>
      </c>
    </row>
    <row r="49" spans="1:9" x14ac:dyDescent="0.2">
      <c r="A49" s="1" t="s">
        <v>17</v>
      </c>
      <c r="B49" s="1">
        <v>3923</v>
      </c>
      <c r="C49" s="1">
        <v>633</v>
      </c>
      <c r="D49" s="1">
        <v>338</v>
      </c>
      <c r="E49" s="1">
        <v>754</v>
      </c>
      <c r="F49" s="1">
        <v>722</v>
      </c>
      <c r="G49" s="1">
        <v>285</v>
      </c>
      <c r="H49" s="1">
        <v>829</v>
      </c>
      <c r="I49" s="1">
        <v>362</v>
      </c>
    </row>
    <row r="50" spans="1:9" x14ac:dyDescent="0.2">
      <c r="A50" s="1" t="s">
        <v>18</v>
      </c>
      <c r="B50" s="1">
        <v>4835</v>
      </c>
      <c r="C50" s="1">
        <v>821</v>
      </c>
      <c r="D50" s="1">
        <v>381</v>
      </c>
      <c r="E50" s="1">
        <v>955</v>
      </c>
      <c r="F50" s="1">
        <v>866</v>
      </c>
      <c r="G50" s="1">
        <v>417</v>
      </c>
      <c r="H50" s="1">
        <v>962</v>
      </c>
      <c r="I50" s="1">
        <v>433</v>
      </c>
    </row>
    <row r="51" spans="1:9" x14ac:dyDescent="0.2">
      <c r="A51" s="1" t="s">
        <v>19</v>
      </c>
      <c r="B51" s="1">
        <v>6192</v>
      </c>
      <c r="C51" s="1">
        <v>1001</v>
      </c>
      <c r="D51" s="1">
        <v>620</v>
      </c>
      <c r="E51" s="1">
        <v>1086</v>
      </c>
      <c r="F51" s="1">
        <v>1095</v>
      </c>
      <c r="G51" s="1">
        <v>472</v>
      </c>
      <c r="H51" s="1">
        <v>1429</v>
      </c>
      <c r="I51" s="1">
        <v>489</v>
      </c>
    </row>
    <row r="52" spans="1:9" x14ac:dyDescent="0.2">
      <c r="A52" s="1" t="s">
        <v>20</v>
      </c>
      <c r="B52" s="1">
        <v>6144</v>
      </c>
      <c r="C52" s="1">
        <v>957</v>
      </c>
      <c r="D52" s="1">
        <v>607</v>
      </c>
      <c r="E52" s="1">
        <v>1172</v>
      </c>
      <c r="F52" s="1">
        <v>1124</v>
      </c>
      <c r="G52" s="1">
        <v>501</v>
      </c>
      <c r="H52" s="1">
        <v>1376</v>
      </c>
      <c r="I52" s="1">
        <v>407</v>
      </c>
    </row>
    <row r="53" spans="1:9" x14ac:dyDescent="0.2">
      <c r="A53" s="1" t="s">
        <v>21</v>
      </c>
      <c r="B53" s="1">
        <v>6583</v>
      </c>
      <c r="C53" s="1">
        <v>1002</v>
      </c>
      <c r="D53" s="1">
        <v>679</v>
      </c>
      <c r="E53" s="1">
        <v>1313</v>
      </c>
      <c r="F53" s="1">
        <v>1200</v>
      </c>
      <c r="G53" s="1">
        <v>548</v>
      </c>
      <c r="H53" s="1">
        <v>1495</v>
      </c>
      <c r="I53" s="1">
        <v>346</v>
      </c>
    </row>
    <row r="54" spans="1:9" x14ac:dyDescent="0.2">
      <c r="A54" s="1" t="s">
        <v>22</v>
      </c>
      <c r="B54" s="1">
        <v>6255</v>
      </c>
      <c r="C54" s="1">
        <v>1071</v>
      </c>
      <c r="D54" s="1">
        <v>623</v>
      </c>
      <c r="E54" s="1">
        <v>1459</v>
      </c>
      <c r="F54" s="1">
        <v>1021</v>
      </c>
      <c r="G54" s="1">
        <v>464</v>
      </c>
      <c r="H54" s="1">
        <v>1315</v>
      </c>
      <c r="I54" s="1">
        <v>302</v>
      </c>
    </row>
    <row r="55" spans="1:9" x14ac:dyDescent="0.2">
      <c r="A55" s="1" t="s">
        <v>23</v>
      </c>
      <c r="B55" s="1">
        <v>5713</v>
      </c>
      <c r="C55" s="1">
        <v>1090</v>
      </c>
      <c r="D55" s="1">
        <v>681</v>
      </c>
      <c r="E55" s="1">
        <v>1255</v>
      </c>
      <c r="F55" s="1">
        <v>971</v>
      </c>
      <c r="G55" s="1">
        <v>446</v>
      </c>
      <c r="H55" s="1">
        <v>1083</v>
      </c>
      <c r="I55" s="1">
        <v>187</v>
      </c>
    </row>
    <row r="56" spans="1:9" x14ac:dyDescent="0.2">
      <c r="A56" s="1" t="s">
        <v>24</v>
      </c>
      <c r="B56" s="1">
        <v>5463</v>
      </c>
      <c r="C56" s="1">
        <v>1092</v>
      </c>
      <c r="D56" s="1">
        <v>688</v>
      </c>
      <c r="E56" s="1">
        <v>1142</v>
      </c>
      <c r="F56" s="1">
        <v>939</v>
      </c>
      <c r="G56" s="1">
        <v>508</v>
      </c>
      <c r="H56" s="1">
        <v>932</v>
      </c>
      <c r="I56" s="1">
        <v>162</v>
      </c>
    </row>
    <row r="57" spans="1:9" x14ac:dyDescent="0.2">
      <c r="A57" s="1" t="s">
        <v>25</v>
      </c>
      <c r="B57" s="1">
        <v>4139</v>
      </c>
      <c r="C57" s="1">
        <v>842</v>
      </c>
      <c r="D57" s="1">
        <v>575</v>
      </c>
      <c r="E57" s="1">
        <v>730</v>
      </c>
      <c r="F57" s="1">
        <v>749</v>
      </c>
      <c r="G57" s="1">
        <v>472</v>
      </c>
      <c r="H57" s="1">
        <v>709</v>
      </c>
      <c r="I57" s="1">
        <v>62</v>
      </c>
    </row>
    <row r="58" spans="1:9" x14ac:dyDescent="0.2">
      <c r="A58" s="1" t="s">
        <v>26</v>
      </c>
      <c r="B58" s="1">
        <v>2488</v>
      </c>
      <c r="C58" s="1">
        <v>566</v>
      </c>
      <c r="D58" s="1">
        <v>361</v>
      </c>
      <c r="E58" s="1">
        <v>381</v>
      </c>
      <c r="F58" s="1">
        <v>417</v>
      </c>
      <c r="G58" s="1">
        <v>352</v>
      </c>
      <c r="H58" s="1">
        <v>394</v>
      </c>
      <c r="I58" s="1">
        <v>17</v>
      </c>
    </row>
    <row r="59" spans="1:9" x14ac:dyDescent="0.2">
      <c r="A59" s="1" t="s">
        <v>27</v>
      </c>
      <c r="B59" s="1">
        <v>2525</v>
      </c>
      <c r="C59" s="1">
        <v>554</v>
      </c>
      <c r="D59" s="1">
        <v>404</v>
      </c>
      <c r="E59" s="1">
        <v>313</v>
      </c>
      <c r="F59" s="1">
        <v>386</v>
      </c>
      <c r="G59" s="1">
        <v>481</v>
      </c>
      <c r="H59" s="1">
        <v>381</v>
      </c>
      <c r="I59" s="1">
        <v>6</v>
      </c>
    </row>
    <row r="60" spans="1:9" x14ac:dyDescent="0.2">
      <c r="A60" s="1" t="s">
        <v>28</v>
      </c>
      <c r="B60" s="22">
        <v>47.6</v>
      </c>
      <c r="C60" s="22">
        <v>49.9</v>
      </c>
      <c r="D60" s="22">
        <v>51.1</v>
      </c>
      <c r="E60" s="22">
        <v>48.1</v>
      </c>
      <c r="F60" s="22">
        <v>46.9</v>
      </c>
      <c r="G60" s="22">
        <v>49.8</v>
      </c>
      <c r="H60" s="22">
        <v>46.3</v>
      </c>
      <c r="I60" s="22">
        <v>37.799999999999997</v>
      </c>
    </row>
    <row r="61" spans="1:9" x14ac:dyDescent="0.2">
      <c r="A61" s="1" t="s">
        <v>29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3E27-037B-4C7C-87F1-942F82FE294C}">
  <dimension ref="A1:I66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151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45</v>
      </c>
      <c r="B6" s="1">
        <v>183649</v>
      </c>
      <c r="C6" s="1">
        <v>36537</v>
      </c>
      <c r="D6" s="1">
        <v>17510</v>
      </c>
      <c r="E6" s="1">
        <v>32858</v>
      </c>
      <c r="F6" s="1">
        <v>36251</v>
      </c>
      <c r="G6" s="1">
        <v>17048</v>
      </c>
      <c r="H6" s="1">
        <v>31241</v>
      </c>
      <c r="I6" s="1">
        <v>12204</v>
      </c>
    </row>
    <row r="7" spans="1:9" x14ac:dyDescent="0.2">
      <c r="A7" s="1" t="s">
        <v>46</v>
      </c>
      <c r="B7" s="1">
        <v>200</v>
      </c>
      <c r="C7" s="1">
        <v>94</v>
      </c>
      <c r="D7" s="1">
        <v>9</v>
      </c>
      <c r="E7" s="1">
        <v>19</v>
      </c>
      <c r="F7" s="1">
        <v>41</v>
      </c>
      <c r="G7" s="1">
        <v>13</v>
      </c>
      <c r="H7" s="1">
        <v>20</v>
      </c>
      <c r="I7" s="1">
        <v>4</v>
      </c>
    </row>
    <row r="8" spans="1:9" x14ac:dyDescent="0.2">
      <c r="A8" s="1" t="s">
        <v>11</v>
      </c>
    </row>
    <row r="9" spans="1:9" x14ac:dyDescent="0.2">
      <c r="A9" s="1" t="s">
        <v>0</v>
      </c>
      <c r="B9" s="1">
        <v>95161</v>
      </c>
      <c r="C9" s="1">
        <v>19317</v>
      </c>
      <c r="D9" s="1">
        <v>9000</v>
      </c>
      <c r="E9" s="1">
        <v>16856</v>
      </c>
      <c r="F9" s="1">
        <v>18827</v>
      </c>
      <c r="G9" s="1">
        <v>8826</v>
      </c>
      <c r="H9" s="1">
        <v>16072</v>
      </c>
      <c r="I9" s="1">
        <v>6263</v>
      </c>
    </row>
    <row r="10" spans="1:9" x14ac:dyDescent="0.2">
      <c r="A10" s="1" t="s">
        <v>45</v>
      </c>
      <c r="B10" s="1">
        <v>95044</v>
      </c>
      <c r="C10" s="1">
        <v>19257</v>
      </c>
      <c r="D10" s="1">
        <v>8995</v>
      </c>
      <c r="E10" s="1">
        <v>16847</v>
      </c>
      <c r="F10" s="1">
        <v>18806</v>
      </c>
      <c r="G10" s="1">
        <v>8817</v>
      </c>
      <c r="H10" s="1">
        <v>16061</v>
      </c>
      <c r="I10" s="1">
        <v>6261</v>
      </c>
    </row>
    <row r="11" spans="1:9" x14ac:dyDescent="0.2">
      <c r="A11" s="1" t="s">
        <v>46</v>
      </c>
      <c r="B11" s="1">
        <v>117</v>
      </c>
      <c r="C11" s="1">
        <v>60</v>
      </c>
      <c r="D11" s="1">
        <v>5</v>
      </c>
      <c r="E11" s="1">
        <v>9</v>
      </c>
      <c r="F11" s="1">
        <v>21</v>
      </c>
      <c r="G11" s="1">
        <v>9</v>
      </c>
      <c r="H11" s="1">
        <v>11</v>
      </c>
      <c r="I11" s="1">
        <v>2</v>
      </c>
    </row>
    <row r="12" spans="1:9" x14ac:dyDescent="0.2">
      <c r="A12" s="1" t="s">
        <v>12</v>
      </c>
    </row>
    <row r="13" spans="1:9" x14ac:dyDescent="0.2">
      <c r="A13" s="1" t="s">
        <v>0</v>
      </c>
      <c r="B13" s="1">
        <v>88688</v>
      </c>
      <c r="C13" s="1">
        <v>17314</v>
      </c>
      <c r="D13" s="1">
        <v>8519</v>
      </c>
      <c r="E13" s="1">
        <v>16021</v>
      </c>
      <c r="F13" s="1">
        <v>17465</v>
      </c>
      <c r="G13" s="1">
        <v>8235</v>
      </c>
      <c r="H13" s="1">
        <v>15189</v>
      </c>
      <c r="I13" s="1">
        <v>5945</v>
      </c>
    </row>
    <row r="14" spans="1:9" x14ac:dyDescent="0.2">
      <c r="A14" s="1" t="s">
        <v>45</v>
      </c>
      <c r="B14" s="1">
        <v>88605</v>
      </c>
      <c r="C14" s="1">
        <v>17280</v>
      </c>
      <c r="D14" s="1">
        <v>8515</v>
      </c>
      <c r="E14" s="1">
        <v>16011</v>
      </c>
      <c r="F14" s="1">
        <v>17445</v>
      </c>
      <c r="G14" s="1">
        <v>8231</v>
      </c>
      <c r="H14" s="1">
        <v>15180</v>
      </c>
      <c r="I14" s="1">
        <v>5943</v>
      </c>
    </row>
    <row r="15" spans="1:9" x14ac:dyDescent="0.2">
      <c r="A15" s="1" t="s">
        <v>46</v>
      </c>
      <c r="B15" s="1">
        <v>83</v>
      </c>
      <c r="C15" s="1">
        <v>34</v>
      </c>
      <c r="D15" s="1">
        <v>4</v>
      </c>
      <c r="E15" s="1">
        <v>10</v>
      </c>
      <c r="F15" s="1">
        <v>20</v>
      </c>
      <c r="G15" s="1">
        <v>4</v>
      </c>
      <c r="H15" s="1">
        <v>9</v>
      </c>
      <c r="I15" s="1">
        <v>2</v>
      </c>
    </row>
    <row r="17" spans="1:9" x14ac:dyDescent="0.2">
      <c r="A17" s="1" t="s">
        <v>161</v>
      </c>
    </row>
    <row r="19" spans="1:9" x14ac:dyDescent="0.2">
      <c r="A19" s="1" t="s">
        <v>0</v>
      </c>
      <c r="B19" s="1">
        <v>183847</v>
      </c>
      <c r="C19" s="1">
        <v>36630</v>
      </c>
      <c r="D19" s="1">
        <v>17519</v>
      </c>
      <c r="E19" s="1">
        <v>32877</v>
      </c>
      <c r="F19" s="1">
        <v>36292</v>
      </c>
      <c r="G19" s="1">
        <v>17061</v>
      </c>
      <c r="H19" s="1">
        <v>31260</v>
      </c>
      <c r="I19" s="1">
        <v>12208</v>
      </c>
    </row>
    <row r="20" spans="1:9" x14ac:dyDescent="0.2">
      <c r="A20" s="1" t="s">
        <v>47</v>
      </c>
      <c r="B20" s="1">
        <v>183649</v>
      </c>
      <c r="C20" s="1">
        <v>36537</v>
      </c>
      <c r="D20" s="1">
        <v>17510</v>
      </c>
      <c r="E20" s="1">
        <v>32858</v>
      </c>
      <c r="F20" s="1">
        <v>36251</v>
      </c>
      <c r="G20" s="1">
        <v>17048</v>
      </c>
      <c r="H20" s="1">
        <v>31241</v>
      </c>
      <c r="I20" s="1">
        <v>12204</v>
      </c>
    </row>
    <row r="21" spans="1:9" x14ac:dyDescent="0.2">
      <c r="A21" s="1" t="s">
        <v>48</v>
      </c>
      <c r="B21" s="1">
        <v>44</v>
      </c>
      <c r="C21" s="1">
        <v>19</v>
      </c>
      <c r="D21" s="1">
        <v>2</v>
      </c>
      <c r="E21" s="1">
        <v>0</v>
      </c>
      <c r="F21" s="1">
        <v>19</v>
      </c>
      <c r="G21" s="1">
        <v>0</v>
      </c>
      <c r="H21" s="1">
        <v>4</v>
      </c>
      <c r="I21" s="1">
        <v>0</v>
      </c>
    </row>
    <row r="22" spans="1:9" x14ac:dyDescent="0.2">
      <c r="A22" s="1" t="s">
        <v>49</v>
      </c>
      <c r="B22" s="1">
        <v>13</v>
      </c>
      <c r="C22" s="1">
        <v>6</v>
      </c>
      <c r="D22" s="1">
        <v>6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</row>
    <row r="23" spans="1:9" x14ac:dyDescent="0.2">
      <c r="A23" s="1" t="s">
        <v>50</v>
      </c>
      <c r="B23" s="1">
        <v>21</v>
      </c>
      <c r="C23" s="1">
        <v>0</v>
      </c>
      <c r="D23" s="1">
        <v>0</v>
      </c>
      <c r="E23" s="1">
        <v>12</v>
      </c>
      <c r="F23" s="1">
        <v>2</v>
      </c>
      <c r="G23" s="1">
        <v>6</v>
      </c>
      <c r="H23" s="1">
        <v>1</v>
      </c>
      <c r="I23" s="1">
        <v>0</v>
      </c>
    </row>
    <row r="24" spans="1:9" x14ac:dyDescent="0.2">
      <c r="A24" s="1" t="s">
        <v>51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52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</row>
    <row r="26" spans="1:9" x14ac:dyDescent="0.2">
      <c r="A26" s="1" t="s">
        <v>53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54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">
      <c r="A28" s="1" t="s">
        <v>55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2">
      <c r="A29" s="1" t="s">
        <v>56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2">
      <c r="A30" s="1" t="s">
        <v>57</v>
      </c>
      <c r="B30" s="1">
        <v>4</v>
      </c>
      <c r="C30" s="1">
        <v>1</v>
      </c>
      <c r="D30" s="1">
        <v>0</v>
      </c>
      <c r="E30" s="1">
        <v>0</v>
      </c>
      <c r="F30" s="1">
        <v>3</v>
      </c>
      <c r="G30" s="1">
        <v>0</v>
      </c>
      <c r="H30" s="1">
        <v>0</v>
      </c>
      <c r="I30" s="1">
        <v>0</v>
      </c>
    </row>
    <row r="31" spans="1:9" x14ac:dyDescent="0.2">
      <c r="A31" s="1" t="s">
        <v>58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59</v>
      </c>
      <c r="B32" s="1">
        <v>59</v>
      </c>
      <c r="C32" s="1">
        <v>47</v>
      </c>
      <c r="D32" s="1">
        <v>1</v>
      </c>
      <c r="E32" s="1">
        <v>1</v>
      </c>
      <c r="F32" s="1">
        <v>0</v>
      </c>
      <c r="G32" s="1">
        <v>3</v>
      </c>
      <c r="H32" s="1">
        <v>3</v>
      </c>
      <c r="I32" s="1">
        <v>4</v>
      </c>
    </row>
    <row r="33" spans="1:9" x14ac:dyDescent="0.2">
      <c r="A33" s="1" t="s">
        <v>60</v>
      </c>
      <c r="B33" s="1">
        <v>56</v>
      </c>
      <c r="C33" s="1">
        <v>20</v>
      </c>
      <c r="D33" s="1">
        <v>0</v>
      </c>
      <c r="E33" s="1">
        <v>6</v>
      </c>
      <c r="F33" s="1">
        <v>17</v>
      </c>
      <c r="G33" s="1">
        <v>4</v>
      </c>
      <c r="H33" s="1">
        <v>9</v>
      </c>
      <c r="I33" s="1">
        <v>0</v>
      </c>
    </row>
    <row r="34" spans="1:9" x14ac:dyDescent="0.2">
      <c r="A34" s="1" t="s">
        <v>11</v>
      </c>
    </row>
    <row r="35" spans="1:9" x14ac:dyDescent="0.2">
      <c r="A35" s="1" t="s">
        <v>0</v>
      </c>
      <c r="B35" s="1">
        <v>95160</v>
      </c>
      <c r="C35" s="1">
        <v>19317</v>
      </c>
      <c r="D35" s="1">
        <v>9000</v>
      </c>
      <c r="E35" s="1">
        <v>16856</v>
      </c>
      <c r="F35" s="1">
        <v>18827</v>
      </c>
      <c r="G35" s="1">
        <v>8826</v>
      </c>
      <c r="H35" s="1">
        <v>16071</v>
      </c>
      <c r="I35" s="1">
        <v>6263</v>
      </c>
    </row>
    <row r="36" spans="1:9" x14ac:dyDescent="0.2">
      <c r="A36" s="1" t="s">
        <v>47</v>
      </c>
      <c r="B36" s="1">
        <v>95044</v>
      </c>
      <c r="C36" s="1">
        <v>19257</v>
      </c>
      <c r="D36" s="1">
        <v>8995</v>
      </c>
      <c r="E36" s="1">
        <v>16847</v>
      </c>
      <c r="F36" s="1">
        <v>18806</v>
      </c>
      <c r="G36" s="1">
        <v>8817</v>
      </c>
      <c r="H36" s="1">
        <v>16061</v>
      </c>
      <c r="I36" s="1">
        <v>6261</v>
      </c>
    </row>
    <row r="37" spans="1:9" x14ac:dyDescent="0.2">
      <c r="A37" s="1" t="s">
        <v>48</v>
      </c>
      <c r="B37" s="1">
        <v>31</v>
      </c>
      <c r="C37" s="1">
        <v>16</v>
      </c>
      <c r="D37" s="1">
        <v>1</v>
      </c>
      <c r="E37" s="1">
        <v>0</v>
      </c>
      <c r="F37" s="1">
        <v>12</v>
      </c>
      <c r="G37" s="1">
        <v>0</v>
      </c>
      <c r="H37" s="1">
        <v>2</v>
      </c>
      <c r="I37" s="1">
        <v>0</v>
      </c>
    </row>
    <row r="38" spans="1:9" x14ac:dyDescent="0.2">
      <c r="A38" s="1" t="s">
        <v>49</v>
      </c>
      <c r="B38" s="1">
        <v>7</v>
      </c>
      <c r="C38" s="1">
        <v>4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50</v>
      </c>
      <c r="B39" s="1">
        <v>8</v>
      </c>
      <c r="C39" s="1">
        <v>0</v>
      </c>
      <c r="D39" s="1">
        <v>0</v>
      </c>
      <c r="E39" s="1">
        <v>4</v>
      </c>
      <c r="F39" s="1">
        <v>1</v>
      </c>
      <c r="G39" s="1">
        <v>2</v>
      </c>
      <c r="H39" s="1">
        <v>1</v>
      </c>
      <c r="I39" s="1">
        <v>0</v>
      </c>
    </row>
    <row r="40" spans="1:9" x14ac:dyDescent="0.2">
      <c r="A40" s="1" t="s">
        <v>51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2">
      <c r="A41" s="1" t="s">
        <v>52</v>
      </c>
      <c r="B41" s="1">
        <v>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</row>
    <row r="42" spans="1:9" x14ac:dyDescent="0.2">
      <c r="A42" s="1" t="s">
        <v>53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">
      <c r="A43" s="1" t="s">
        <v>54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2">
      <c r="A44" s="1" t="s">
        <v>55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 t="s">
        <v>56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57</v>
      </c>
      <c r="B46" s="1">
        <v>4</v>
      </c>
      <c r="C46" s="1">
        <v>1</v>
      </c>
      <c r="D46" s="1">
        <v>0</v>
      </c>
      <c r="E46" s="1">
        <v>0</v>
      </c>
      <c r="F46" s="1">
        <v>3</v>
      </c>
      <c r="G46" s="1">
        <v>0</v>
      </c>
      <c r="H46" s="1">
        <v>0</v>
      </c>
      <c r="I46" s="1">
        <v>0</v>
      </c>
    </row>
    <row r="47" spans="1:9" x14ac:dyDescent="0.2">
      <c r="A47" s="1" t="s">
        <v>58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59</v>
      </c>
      <c r="B48" s="1">
        <v>37</v>
      </c>
      <c r="C48" s="1">
        <v>29</v>
      </c>
      <c r="D48" s="1">
        <v>1</v>
      </c>
      <c r="E48" s="1">
        <v>1</v>
      </c>
      <c r="F48" s="1">
        <v>0</v>
      </c>
      <c r="G48" s="1">
        <v>3</v>
      </c>
      <c r="H48" s="1">
        <v>1</v>
      </c>
      <c r="I48" s="1">
        <v>2</v>
      </c>
    </row>
    <row r="49" spans="1:9" x14ac:dyDescent="0.2">
      <c r="A49" s="1" t="s">
        <v>60</v>
      </c>
      <c r="B49" s="1">
        <v>28</v>
      </c>
      <c r="C49" s="1">
        <v>10</v>
      </c>
      <c r="D49" s="1">
        <v>0</v>
      </c>
      <c r="E49" s="1">
        <v>4</v>
      </c>
      <c r="F49" s="1">
        <v>5</v>
      </c>
      <c r="G49" s="1">
        <v>4</v>
      </c>
      <c r="H49" s="1">
        <v>5</v>
      </c>
      <c r="I49" s="1">
        <v>0</v>
      </c>
    </row>
    <row r="50" spans="1:9" x14ac:dyDescent="0.2">
      <c r="A50" s="1" t="s">
        <v>12</v>
      </c>
    </row>
    <row r="51" spans="1:9" x14ac:dyDescent="0.2">
      <c r="A51" s="1" t="s">
        <v>0</v>
      </c>
      <c r="B51" s="1">
        <v>88687</v>
      </c>
      <c r="C51" s="1">
        <v>17313</v>
      </c>
      <c r="D51" s="1">
        <v>8519</v>
      </c>
      <c r="E51" s="1">
        <v>16021</v>
      </c>
      <c r="F51" s="1">
        <v>17465</v>
      </c>
      <c r="G51" s="1">
        <v>8235</v>
      </c>
      <c r="H51" s="1">
        <v>15189</v>
      </c>
      <c r="I51" s="1">
        <v>5945</v>
      </c>
    </row>
    <row r="52" spans="1:9" x14ac:dyDescent="0.2">
      <c r="A52" s="1" t="s">
        <v>47</v>
      </c>
      <c r="B52" s="1">
        <v>88605</v>
      </c>
      <c r="C52" s="1">
        <v>17280</v>
      </c>
      <c r="D52" s="1">
        <v>8515</v>
      </c>
      <c r="E52" s="1">
        <v>16011</v>
      </c>
      <c r="F52" s="1">
        <v>17445</v>
      </c>
      <c r="G52" s="1">
        <v>8231</v>
      </c>
      <c r="H52" s="1">
        <v>15180</v>
      </c>
      <c r="I52" s="1">
        <v>5943</v>
      </c>
    </row>
    <row r="53" spans="1:9" x14ac:dyDescent="0.2">
      <c r="A53" s="1" t="s">
        <v>48</v>
      </c>
      <c r="B53" s="1">
        <v>13</v>
      </c>
      <c r="C53" s="1">
        <v>3</v>
      </c>
      <c r="D53" s="1">
        <v>1</v>
      </c>
      <c r="E53" s="1">
        <v>0</v>
      </c>
      <c r="F53" s="1">
        <v>7</v>
      </c>
      <c r="G53" s="1">
        <v>0</v>
      </c>
      <c r="H53" s="1">
        <v>2</v>
      </c>
      <c r="I53" s="1">
        <v>0</v>
      </c>
    </row>
    <row r="54" spans="1:9" x14ac:dyDescent="0.2">
      <c r="A54" s="1" t="s">
        <v>49</v>
      </c>
      <c r="B54" s="1">
        <v>6</v>
      </c>
      <c r="C54" s="1">
        <v>2</v>
      </c>
      <c r="D54" s="1">
        <v>3</v>
      </c>
      <c r="E54" s="1">
        <v>0</v>
      </c>
      <c r="F54" s="1">
        <v>0</v>
      </c>
      <c r="G54" s="1">
        <v>0</v>
      </c>
      <c r="H54" s="1">
        <v>1</v>
      </c>
      <c r="I54" s="1">
        <v>0</v>
      </c>
    </row>
    <row r="55" spans="1:9" x14ac:dyDescent="0.2">
      <c r="A55" s="1" t="s">
        <v>50</v>
      </c>
      <c r="B55" s="1">
        <v>13</v>
      </c>
      <c r="C55" s="1">
        <v>0</v>
      </c>
      <c r="D55" s="1">
        <v>0</v>
      </c>
      <c r="E55" s="1">
        <v>8</v>
      </c>
      <c r="F55" s="1">
        <v>1</v>
      </c>
      <c r="G55" s="1">
        <v>4</v>
      </c>
      <c r="H55" s="1">
        <v>0</v>
      </c>
      <c r="I55" s="1">
        <v>0</v>
      </c>
    </row>
    <row r="56" spans="1:9" x14ac:dyDescent="0.2">
      <c r="A56" s="1" t="s">
        <v>51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">
      <c r="A57" s="1" t="s">
        <v>52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2">
      <c r="A58" s="1" t="s">
        <v>53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2">
      <c r="A59" s="1" t="s">
        <v>54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2">
      <c r="A60" s="1" t="s">
        <v>55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x14ac:dyDescent="0.2">
      <c r="A61" s="1" t="s">
        <v>56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x14ac:dyDescent="0.2">
      <c r="A62" s="1" t="s">
        <v>57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x14ac:dyDescent="0.2">
      <c r="A63" s="1" t="s">
        <v>58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2">
      <c r="A64" s="1" t="s">
        <v>59</v>
      </c>
      <c r="B64" s="1">
        <v>22</v>
      </c>
      <c r="C64" s="1">
        <v>18</v>
      </c>
      <c r="D64" s="1">
        <v>0</v>
      </c>
      <c r="E64" s="1">
        <v>0</v>
      </c>
      <c r="F64" s="1">
        <v>0</v>
      </c>
      <c r="G64" s="1">
        <v>0</v>
      </c>
      <c r="H64" s="1">
        <v>2</v>
      </c>
      <c r="I64" s="1">
        <v>2</v>
      </c>
    </row>
    <row r="65" spans="1:9" x14ac:dyDescent="0.2">
      <c r="A65" s="1" t="s">
        <v>60</v>
      </c>
      <c r="B65" s="1">
        <v>28</v>
      </c>
      <c r="C65" s="1">
        <v>10</v>
      </c>
      <c r="D65" s="1">
        <v>0</v>
      </c>
      <c r="E65" s="1">
        <v>2</v>
      </c>
      <c r="F65" s="1">
        <v>12</v>
      </c>
      <c r="G65" s="1">
        <v>0</v>
      </c>
      <c r="H65" s="1">
        <v>4</v>
      </c>
      <c r="I65" s="1">
        <v>0</v>
      </c>
    </row>
    <row r="66" spans="1:9" x14ac:dyDescent="0.2">
      <c r="A66" s="1" t="s">
        <v>29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34EF-CC96-4289-8C9E-5D51FE3B4EF7}">
  <dimension ref="A1:I73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152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61</v>
      </c>
      <c r="B6" s="1">
        <v>40</v>
      </c>
      <c r="C6" s="1">
        <v>10</v>
      </c>
      <c r="D6" s="1">
        <v>2</v>
      </c>
      <c r="E6" s="1">
        <v>0</v>
      </c>
      <c r="F6" s="1">
        <v>3</v>
      </c>
      <c r="G6" s="1">
        <v>1</v>
      </c>
      <c r="H6" s="1">
        <v>24</v>
      </c>
      <c r="I6" s="1">
        <v>0</v>
      </c>
    </row>
    <row r="7" spans="1:9" x14ac:dyDescent="0.2">
      <c r="A7" s="1" t="s">
        <v>62</v>
      </c>
      <c r="B7" s="1">
        <v>87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86</v>
      </c>
    </row>
    <row r="8" spans="1:9" x14ac:dyDescent="0.2">
      <c r="A8" s="1" t="s">
        <v>63</v>
      </c>
      <c r="B8" s="1">
        <v>4</v>
      </c>
      <c r="C8" s="1">
        <v>0</v>
      </c>
      <c r="D8" s="1">
        <v>2</v>
      </c>
      <c r="E8" s="1">
        <v>2</v>
      </c>
      <c r="F8" s="1">
        <v>0</v>
      </c>
      <c r="G8" s="1">
        <v>0</v>
      </c>
      <c r="H8" s="1">
        <v>0</v>
      </c>
      <c r="I8" s="1">
        <v>0</v>
      </c>
    </row>
    <row r="9" spans="1:9" x14ac:dyDescent="0.2">
      <c r="A9" s="1" t="s">
        <v>64</v>
      </c>
      <c r="B9" s="1">
        <v>25</v>
      </c>
      <c r="C9" s="1">
        <v>0</v>
      </c>
      <c r="D9" s="1">
        <v>5</v>
      </c>
      <c r="E9" s="1">
        <v>7</v>
      </c>
      <c r="F9" s="1">
        <v>1</v>
      </c>
      <c r="G9" s="1">
        <v>5</v>
      </c>
      <c r="H9" s="1">
        <v>7</v>
      </c>
      <c r="I9" s="1">
        <v>0</v>
      </c>
    </row>
    <row r="10" spans="1:9" x14ac:dyDescent="0.2">
      <c r="A10" s="1" t="s">
        <v>65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">
      <c r="A11" s="1" t="s">
        <v>66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67</v>
      </c>
      <c r="B12" s="1">
        <v>19</v>
      </c>
      <c r="C12" s="1">
        <v>5</v>
      </c>
      <c r="D12" s="1">
        <v>2</v>
      </c>
      <c r="E12" s="1">
        <v>3</v>
      </c>
      <c r="F12" s="1">
        <v>4</v>
      </c>
      <c r="G12" s="1">
        <v>0</v>
      </c>
      <c r="H12" s="1">
        <v>5</v>
      </c>
      <c r="I12" s="1">
        <v>0</v>
      </c>
    </row>
    <row r="13" spans="1:9" x14ac:dyDescent="0.2">
      <c r="A13" s="1" t="s">
        <v>68</v>
      </c>
      <c r="B13" s="1">
        <v>10</v>
      </c>
      <c r="C13" s="1">
        <v>2</v>
      </c>
      <c r="D13" s="1">
        <v>7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</row>
    <row r="14" spans="1:9" x14ac:dyDescent="0.2">
      <c r="A14" s="1" t="s">
        <v>69</v>
      </c>
      <c r="B14" s="1">
        <v>164</v>
      </c>
      <c r="C14" s="1">
        <v>43</v>
      </c>
      <c r="D14" s="1">
        <v>19</v>
      </c>
      <c r="E14" s="1">
        <v>39</v>
      </c>
      <c r="F14" s="1">
        <v>38</v>
      </c>
      <c r="G14" s="1">
        <v>15</v>
      </c>
      <c r="H14" s="1">
        <v>6</v>
      </c>
      <c r="I14" s="1">
        <v>4</v>
      </c>
    </row>
    <row r="15" spans="1:9" x14ac:dyDescent="0.2">
      <c r="A15" s="1" t="s">
        <v>70</v>
      </c>
      <c r="B15" s="1">
        <v>183145</v>
      </c>
      <c r="C15" s="1">
        <v>36496</v>
      </c>
      <c r="D15" s="1">
        <v>17435</v>
      </c>
      <c r="E15" s="1">
        <v>32784</v>
      </c>
      <c r="F15" s="1">
        <v>36206</v>
      </c>
      <c r="G15" s="1">
        <v>17007</v>
      </c>
      <c r="H15" s="1">
        <v>31103</v>
      </c>
      <c r="I15" s="1">
        <v>12114</v>
      </c>
    </row>
    <row r="16" spans="1:9" x14ac:dyDescent="0.2">
      <c r="A16" s="1" t="s">
        <v>71</v>
      </c>
      <c r="B16" s="1">
        <v>162</v>
      </c>
      <c r="C16" s="1">
        <v>21</v>
      </c>
      <c r="D16" s="1">
        <v>26</v>
      </c>
      <c r="E16" s="1">
        <v>11</v>
      </c>
      <c r="F16" s="1">
        <v>19</v>
      </c>
      <c r="G16" s="1">
        <v>15</v>
      </c>
      <c r="H16" s="1">
        <v>70</v>
      </c>
      <c r="I16" s="1">
        <v>0</v>
      </c>
    </row>
    <row r="17" spans="1:9" x14ac:dyDescent="0.2">
      <c r="A17" s="1" t="s">
        <v>72</v>
      </c>
      <c r="B17" s="1">
        <v>74</v>
      </c>
      <c r="C17" s="1">
        <v>10</v>
      </c>
      <c r="D17" s="1">
        <v>7</v>
      </c>
      <c r="E17" s="1">
        <v>14</v>
      </c>
      <c r="F17" s="1">
        <v>5</v>
      </c>
      <c r="G17" s="1">
        <v>8</v>
      </c>
      <c r="H17" s="1">
        <v>30</v>
      </c>
      <c r="I17" s="1">
        <v>0</v>
      </c>
    </row>
    <row r="18" spans="1:9" x14ac:dyDescent="0.2">
      <c r="A18" s="1" t="s">
        <v>73</v>
      </c>
      <c r="B18" s="1">
        <v>31</v>
      </c>
      <c r="C18" s="1">
        <v>1</v>
      </c>
      <c r="D18" s="1">
        <v>7</v>
      </c>
      <c r="E18" s="1">
        <v>0</v>
      </c>
      <c r="F18" s="1">
        <v>6</v>
      </c>
      <c r="G18" s="1">
        <v>8</v>
      </c>
      <c r="H18" s="1">
        <v>9</v>
      </c>
      <c r="I18" s="1">
        <v>0</v>
      </c>
    </row>
    <row r="19" spans="1:9" x14ac:dyDescent="0.2">
      <c r="A19" s="1" t="s">
        <v>74</v>
      </c>
      <c r="B19" s="1">
        <v>26</v>
      </c>
      <c r="C19" s="1">
        <v>12</v>
      </c>
      <c r="D19" s="1">
        <v>1</v>
      </c>
      <c r="E19" s="1">
        <v>7</v>
      </c>
      <c r="F19" s="1">
        <v>3</v>
      </c>
      <c r="G19" s="1">
        <v>0</v>
      </c>
      <c r="H19" s="1">
        <v>3</v>
      </c>
      <c r="I19" s="1">
        <v>0</v>
      </c>
    </row>
    <row r="20" spans="1:9" x14ac:dyDescent="0.2">
      <c r="A20" s="1" t="s">
        <v>75</v>
      </c>
      <c r="B20" s="1">
        <v>2</v>
      </c>
      <c r="C20" s="1">
        <v>1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76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77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">
      <c r="A23" s="1" t="s">
        <v>78</v>
      </c>
      <c r="B23" s="1">
        <v>4</v>
      </c>
      <c r="C23" s="1">
        <v>1</v>
      </c>
      <c r="D23" s="1">
        <v>0</v>
      </c>
      <c r="E23" s="1">
        <v>0</v>
      </c>
      <c r="F23" s="1">
        <v>1</v>
      </c>
      <c r="G23" s="1">
        <v>1</v>
      </c>
      <c r="H23" s="1">
        <v>1</v>
      </c>
      <c r="I23" s="1">
        <v>0</v>
      </c>
    </row>
    <row r="24" spans="1:9" x14ac:dyDescent="0.2">
      <c r="A24" s="1" t="s">
        <v>79</v>
      </c>
      <c r="B24" s="1">
        <v>7</v>
      </c>
      <c r="C24" s="1">
        <v>5</v>
      </c>
      <c r="D24" s="1">
        <v>2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80</v>
      </c>
      <c r="B25" s="1">
        <v>18</v>
      </c>
      <c r="C25" s="1">
        <v>5</v>
      </c>
      <c r="D25" s="1">
        <v>2</v>
      </c>
      <c r="E25" s="1">
        <v>9</v>
      </c>
      <c r="F25" s="1">
        <v>1</v>
      </c>
      <c r="G25" s="1">
        <v>0</v>
      </c>
      <c r="H25" s="1">
        <v>1</v>
      </c>
      <c r="I25" s="1">
        <v>0</v>
      </c>
    </row>
    <row r="26" spans="1:9" x14ac:dyDescent="0.2">
      <c r="A26" s="1" t="s">
        <v>81</v>
      </c>
      <c r="B26" s="1">
        <v>31</v>
      </c>
      <c r="C26" s="1">
        <v>19</v>
      </c>
      <c r="D26" s="1">
        <v>2</v>
      </c>
      <c r="E26" s="1">
        <v>0</v>
      </c>
      <c r="F26" s="1">
        <v>4</v>
      </c>
      <c r="G26" s="1">
        <v>1</v>
      </c>
      <c r="H26" s="1">
        <v>1</v>
      </c>
      <c r="I26" s="1">
        <v>4</v>
      </c>
    </row>
    <row r="27" spans="1:9" x14ac:dyDescent="0.2">
      <c r="A27" s="1" t="s">
        <v>11</v>
      </c>
    </row>
    <row r="28" spans="1:9" x14ac:dyDescent="0.2">
      <c r="A28" s="1" t="s">
        <v>0</v>
      </c>
      <c r="B28" s="1">
        <v>95161</v>
      </c>
      <c r="C28" s="1">
        <v>19317</v>
      </c>
      <c r="D28" s="1">
        <v>9000</v>
      </c>
      <c r="E28" s="1">
        <v>16856</v>
      </c>
      <c r="F28" s="1">
        <v>18827</v>
      </c>
      <c r="G28" s="1">
        <v>8826</v>
      </c>
      <c r="H28" s="1">
        <v>16072</v>
      </c>
      <c r="I28" s="1">
        <v>6263</v>
      </c>
    </row>
    <row r="29" spans="1:9" x14ac:dyDescent="0.2">
      <c r="A29" s="1" t="s">
        <v>61</v>
      </c>
      <c r="B29" s="1">
        <v>24</v>
      </c>
      <c r="C29" s="1">
        <v>7</v>
      </c>
      <c r="D29" s="1">
        <v>1</v>
      </c>
      <c r="E29" s="1">
        <v>0</v>
      </c>
      <c r="F29" s="1">
        <v>3</v>
      </c>
      <c r="G29" s="1">
        <v>1</v>
      </c>
      <c r="H29" s="1">
        <v>12</v>
      </c>
      <c r="I29" s="1">
        <v>0</v>
      </c>
    </row>
    <row r="30" spans="1:9" x14ac:dyDescent="0.2">
      <c r="A30" s="1" t="s">
        <v>62</v>
      </c>
      <c r="B30" s="1">
        <v>50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50</v>
      </c>
    </row>
    <row r="31" spans="1:9" x14ac:dyDescent="0.2">
      <c r="A31" s="1" t="s">
        <v>63</v>
      </c>
      <c r="B31" s="1">
        <v>3</v>
      </c>
      <c r="C31" s="1">
        <v>0</v>
      </c>
      <c r="D31" s="1">
        <v>2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64</v>
      </c>
      <c r="B32" s="1">
        <v>12</v>
      </c>
      <c r="C32" s="1">
        <v>0</v>
      </c>
      <c r="D32" s="1">
        <v>1</v>
      </c>
      <c r="E32" s="1">
        <v>4</v>
      </c>
      <c r="F32" s="1">
        <v>1</v>
      </c>
      <c r="G32" s="1">
        <v>4</v>
      </c>
      <c r="H32" s="1">
        <v>2</v>
      </c>
      <c r="I32" s="1">
        <v>0</v>
      </c>
    </row>
    <row r="33" spans="1:9" x14ac:dyDescent="0.2">
      <c r="A33" s="1" t="s">
        <v>65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2">
      <c r="A34" s="1" t="s">
        <v>66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2">
      <c r="A35" s="1" t="s">
        <v>67</v>
      </c>
      <c r="B35" s="1">
        <v>8</v>
      </c>
      <c r="C35" s="1">
        <v>2</v>
      </c>
      <c r="D35" s="1">
        <v>0</v>
      </c>
      <c r="E35" s="1">
        <v>0</v>
      </c>
      <c r="F35" s="1">
        <v>1</v>
      </c>
      <c r="G35" s="1">
        <v>0</v>
      </c>
      <c r="H35" s="1">
        <v>5</v>
      </c>
      <c r="I35" s="1">
        <v>0</v>
      </c>
    </row>
    <row r="36" spans="1:9" x14ac:dyDescent="0.2">
      <c r="A36" s="1" t="s">
        <v>68</v>
      </c>
      <c r="B36" s="1">
        <v>5</v>
      </c>
      <c r="C36" s="1">
        <v>1</v>
      </c>
      <c r="D36" s="1">
        <v>3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</row>
    <row r="37" spans="1:9" x14ac:dyDescent="0.2">
      <c r="A37" s="1" t="s">
        <v>69</v>
      </c>
      <c r="B37" s="1">
        <v>96</v>
      </c>
      <c r="C37" s="1">
        <v>26</v>
      </c>
      <c r="D37" s="1">
        <v>13</v>
      </c>
      <c r="E37" s="1">
        <v>16</v>
      </c>
      <c r="F37" s="1">
        <v>26</v>
      </c>
      <c r="G37" s="1">
        <v>9</v>
      </c>
      <c r="H37" s="1">
        <v>3</v>
      </c>
      <c r="I37" s="1">
        <v>3</v>
      </c>
    </row>
    <row r="38" spans="1:9" x14ac:dyDescent="0.2">
      <c r="A38" s="1" t="s">
        <v>70</v>
      </c>
      <c r="B38" s="1">
        <v>94760</v>
      </c>
      <c r="C38" s="1">
        <v>19238</v>
      </c>
      <c r="D38" s="1">
        <v>8951</v>
      </c>
      <c r="E38" s="1">
        <v>16809</v>
      </c>
      <c r="F38" s="1">
        <v>18774</v>
      </c>
      <c r="G38" s="1">
        <v>8792</v>
      </c>
      <c r="H38" s="1">
        <v>15988</v>
      </c>
      <c r="I38" s="1">
        <v>6208</v>
      </c>
    </row>
    <row r="39" spans="1:9" x14ac:dyDescent="0.2">
      <c r="A39" s="1" t="s">
        <v>71</v>
      </c>
      <c r="B39" s="1">
        <v>96</v>
      </c>
      <c r="C39" s="1">
        <v>13</v>
      </c>
      <c r="D39" s="1">
        <v>18</v>
      </c>
      <c r="E39" s="1">
        <v>8</v>
      </c>
      <c r="F39" s="1">
        <v>11</v>
      </c>
      <c r="G39" s="1">
        <v>9</v>
      </c>
      <c r="H39" s="1">
        <v>37</v>
      </c>
      <c r="I39" s="1">
        <v>0</v>
      </c>
    </row>
    <row r="40" spans="1:9" x14ac:dyDescent="0.2">
      <c r="A40" s="1" t="s">
        <v>72</v>
      </c>
      <c r="B40" s="1">
        <v>45</v>
      </c>
      <c r="C40" s="1">
        <v>8</v>
      </c>
      <c r="D40" s="1">
        <v>3</v>
      </c>
      <c r="E40" s="1">
        <v>9</v>
      </c>
      <c r="F40" s="1">
        <v>4</v>
      </c>
      <c r="G40" s="1">
        <v>5</v>
      </c>
      <c r="H40" s="1">
        <v>16</v>
      </c>
      <c r="I40" s="1">
        <v>0</v>
      </c>
    </row>
    <row r="41" spans="1:9" x14ac:dyDescent="0.2">
      <c r="A41" s="1" t="s">
        <v>73</v>
      </c>
      <c r="B41" s="1">
        <v>15</v>
      </c>
      <c r="C41" s="1">
        <v>0</v>
      </c>
      <c r="D41" s="1">
        <v>3</v>
      </c>
      <c r="E41" s="1">
        <v>0</v>
      </c>
      <c r="F41" s="1">
        <v>2</v>
      </c>
      <c r="G41" s="1">
        <v>4</v>
      </c>
      <c r="H41" s="1">
        <v>6</v>
      </c>
      <c r="I41" s="1">
        <v>0</v>
      </c>
    </row>
    <row r="42" spans="1:9" x14ac:dyDescent="0.2">
      <c r="A42" s="1" t="s">
        <v>74</v>
      </c>
      <c r="B42" s="1">
        <v>17</v>
      </c>
      <c r="C42" s="1">
        <v>8</v>
      </c>
      <c r="D42" s="1">
        <v>1</v>
      </c>
      <c r="E42" s="1">
        <v>5</v>
      </c>
      <c r="F42" s="1">
        <v>2</v>
      </c>
      <c r="G42" s="1">
        <v>0</v>
      </c>
      <c r="H42" s="1">
        <v>1</v>
      </c>
      <c r="I42" s="1">
        <v>0</v>
      </c>
    </row>
    <row r="43" spans="1:9" x14ac:dyDescent="0.2">
      <c r="A43" s="1" t="s">
        <v>75</v>
      </c>
      <c r="B43" s="1">
        <v>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2">
      <c r="A44" s="1" t="s">
        <v>76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 t="s">
        <v>77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2">
      <c r="A46" s="1" t="s">
        <v>78</v>
      </c>
      <c r="B46" s="1">
        <v>3</v>
      </c>
      <c r="C46" s="1">
        <v>1</v>
      </c>
      <c r="D46" s="1">
        <v>0</v>
      </c>
      <c r="E46" s="1">
        <v>0</v>
      </c>
      <c r="F46" s="1">
        <v>0</v>
      </c>
      <c r="G46" s="1">
        <v>1</v>
      </c>
      <c r="H46" s="1">
        <v>1</v>
      </c>
      <c r="I46" s="1">
        <v>0</v>
      </c>
    </row>
    <row r="47" spans="1:9" x14ac:dyDescent="0.2">
      <c r="A47" s="1" t="s">
        <v>79</v>
      </c>
      <c r="B47" s="1">
        <v>4</v>
      </c>
      <c r="C47" s="1">
        <v>2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80</v>
      </c>
      <c r="B48" s="1">
        <v>6</v>
      </c>
      <c r="C48" s="1">
        <v>1</v>
      </c>
      <c r="D48" s="1">
        <v>1</v>
      </c>
      <c r="E48" s="1">
        <v>3</v>
      </c>
      <c r="F48" s="1">
        <v>0</v>
      </c>
      <c r="G48" s="1">
        <v>0</v>
      </c>
      <c r="H48" s="1">
        <v>1</v>
      </c>
      <c r="I48" s="1">
        <v>0</v>
      </c>
    </row>
    <row r="49" spans="1:9" x14ac:dyDescent="0.2">
      <c r="A49" s="1" t="s">
        <v>81</v>
      </c>
      <c r="B49" s="1">
        <v>16</v>
      </c>
      <c r="C49" s="1">
        <v>10</v>
      </c>
      <c r="D49" s="1">
        <v>1</v>
      </c>
      <c r="E49" s="1">
        <v>0</v>
      </c>
      <c r="F49" s="1">
        <v>2</v>
      </c>
      <c r="G49" s="1">
        <v>1</v>
      </c>
      <c r="H49" s="1">
        <v>0</v>
      </c>
      <c r="I49" s="1">
        <v>2</v>
      </c>
    </row>
    <row r="50" spans="1:9" x14ac:dyDescent="0.2">
      <c r="A50" s="1" t="s">
        <v>12</v>
      </c>
    </row>
    <row r="51" spans="1:9" x14ac:dyDescent="0.2">
      <c r="A51" s="1" t="s">
        <v>0</v>
      </c>
      <c r="B51" s="1">
        <v>88688</v>
      </c>
      <c r="C51" s="1">
        <v>17314</v>
      </c>
      <c r="D51" s="1">
        <v>8519</v>
      </c>
      <c r="E51" s="1">
        <v>16021</v>
      </c>
      <c r="F51" s="1">
        <v>17465</v>
      </c>
      <c r="G51" s="1">
        <v>8235</v>
      </c>
      <c r="H51" s="1">
        <v>15189</v>
      </c>
      <c r="I51" s="1">
        <v>5945</v>
      </c>
    </row>
    <row r="52" spans="1:9" x14ac:dyDescent="0.2">
      <c r="A52" s="1" t="s">
        <v>61</v>
      </c>
      <c r="B52" s="1">
        <v>16</v>
      </c>
      <c r="C52" s="1">
        <v>3</v>
      </c>
      <c r="D52" s="1">
        <v>1</v>
      </c>
      <c r="E52" s="1">
        <v>0</v>
      </c>
      <c r="F52" s="1">
        <v>0</v>
      </c>
      <c r="G52" s="1">
        <v>0</v>
      </c>
      <c r="H52" s="1">
        <v>12</v>
      </c>
      <c r="I52" s="1">
        <v>0</v>
      </c>
    </row>
    <row r="53" spans="1:9" x14ac:dyDescent="0.2">
      <c r="A53" s="1" t="s">
        <v>62</v>
      </c>
      <c r="B53" s="1">
        <v>37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1</v>
      </c>
      <c r="I53" s="1">
        <v>36</v>
      </c>
    </row>
    <row r="54" spans="1:9" x14ac:dyDescent="0.2">
      <c r="A54" s="1" t="s">
        <v>63</v>
      </c>
      <c r="B54" s="1">
        <v>1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2">
      <c r="A55" s="1" t="s">
        <v>64</v>
      </c>
      <c r="B55" s="1">
        <v>13</v>
      </c>
      <c r="C55" s="1">
        <v>0</v>
      </c>
      <c r="D55" s="1">
        <v>4</v>
      </c>
      <c r="E55" s="1">
        <v>3</v>
      </c>
      <c r="F55" s="1">
        <v>0</v>
      </c>
      <c r="G55" s="1">
        <v>1</v>
      </c>
      <c r="H55" s="1">
        <v>5</v>
      </c>
      <c r="I55" s="1">
        <v>0</v>
      </c>
    </row>
    <row r="56" spans="1:9" x14ac:dyDescent="0.2">
      <c r="A56" s="1" t="s">
        <v>65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2">
      <c r="A57" s="1" t="s">
        <v>66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2">
      <c r="A58" s="1" t="s">
        <v>67</v>
      </c>
      <c r="B58" s="1">
        <v>11</v>
      </c>
      <c r="C58" s="1">
        <v>3</v>
      </c>
      <c r="D58" s="1">
        <v>2</v>
      </c>
      <c r="E58" s="1">
        <v>3</v>
      </c>
      <c r="F58" s="1">
        <v>3</v>
      </c>
      <c r="G58" s="1">
        <v>0</v>
      </c>
      <c r="H58" s="1">
        <v>0</v>
      </c>
      <c r="I58" s="1">
        <v>0</v>
      </c>
    </row>
    <row r="59" spans="1:9" x14ac:dyDescent="0.2">
      <c r="A59" s="1" t="s">
        <v>68</v>
      </c>
      <c r="B59" s="1">
        <v>5</v>
      </c>
      <c r="C59" s="1">
        <v>1</v>
      </c>
      <c r="D59" s="1">
        <v>4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2">
      <c r="A60" s="1" t="s">
        <v>69</v>
      </c>
      <c r="B60" s="1">
        <v>68</v>
      </c>
      <c r="C60" s="1">
        <v>17</v>
      </c>
      <c r="D60" s="1">
        <v>6</v>
      </c>
      <c r="E60" s="1">
        <v>23</v>
      </c>
      <c r="F60" s="1">
        <v>12</v>
      </c>
      <c r="G60" s="1">
        <v>6</v>
      </c>
      <c r="H60" s="1">
        <v>3</v>
      </c>
      <c r="I60" s="1">
        <v>1</v>
      </c>
    </row>
    <row r="61" spans="1:9" x14ac:dyDescent="0.2">
      <c r="A61" s="1" t="s">
        <v>70</v>
      </c>
      <c r="B61" s="1">
        <v>88385</v>
      </c>
      <c r="C61" s="1">
        <v>17258</v>
      </c>
      <c r="D61" s="1">
        <v>8484</v>
      </c>
      <c r="E61" s="1">
        <v>15975</v>
      </c>
      <c r="F61" s="1">
        <v>17432</v>
      </c>
      <c r="G61" s="1">
        <v>8215</v>
      </c>
      <c r="H61" s="1">
        <v>15115</v>
      </c>
      <c r="I61" s="1">
        <v>5906</v>
      </c>
    </row>
    <row r="62" spans="1:9" x14ac:dyDescent="0.2">
      <c r="A62" s="1" t="s">
        <v>71</v>
      </c>
      <c r="B62" s="1">
        <v>66</v>
      </c>
      <c r="C62" s="1">
        <v>8</v>
      </c>
      <c r="D62" s="1">
        <v>8</v>
      </c>
      <c r="E62" s="1">
        <v>3</v>
      </c>
      <c r="F62" s="1">
        <v>8</v>
      </c>
      <c r="G62" s="1">
        <v>6</v>
      </c>
      <c r="H62" s="1">
        <v>33</v>
      </c>
      <c r="I62" s="1">
        <v>0</v>
      </c>
    </row>
    <row r="63" spans="1:9" x14ac:dyDescent="0.2">
      <c r="A63" s="1" t="s">
        <v>72</v>
      </c>
      <c r="B63" s="1">
        <v>29</v>
      </c>
      <c r="C63" s="1">
        <v>2</v>
      </c>
      <c r="D63" s="1">
        <v>4</v>
      </c>
      <c r="E63" s="1">
        <v>5</v>
      </c>
      <c r="F63" s="1">
        <v>1</v>
      </c>
      <c r="G63" s="1">
        <v>3</v>
      </c>
      <c r="H63" s="1">
        <v>14</v>
      </c>
      <c r="I63" s="1">
        <v>0</v>
      </c>
    </row>
    <row r="64" spans="1:9" x14ac:dyDescent="0.2">
      <c r="A64" s="1" t="s">
        <v>73</v>
      </c>
      <c r="B64" s="1">
        <v>16</v>
      </c>
      <c r="C64" s="1">
        <v>1</v>
      </c>
      <c r="D64" s="1">
        <v>4</v>
      </c>
      <c r="E64" s="1">
        <v>0</v>
      </c>
      <c r="F64" s="1">
        <v>4</v>
      </c>
      <c r="G64" s="1">
        <v>4</v>
      </c>
      <c r="H64" s="1">
        <v>3</v>
      </c>
      <c r="I64" s="1">
        <v>0</v>
      </c>
    </row>
    <row r="65" spans="1:9" x14ac:dyDescent="0.2">
      <c r="A65" s="1" t="s">
        <v>74</v>
      </c>
      <c r="B65" s="1">
        <v>9</v>
      </c>
      <c r="C65" s="1">
        <v>4</v>
      </c>
      <c r="D65" s="1">
        <v>0</v>
      </c>
      <c r="E65" s="1">
        <v>2</v>
      </c>
      <c r="F65" s="1">
        <v>1</v>
      </c>
      <c r="G65" s="1">
        <v>0</v>
      </c>
      <c r="H65" s="1">
        <v>2</v>
      </c>
      <c r="I65" s="1">
        <v>0</v>
      </c>
    </row>
    <row r="66" spans="1:9" x14ac:dyDescent="0.2">
      <c r="A66" s="1" t="s">
        <v>75</v>
      </c>
      <c r="B66" s="1">
        <v>1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">
      <c r="A67" s="1" t="s">
        <v>76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x14ac:dyDescent="0.2">
      <c r="A68" s="1" t="s">
        <v>77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 t="s">
        <v>78</v>
      </c>
      <c r="B69" s="1">
        <v>1</v>
      </c>
      <c r="C69" s="1">
        <v>0</v>
      </c>
      <c r="D69" s="1">
        <v>0</v>
      </c>
      <c r="E69" s="1">
        <v>0</v>
      </c>
      <c r="F69" s="1">
        <v>1</v>
      </c>
      <c r="G69" s="1">
        <v>0</v>
      </c>
      <c r="H69" s="1">
        <v>0</v>
      </c>
      <c r="I69" s="1">
        <v>0</v>
      </c>
    </row>
    <row r="70" spans="1:9" x14ac:dyDescent="0.2">
      <c r="A70" s="1" t="s">
        <v>79</v>
      </c>
      <c r="B70" s="1">
        <v>3</v>
      </c>
      <c r="C70" s="1">
        <v>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">
      <c r="A71" s="1" t="s">
        <v>80</v>
      </c>
      <c r="B71" s="1">
        <v>12</v>
      </c>
      <c r="C71" s="1">
        <v>4</v>
      </c>
      <c r="D71" s="1">
        <v>1</v>
      </c>
      <c r="E71" s="1">
        <v>6</v>
      </c>
      <c r="F71" s="1">
        <v>1</v>
      </c>
      <c r="G71" s="1">
        <v>0</v>
      </c>
      <c r="H71" s="1">
        <v>0</v>
      </c>
      <c r="I71" s="1">
        <v>0</v>
      </c>
    </row>
    <row r="72" spans="1:9" x14ac:dyDescent="0.2">
      <c r="A72" s="1" t="s">
        <v>81</v>
      </c>
      <c r="B72" s="1">
        <v>15</v>
      </c>
      <c r="C72" s="1">
        <v>9</v>
      </c>
      <c r="D72" s="1">
        <v>1</v>
      </c>
      <c r="E72" s="1">
        <v>0</v>
      </c>
      <c r="F72" s="1">
        <v>2</v>
      </c>
      <c r="G72" s="1">
        <v>0</v>
      </c>
      <c r="H72" s="1">
        <v>1</v>
      </c>
      <c r="I72" s="1">
        <v>2</v>
      </c>
    </row>
    <row r="73" spans="1:9" x14ac:dyDescent="0.2">
      <c r="A73" s="1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9F71-92B8-4B65-927D-62A26529073A}">
  <dimension ref="A1:I73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153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180100</v>
      </c>
      <c r="C5" s="1">
        <v>35974</v>
      </c>
      <c r="D5" s="1">
        <v>17173</v>
      </c>
      <c r="E5" s="1">
        <v>32175</v>
      </c>
      <c r="F5" s="1">
        <v>35552</v>
      </c>
      <c r="G5" s="1">
        <v>16710</v>
      </c>
      <c r="H5" s="1">
        <v>30751</v>
      </c>
      <c r="I5" s="1">
        <v>11765</v>
      </c>
    </row>
    <row r="6" spans="1:9" x14ac:dyDescent="0.2">
      <c r="A6" s="1" t="s">
        <v>61</v>
      </c>
      <c r="B6" s="1">
        <v>60</v>
      </c>
      <c r="C6" s="1">
        <v>7</v>
      </c>
      <c r="D6" s="1">
        <v>12</v>
      </c>
      <c r="E6" s="1">
        <v>3</v>
      </c>
      <c r="F6" s="1">
        <v>12</v>
      </c>
      <c r="G6" s="1">
        <v>2</v>
      </c>
      <c r="H6" s="1">
        <v>24</v>
      </c>
      <c r="I6" s="1">
        <v>0</v>
      </c>
    </row>
    <row r="7" spans="1:9" x14ac:dyDescent="0.2">
      <c r="A7" s="1" t="s">
        <v>62</v>
      </c>
      <c r="B7" s="1">
        <v>92</v>
      </c>
      <c r="C7" s="1">
        <v>5</v>
      </c>
      <c r="D7" s="1">
        <v>0</v>
      </c>
      <c r="E7" s="1">
        <v>0</v>
      </c>
      <c r="F7" s="1">
        <v>0</v>
      </c>
      <c r="G7" s="1">
        <v>0</v>
      </c>
      <c r="H7" s="1">
        <v>1</v>
      </c>
      <c r="I7" s="1">
        <v>86</v>
      </c>
    </row>
    <row r="8" spans="1:9" x14ac:dyDescent="0.2">
      <c r="A8" s="1" t="s">
        <v>63</v>
      </c>
      <c r="B8" s="1">
        <v>74</v>
      </c>
      <c r="C8" s="1">
        <v>4</v>
      </c>
      <c r="D8" s="1">
        <v>4</v>
      </c>
      <c r="E8" s="1">
        <v>20</v>
      </c>
      <c r="F8" s="1">
        <v>7</v>
      </c>
      <c r="G8" s="1">
        <v>0</v>
      </c>
      <c r="H8" s="1">
        <v>39</v>
      </c>
      <c r="I8" s="1">
        <v>0</v>
      </c>
    </row>
    <row r="9" spans="1:9" x14ac:dyDescent="0.2">
      <c r="A9" s="1" t="s">
        <v>64</v>
      </c>
      <c r="B9" s="1">
        <v>428</v>
      </c>
      <c r="C9" s="1">
        <v>81</v>
      </c>
      <c r="D9" s="1">
        <v>25</v>
      </c>
      <c r="E9" s="1">
        <v>151</v>
      </c>
      <c r="F9" s="1">
        <v>8</v>
      </c>
      <c r="G9" s="1">
        <v>20</v>
      </c>
      <c r="H9" s="1">
        <v>141</v>
      </c>
      <c r="I9" s="1">
        <v>2</v>
      </c>
    </row>
    <row r="10" spans="1:9" x14ac:dyDescent="0.2">
      <c r="A10" s="1" t="s">
        <v>65</v>
      </c>
      <c r="B10" s="1">
        <v>13</v>
      </c>
      <c r="C10" s="1">
        <v>2</v>
      </c>
      <c r="D10" s="1">
        <v>0</v>
      </c>
      <c r="E10" s="1">
        <v>0</v>
      </c>
      <c r="F10" s="1">
        <v>11</v>
      </c>
      <c r="G10" s="1">
        <v>0</v>
      </c>
      <c r="H10" s="1">
        <v>0</v>
      </c>
      <c r="I10" s="1">
        <v>0</v>
      </c>
    </row>
    <row r="11" spans="1:9" x14ac:dyDescent="0.2">
      <c r="A11" s="1" t="s">
        <v>66</v>
      </c>
      <c r="B11" s="1">
        <v>56</v>
      </c>
      <c r="C11" s="1">
        <v>7</v>
      </c>
      <c r="D11" s="1">
        <v>6</v>
      </c>
      <c r="E11" s="1">
        <v>1</v>
      </c>
      <c r="F11" s="1">
        <v>10</v>
      </c>
      <c r="G11" s="1">
        <v>1</v>
      </c>
      <c r="H11" s="1">
        <v>31</v>
      </c>
      <c r="I11" s="1">
        <v>0</v>
      </c>
    </row>
    <row r="12" spans="1:9" x14ac:dyDescent="0.2">
      <c r="A12" s="1" t="s">
        <v>67</v>
      </c>
      <c r="B12" s="1">
        <v>144</v>
      </c>
      <c r="C12" s="1">
        <v>50</v>
      </c>
      <c r="D12" s="1">
        <v>28</v>
      </c>
      <c r="E12" s="1">
        <v>12</v>
      </c>
      <c r="F12" s="1">
        <v>40</v>
      </c>
      <c r="G12" s="1">
        <v>3</v>
      </c>
      <c r="H12" s="1">
        <v>11</v>
      </c>
      <c r="I12" s="1">
        <v>0</v>
      </c>
    </row>
    <row r="13" spans="1:9" x14ac:dyDescent="0.2">
      <c r="A13" s="1" t="s">
        <v>68</v>
      </c>
      <c r="B13" s="1">
        <v>44</v>
      </c>
      <c r="C13" s="1">
        <v>18</v>
      </c>
      <c r="D13" s="1">
        <v>8</v>
      </c>
      <c r="E13" s="1">
        <v>3</v>
      </c>
      <c r="F13" s="1">
        <v>2</v>
      </c>
      <c r="G13" s="1">
        <v>3</v>
      </c>
      <c r="H13" s="1">
        <v>10</v>
      </c>
      <c r="I13" s="1">
        <v>0</v>
      </c>
    </row>
    <row r="14" spans="1:9" x14ac:dyDescent="0.2">
      <c r="A14" s="1" t="s">
        <v>69</v>
      </c>
      <c r="B14" s="1">
        <v>909</v>
      </c>
      <c r="C14" s="1">
        <v>158</v>
      </c>
      <c r="D14" s="1">
        <v>109</v>
      </c>
      <c r="E14" s="1">
        <v>222</v>
      </c>
      <c r="F14" s="1">
        <v>219</v>
      </c>
      <c r="G14" s="1">
        <v>118</v>
      </c>
      <c r="H14" s="1">
        <v>78</v>
      </c>
      <c r="I14" s="1">
        <v>5</v>
      </c>
    </row>
    <row r="15" spans="1:9" x14ac:dyDescent="0.2">
      <c r="A15" s="1" t="s">
        <v>70</v>
      </c>
      <c r="B15" s="1">
        <v>175869</v>
      </c>
      <c r="C15" s="1">
        <v>35236</v>
      </c>
      <c r="D15" s="1">
        <v>16609</v>
      </c>
      <c r="E15" s="1">
        <v>31282</v>
      </c>
      <c r="F15" s="1">
        <v>35029</v>
      </c>
      <c r="G15" s="1">
        <v>16316</v>
      </c>
      <c r="H15" s="1">
        <v>29758</v>
      </c>
      <c r="I15" s="1">
        <v>11639</v>
      </c>
    </row>
    <row r="16" spans="1:9" x14ac:dyDescent="0.2">
      <c r="A16" s="1" t="s">
        <v>71</v>
      </c>
      <c r="B16" s="1">
        <v>960</v>
      </c>
      <c r="C16" s="1">
        <v>134</v>
      </c>
      <c r="D16" s="1">
        <v>174</v>
      </c>
      <c r="E16" s="1">
        <v>175</v>
      </c>
      <c r="F16" s="1">
        <v>54</v>
      </c>
      <c r="G16" s="1">
        <v>124</v>
      </c>
      <c r="H16" s="1">
        <v>284</v>
      </c>
      <c r="I16" s="1">
        <v>15</v>
      </c>
    </row>
    <row r="17" spans="1:9" x14ac:dyDescent="0.2">
      <c r="A17" s="1" t="s">
        <v>72</v>
      </c>
      <c r="B17" s="1">
        <v>641</v>
      </c>
      <c r="C17" s="1">
        <v>86</v>
      </c>
      <c r="D17" s="1">
        <v>119</v>
      </c>
      <c r="E17" s="1">
        <v>74</v>
      </c>
      <c r="F17" s="1">
        <v>60</v>
      </c>
      <c r="G17" s="1">
        <v>46</v>
      </c>
      <c r="H17" s="1">
        <v>252</v>
      </c>
      <c r="I17" s="1">
        <v>4</v>
      </c>
    </row>
    <row r="18" spans="1:9" x14ac:dyDescent="0.2">
      <c r="A18" s="1" t="s">
        <v>73</v>
      </c>
      <c r="B18" s="1">
        <v>189</v>
      </c>
      <c r="C18" s="1">
        <v>38</v>
      </c>
      <c r="D18" s="1">
        <v>25</v>
      </c>
      <c r="E18" s="1">
        <v>12</v>
      </c>
      <c r="F18" s="1">
        <v>25</v>
      </c>
      <c r="G18" s="1">
        <v>43</v>
      </c>
      <c r="H18" s="1">
        <v>42</v>
      </c>
      <c r="I18" s="1">
        <v>4</v>
      </c>
    </row>
    <row r="19" spans="1:9" x14ac:dyDescent="0.2">
      <c r="A19" s="1" t="s">
        <v>74</v>
      </c>
      <c r="B19" s="1">
        <v>99</v>
      </c>
      <c r="C19" s="1">
        <v>38</v>
      </c>
      <c r="D19" s="1">
        <v>5</v>
      </c>
      <c r="E19" s="1">
        <v>20</v>
      </c>
      <c r="F19" s="1">
        <v>22</v>
      </c>
      <c r="G19" s="1">
        <v>3</v>
      </c>
      <c r="H19" s="1">
        <v>11</v>
      </c>
      <c r="I19" s="1">
        <v>0</v>
      </c>
    </row>
    <row r="20" spans="1:9" x14ac:dyDescent="0.2">
      <c r="A20" s="1" t="s">
        <v>75</v>
      </c>
      <c r="B20" s="1">
        <v>7</v>
      </c>
      <c r="C20" s="1">
        <v>3</v>
      </c>
      <c r="D20" s="1">
        <v>0</v>
      </c>
      <c r="E20" s="1">
        <v>1</v>
      </c>
      <c r="F20" s="1">
        <v>3</v>
      </c>
      <c r="G20" s="1">
        <v>0</v>
      </c>
      <c r="H20" s="1">
        <v>0</v>
      </c>
      <c r="I20" s="1">
        <v>0</v>
      </c>
    </row>
    <row r="21" spans="1:9" x14ac:dyDescent="0.2">
      <c r="A21" s="1" t="s">
        <v>76</v>
      </c>
      <c r="B21" s="1">
        <v>9</v>
      </c>
      <c r="C21" s="1">
        <v>8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</row>
    <row r="22" spans="1:9" x14ac:dyDescent="0.2">
      <c r="A22" s="1" t="s">
        <v>77</v>
      </c>
      <c r="B22" s="1">
        <v>14</v>
      </c>
      <c r="C22" s="1">
        <v>3</v>
      </c>
      <c r="D22" s="1">
        <v>1</v>
      </c>
      <c r="E22" s="1">
        <v>8</v>
      </c>
      <c r="F22" s="1">
        <v>1</v>
      </c>
      <c r="G22" s="1">
        <v>0</v>
      </c>
      <c r="H22" s="1">
        <v>1</v>
      </c>
      <c r="I22" s="1">
        <v>0</v>
      </c>
    </row>
    <row r="23" spans="1:9" x14ac:dyDescent="0.2">
      <c r="A23" s="1" t="s">
        <v>78</v>
      </c>
      <c r="B23" s="1">
        <v>86</v>
      </c>
      <c r="C23" s="1">
        <v>18</v>
      </c>
      <c r="D23" s="1">
        <v>13</v>
      </c>
      <c r="E23" s="1">
        <v>4</v>
      </c>
      <c r="F23" s="1">
        <v>18</v>
      </c>
      <c r="G23" s="1">
        <v>14</v>
      </c>
      <c r="H23" s="1">
        <v>15</v>
      </c>
      <c r="I23" s="1">
        <v>4</v>
      </c>
    </row>
    <row r="24" spans="1:9" x14ac:dyDescent="0.2">
      <c r="A24" s="1" t="s">
        <v>79</v>
      </c>
      <c r="B24" s="1">
        <v>71</v>
      </c>
      <c r="C24" s="1">
        <v>24</v>
      </c>
      <c r="D24" s="1">
        <v>14</v>
      </c>
      <c r="E24" s="1">
        <v>9</v>
      </c>
      <c r="F24" s="1">
        <v>3</v>
      </c>
      <c r="G24" s="1">
        <v>14</v>
      </c>
      <c r="H24" s="1">
        <v>6</v>
      </c>
      <c r="I24" s="1">
        <v>1</v>
      </c>
    </row>
    <row r="25" spans="1:9" x14ac:dyDescent="0.2">
      <c r="A25" s="1" t="s">
        <v>80</v>
      </c>
      <c r="B25" s="1">
        <v>285</v>
      </c>
      <c r="C25" s="1">
        <v>28</v>
      </c>
      <c r="D25" s="1">
        <v>19</v>
      </c>
      <c r="E25" s="1">
        <v>177</v>
      </c>
      <c r="F25" s="1">
        <v>17</v>
      </c>
      <c r="G25" s="1">
        <v>1</v>
      </c>
      <c r="H25" s="1">
        <v>39</v>
      </c>
      <c r="I25" s="1">
        <v>4</v>
      </c>
    </row>
    <row r="26" spans="1:9" x14ac:dyDescent="0.2">
      <c r="A26" s="1" t="s">
        <v>81</v>
      </c>
      <c r="B26" s="1">
        <v>50</v>
      </c>
      <c r="C26" s="1">
        <v>26</v>
      </c>
      <c r="D26" s="1">
        <v>2</v>
      </c>
      <c r="E26" s="1">
        <v>1</v>
      </c>
      <c r="F26" s="1">
        <v>11</v>
      </c>
      <c r="G26" s="1">
        <v>2</v>
      </c>
      <c r="H26" s="1">
        <v>7</v>
      </c>
      <c r="I26" s="1">
        <v>1</v>
      </c>
    </row>
    <row r="27" spans="1:9" x14ac:dyDescent="0.2">
      <c r="A27" s="1" t="s">
        <v>11</v>
      </c>
    </row>
    <row r="28" spans="1:9" x14ac:dyDescent="0.2">
      <c r="A28" s="1" t="s">
        <v>0</v>
      </c>
      <c r="B28" s="1">
        <v>93190</v>
      </c>
      <c r="C28" s="1">
        <v>18954</v>
      </c>
      <c r="D28" s="1">
        <v>8815</v>
      </c>
      <c r="E28" s="1">
        <v>16479</v>
      </c>
      <c r="F28" s="1">
        <v>18430</v>
      </c>
      <c r="G28" s="1">
        <v>8655</v>
      </c>
      <c r="H28" s="1">
        <v>15819</v>
      </c>
      <c r="I28" s="1">
        <v>6038</v>
      </c>
    </row>
    <row r="29" spans="1:9" x14ac:dyDescent="0.2">
      <c r="A29" s="1" t="s">
        <v>61</v>
      </c>
      <c r="B29" s="1">
        <v>35</v>
      </c>
      <c r="C29" s="1">
        <v>5</v>
      </c>
      <c r="D29" s="1">
        <v>5</v>
      </c>
      <c r="E29" s="1">
        <v>3</v>
      </c>
      <c r="F29" s="1">
        <v>7</v>
      </c>
      <c r="G29" s="1">
        <v>2</v>
      </c>
      <c r="H29" s="1">
        <v>13</v>
      </c>
      <c r="I29" s="1">
        <v>0</v>
      </c>
    </row>
    <row r="30" spans="1:9" x14ac:dyDescent="0.2">
      <c r="A30" s="1" t="s">
        <v>62</v>
      </c>
      <c r="B30" s="1">
        <v>53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51</v>
      </c>
    </row>
    <row r="31" spans="1:9" x14ac:dyDescent="0.2">
      <c r="A31" s="1" t="s">
        <v>63</v>
      </c>
      <c r="B31" s="1">
        <v>40</v>
      </c>
      <c r="C31" s="1">
        <v>3</v>
      </c>
      <c r="D31" s="1">
        <v>3</v>
      </c>
      <c r="E31" s="1">
        <v>10</v>
      </c>
      <c r="F31" s="1">
        <v>4</v>
      </c>
      <c r="G31" s="1">
        <v>0</v>
      </c>
      <c r="H31" s="1">
        <v>20</v>
      </c>
      <c r="I31" s="1">
        <v>0</v>
      </c>
    </row>
    <row r="32" spans="1:9" x14ac:dyDescent="0.2">
      <c r="A32" s="1" t="s">
        <v>64</v>
      </c>
      <c r="B32" s="1">
        <v>255</v>
      </c>
      <c r="C32" s="1">
        <v>46</v>
      </c>
      <c r="D32" s="1">
        <v>17</v>
      </c>
      <c r="E32" s="1">
        <v>94</v>
      </c>
      <c r="F32" s="1">
        <v>5</v>
      </c>
      <c r="G32" s="1">
        <v>13</v>
      </c>
      <c r="H32" s="1">
        <v>78</v>
      </c>
      <c r="I32" s="1">
        <v>2</v>
      </c>
    </row>
    <row r="33" spans="1:9" x14ac:dyDescent="0.2">
      <c r="A33" s="1" t="s">
        <v>65</v>
      </c>
      <c r="B33" s="1">
        <v>7</v>
      </c>
      <c r="C33" s="1">
        <v>1</v>
      </c>
      <c r="D33" s="1">
        <v>0</v>
      </c>
      <c r="E33" s="1">
        <v>0</v>
      </c>
      <c r="F33" s="1">
        <v>6</v>
      </c>
      <c r="G33" s="1">
        <v>0</v>
      </c>
      <c r="H33" s="1">
        <v>0</v>
      </c>
      <c r="I33" s="1">
        <v>0</v>
      </c>
    </row>
    <row r="34" spans="1:9" x14ac:dyDescent="0.2">
      <c r="A34" s="1" t="s">
        <v>66</v>
      </c>
      <c r="B34" s="1">
        <v>32</v>
      </c>
      <c r="C34" s="1">
        <v>4</v>
      </c>
      <c r="D34" s="1">
        <v>5</v>
      </c>
      <c r="E34" s="1">
        <v>1</v>
      </c>
      <c r="F34" s="1">
        <v>5</v>
      </c>
      <c r="G34" s="1">
        <v>1</v>
      </c>
      <c r="H34" s="1">
        <v>16</v>
      </c>
      <c r="I34" s="1">
        <v>0</v>
      </c>
    </row>
    <row r="35" spans="1:9" x14ac:dyDescent="0.2">
      <c r="A35" s="1" t="s">
        <v>67</v>
      </c>
      <c r="B35" s="1">
        <v>94</v>
      </c>
      <c r="C35" s="1">
        <v>33</v>
      </c>
      <c r="D35" s="1">
        <v>16</v>
      </c>
      <c r="E35" s="1">
        <v>6</v>
      </c>
      <c r="F35" s="1">
        <v>28</v>
      </c>
      <c r="G35" s="1">
        <v>2</v>
      </c>
      <c r="H35" s="1">
        <v>9</v>
      </c>
      <c r="I35" s="1">
        <v>0</v>
      </c>
    </row>
    <row r="36" spans="1:9" x14ac:dyDescent="0.2">
      <c r="A36" s="1" t="s">
        <v>68</v>
      </c>
      <c r="B36" s="1">
        <v>23</v>
      </c>
      <c r="C36" s="1">
        <v>8</v>
      </c>
      <c r="D36" s="1">
        <v>5</v>
      </c>
      <c r="E36" s="1">
        <v>2</v>
      </c>
      <c r="F36" s="1">
        <v>2</v>
      </c>
      <c r="G36" s="1">
        <v>1</v>
      </c>
      <c r="H36" s="1">
        <v>5</v>
      </c>
      <c r="I36" s="1">
        <v>0</v>
      </c>
    </row>
    <row r="37" spans="1:9" x14ac:dyDescent="0.2">
      <c r="A37" s="1" t="s">
        <v>69</v>
      </c>
      <c r="B37" s="1">
        <v>482</v>
      </c>
      <c r="C37" s="1">
        <v>96</v>
      </c>
      <c r="D37" s="1">
        <v>57</v>
      </c>
      <c r="E37" s="1">
        <v>112</v>
      </c>
      <c r="F37" s="1">
        <v>119</v>
      </c>
      <c r="G37" s="1">
        <v>57</v>
      </c>
      <c r="H37" s="1">
        <v>38</v>
      </c>
      <c r="I37" s="1">
        <v>3</v>
      </c>
    </row>
    <row r="38" spans="1:9" x14ac:dyDescent="0.2">
      <c r="A38" s="1" t="s">
        <v>70</v>
      </c>
      <c r="B38" s="1">
        <v>90828</v>
      </c>
      <c r="C38" s="1">
        <v>18515</v>
      </c>
      <c r="D38" s="1">
        <v>8507</v>
      </c>
      <c r="E38" s="1">
        <v>15984</v>
      </c>
      <c r="F38" s="1">
        <v>18137</v>
      </c>
      <c r="G38" s="1">
        <v>8452</v>
      </c>
      <c r="H38" s="1">
        <v>15275</v>
      </c>
      <c r="I38" s="1">
        <v>5958</v>
      </c>
    </row>
    <row r="39" spans="1:9" x14ac:dyDescent="0.2">
      <c r="A39" s="1" t="s">
        <v>71</v>
      </c>
      <c r="B39" s="1">
        <v>535</v>
      </c>
      <c r="C39" s="1">
        <v>92</v>
      </c>
      <c r="D39" s="1">
        <v>95</v>
      </c>
      <c r="E39" s="1">
        <v>92</v>
      </c>
      <c r="F39" s="1">
        <v>27</v>
      </c>
      <c r="G39" s="1">
        <v>69</v>
      </c>
      <c r="H39" s="1">
        <v>151</v>
      </c>
      <c r="I39" s="1">
        <v>9</v>
      </c>
    </row>
    <row r="40" spans="1:9" x14ac:dyDescent="0.2">
      <c r="A40" s="1" t="s">
        <v>72</v>
      </c>
      <c r="B40" s="1">
        <v>349</v>
      </c>
      <c r="C40" s="1">
        <v>49</v>
      </c>
      <c r="D40" s="1">
        <v>63</v>
      </c>
      <c r="E40" s="1">
        <v>41</v>
      </c>
      <c r="F40" s="1">
        <v>34</v>
      </c>
      <c r="G40" s="1">
        <v>19</v>
      </c>
      <c r="H40" s="1">
        <v>140</v>
      </c>
      <c r="I40" s="1">
        <v>3</v>
      </c>
    </row>
    <row r="41" spans="1:9" x14ac:dyDescent="0.2">
      <c r="A41" s="1" t="s">
        <v>73</v>
      </c>
      <c r="B41" s="1">
        <v>107</v>
      </c>
      <c r="C41" s="1">
        <v>21</v>
      </c>
      <c r="D41" s="1">
        <v>12</v>
      </c>
      <c r="E41" s="1">
        <v>6</v>
      </c>
      <c r="F41" s="1">
        <v>19</v>
      </c>
      <c r="G41" s="1">
        <v>20</v>
      </c>
      <c r="H41" s="1">
        <v>27</v>
      </c>
      <c r="I41" s="1">
        <v>2</v>
      </c>
    </row>
    <row r="42" spans="1:9" x14ac:dyDescent="0.2">
      <c r="A42" s="1" t="s">
        <v>74</v>
      </c>
      <c r="B42" s="1">
        <v>59</v>
      </c>
      <c r="C42" s="1">
        <v>25</v>
      </c>
      <c r="D42" s="1">
        <v>1</v>
      </c>
      <c r="E42" s="1">
        <v>13</v>
      </c>
      <c r="F42" s="1">
        <v>13</v>
      </c>
      <c r="G42" s="1">
        <v>3</v>
      </c>
      <c r="H42" s="1">
        <v>4</v>
      </c>
      <c r="I42" s="1">
        <v>0</v>
      </c>
    </row>
    <row r="43" spans="1:9" x14ac:dyDescent="0.2">
      <c r="A43" s="1" t="s">
        <v>75</v>
      </c>
      <c r="B43" s="1">
        <v>2</v>
      </c>
      <c r="C43" s="1">
        <v>0</v>
      </c>
      <c r="D43" s="1">
        <v>0</v>
      </c>
      <c r="E43" s="1">
        <v>1</v>
      </c>
      <c r="F43" s="1">
        <v>1</v>
      </c>
      <c r="G43" s="1">
        <v>0</v>
      </c>
      <c r="H43" s="1">
        <v>0</v>
      </c>
      <c r="I43" s="1">
        <v>0</v>
      </c>
    </row>
    <row r="44" spans="1:9" x14ac:dyDescent="0.2">
      <c r="A44" s="1" t="s">
        <v>76</v>
      </c>
      <c r="B44" s="1">
        <v>3</v>
      </c>
      <c r="C44" s="1">
        <v>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2">
      <c r="A45" s="1" t="s">
        <v>77</v>
      </c>
      <c r="B45" s="1">
        <v>11</v>
      </c>
      <c r="C45" s="1">
        <v>2</v>
      </c>
      <c r="D45" s="1">
        <v>1</v>
      </c>
      <c r="E45" s="1">
        <v>7</v>
      </c>
      <c r="F45" s="1">
        <v>1</v>
      </c>
      <c r="G45" s="1">
        <v>0</v>
      </c>
      <c r="H45" s="1">
        <v>0</v>
      </c>
      <c r="I45" s="1">
        <v>0</v>
      </c>
    </row>
    <row r="46" spans="1:9" x14ac:dyDescent="0.2">
      <c r="A46" s="1" t="s">
        <v>78</v>
      </c>
      <c r="B46" s="1">
        <v>48</v>
      </c>
      <c r="C46" s="1">
        <v>10</v>
      </c>
      <c r="D46" s="1">
        <v>6</v>
      </c>
      <c r="E46" s="1">
        <v>3</v>
      </c>
      <c r="F46" s="1">
        <v>6</v>
      </c>
      <c r="G46" s="1">
        <v>7</v>
      </c>
      <c r="H46" s="1">
        <v>12</v>
      </c>
      <c r="I46" s="1">
        <v>4</v>
      </c>
    </row>
    <row r="47" spans="1:9" x14ac:dyDescent="0.2">
      <c r="A47" s="1" t="s">
        <v>79</v>
      </c>
      <c r="B47" s="1">
        <v>41</v>
      </c>
      <c r="C47" s="1">
        <v>12</v>
      </c>
      <c r="D47" s="1">
        <v>10</v>
      </c>
      <c r="E47" s="1">
        <v>4</v>
      </c>
      <c r="F47" s="1">
        <v>2</v>
      </c>
      <c r="G47" s="1">
        <v>7</v>
      </c>
      <c r="H47" s="1">
        <v>5</v>
      </c>
      <c r="I47" s="1">
        <v>1</v>
      </c>
    </row>
    <row r="48" spans="1:9" x14ac:dyDescent="0.2">
      <c r="A48" s="1" t="s">
        <v>80</v>
      </c>
      <c r="B48" s="1">
        <v>158</v>
      </c>
      <c r="C48" s="1">
        <v>12</v>
      </c>
      <c r="D48" s="1">
        <v>11</v>
      </c>
      <c r="E48" s="1">
        <v>99</v>
      </c>
      <c r="F48" s="1">
        <v>8</v>
      </c>
      <c r="G48" s="1">
        <v>1</v>
      </c>
      <c r="H48" s="1">
        <v>23</v>
      </c>
      <c r="I48" s="1">
        <v>4</v>
      </c>
    </row>
    <row r="49" spans="1:9" x14ac:dyDescent="0.2">
      <c r="A49" s="1" t="s">
        <v>81</v>
      </c>
      <c r="B49" s="1">
        <v>28</v>
      </c>
      <c r="C49" s="1">
        <v>15</v>
      </c>
      <c r="D49" s="1">
        <v>1</v>
      </c>
      <c r="E49" s="1">
        <v>1</v>
      </c>
      <c r="F49" s="1">
        <v>6</v>
      </c>
      <c r="G49" s="1">
        <v>1</v>
      </c>
      <c r="H49" s="1">
        <v>3</v>
      </c>
      <c r="I49" s="1">
        <v>1</v>
      </c>
    </row>
    <row r="50" spans="1:9" x14ac:dyDescent="0.2">
      <c r="A50" s="1" t="s">
        <v>12</v>
      </c>
    </row>
    <row r="51" spans="1:9" x14ac:dyDescent="0.2">
      <c r="A51" s="1" t="s">
        <v>0</v>
      </c>
      <c r="B51" s="1">
        <v>86910</v>
      </c>
      <c r="C51" s="1">
        <v>17020</v>
      </c>
      <c r="D51" s="1">
        <v>8358</v>
      </c>
      <c r="E51" s="1">
        <v>15696</v>
      </c>
      <c r="F51" s="1">
        <v>17122</v>
      </c>
      <c r="G51" s="1">
        <v>8055</v>
      </c>
      <c r="H51" s="1">
        <v>14932</v>
      </c>
      <c r="I51" s="1">
        <v>5727</v>
      </c>
    </row>
    <row r="52" spans="1:9" x14ac:dyDescent="0.2">
      <c r="A52" s="1" t="s">
        <v>61</v>
      </c>
      <c r="B52" s="1">
        <v>25</v>
      </c>
      <c r="C52" s="1">
        <v>2</v>
      </c>
      <c r="D52" s="1">
        <v>7</v>
      </c>
      <c r="E52" s="1">
        <v>0</v>
      </c>
      <c r="F52" s="1">
        <v>5</v>
      </c>
      <c r="G52" s="1">
        <v>0</v>
      </c>
      <c r="H52" s="1">
        <v>11</v>
      </c>
      <c r="I52" s="1">
        <v>0</v>
      </c>
    </row>
    <row r="53" spans="1:9" x14ac:dyDescent="0.2">
      <c r="A53" s="1" t="s">
        <v>62</v>
      </c>
      <c r="B53" s="1">
        <v>39</v>
      </c>
      <c r="C53" s="1">
        <v>3</v>
      </c>
      <c r="D53" s="1">
        <v>0</v>
      </c>
      <c r="E53" s="1">
        <v>0</v>
      </c>
      <c r="F53" s="1">
        <v>0</v>
      </c>
      <c r="G53" s="1">
        <v>0</v>
      </c>
      <c r="H53" s="1">
        <v>1</v>
      </c>
      <c r="I53" s="1">
        <v>35</v>
      </c>
    </row>
    <row r="54" spans="1:9" x14ac:dyDescent="0.2">
      <c r="A54" s="1" t="s">
        <v>63</v>
      </c>
      <c r="B54" s="1">
        <v>34</v>
      </c>
      <c r="C54" s="1">
        <v>1</v>
      </c>
      <c r="D54" s="1">
        <v>1</v>
      </c>
      <c r="E54" s="1">
        <v>10</v>
      </c>
      <c r="F54" s="1">
        <v>3</v>
      </c>
      <c r="G54" s="1">
        <v>0</v>
      </c>
      <c r="H54" s="1">
        <v>19</v>
      </c>
      <c r="I54" s="1">
        <v>0</v>
      </c>
    </row>
    <row r="55" spans="1:9" x14ac:dyDescent="0.2">
      <c r="A55" s="1" t="s">
        <v>64</v>
      </c>
      <c r="B55" s="1">
        <v>173</v>
      </c>
      <c r="C55" s="1">
        <v>35</v>
      </c>
      <c r="D55" s="1">
        <v>8</v>
      </c>
      <c r="E55" s="1">
        <v>57</v>
      </c>
      <c r="F55" s="1">
        <v>3</v>
      </c>
      <c r="G55" s="1">
        <v>7</v>
      </c>
      <c r="H55" s="1">
        <v>63</v>
      </c>
      <c r="I55" s="1">
        <v>0</v>
      </c>
    </row>
    <row r="56" spans="1:9" x14ac:dyDescent="0.2">
      <c r="A56" s="1" t="s">
        <v>65</v>
      </c>
      <c r="B56" s="1">
        <v>6</v>
      </c>
      <c r="C56" s="1">
        <v>1</v>
      </c>
      <c r="D56" s="1">
        <v>0</v>
      </c>
      <c r="E56" s="1">
        <v>0</v>
      </c>
      <c r="F56" s="1">
        <v>5</v>
      </c>
      <c r="G56" s="1">
        <v>0</v>
      </c>
      <c r="H56" s="1">
        <v>0</v>
      </c>
      <c r="I56" s="1">
        <v>0</v>
      </c>
    </row>
    <row r="57" spans="1:9" x14ac:dyDescent="0.2">
      <c r="A57" s="1" t="s">
        <v>66</v>
      </c>
      <c r="B57" s="1">
        <v>24</v>
      </c>
      <c r="C57" s="1">
        <v>3</v>
      </c>
      <c r="D57" s="1">
        <v>1</v>
      </c>
      <c r="E57" s="1">
        <v>0</v>
      </c>
      <c r="F57" s="1">
        <v>5</v>
      </c>
      <c r="G57" s="1">
        <v>0</v>
      </c>
      <c r="H57" s="1">
        <v>15</v>
      </c>
      <c r="I57" s="1">
        <v>0</v>
      </c>
    </row>
    <row r="58" spans="1:9" x14ac:dyDescent="0.2">
      <c r="A58" s="1" t="s">
        <v>67</v>
      </c>
      <c r="B58" s="1">
        <v>50</v>
      </c>
      <c r="C58" s="1">
        <v>17</v>
      </c>
      <c r="D58" s="1">
        <v>12</v>
      </c>
      <c r="E58" s="1">
        <v>6</v>
      </c>
      <c r="F58" s="1">
        <v>12</v>
      </c>
      <c r="G58" s="1">
        <v>1</v>
      </c>
      <c r="H58" s="1">
        <v>2</v>
      </c>
      <c r="I58" s="1">
        <v>0</v>
      </c>
    </row>
    <row r="59" spans="1:9" x14ac:dyDescent="0.2">
      <c r="A59" s="1" t="s">
        <v>68</v>
      </c>
      <c r="B59" s="1">
        <v>21</v>
      </c>
      <c r="C59" s="1">
        <v>10</v>
      </c>
      <c r="D59" s="1">
        <v>3</v>
      </c>
      <c r="E59" s="1">
        <v>1</v>
      </c>
      <c r="F59" s="1">
        <v>0</v>
      </c>
      <c r="G59" s="1">
        <v>2</v>
      </c>
      <c r="H59" s="1">
        <v>5</v>
      </c>
      <c r="I59" s="1">
        <v>0</v>
      </c>
    </row>
    <row r="60" spans="1:9" x14ac:dyDescent="0.2">
      <c r="A60" s="1" t="s">
        <v>69</v>
      </c>
      <c r="B60" s="1">
        <v>427</v>
      </c>
      <c r="C60" s="1">
        <v>62</v>
      </c>
      <c r="D60" s="1">
        <v>52</v>
      </c>
      <c r="E60" s="1">
        <v>110</v>
      </c>
      <c r="F60" s="1">
        <v>100</v>
      </c>
      <c r="G60" s="1">
        <v>61</v>
      </c>
      <c r="H60" s="1">
        <v>40</v>
      </c>
      <c r="I60" s="1">
        <v>2</v>
      </c>
    </row>
    <row r="61" spans="1:9" x14ac:dyDescent="0.2">
      <c r="A61" s="1" t="s">
        <v>70</v>
      </c>
      <c r="B61" s="1">
        <v>85041</v>
      </c>
      <c r="C61" s="1">
        <v>16721</v>
      </c>
      <c r="D61" s="1">
        <v>8102</v>
      </c>
      <c r="E61" s="1">
        <v>15298</v>
      </c>
      <c r="F61" s="1">
        <v>16892</v>
      </c>
      <c r="G61" s="1">
        <v>7864</v>
      </c>
      <c r="H61" s="1">
        <v>14483</v>
      </c>
      <c r="I61" s="1">
        <v>5681</v>
      </c>
    </row>
    <row r="62" spans="1:9" x14ac:dyDescent="0.2">
      <c r="A62" s="1" t="s">
        <v>71</v>
      </c>
      <c r="B62" s="1">
        <v>425</v>
      </c>
      <c r="C62" s="1">
        <v>42</v>
      </c>
      <c r="D62" s="1">
        <v>79</v>
      </c>
      <c r="E62" s="1">
        <v>83</v>
      </c>
      <c r="F62" s="1">
        <v>27</v>
      </c>
      <c r="G62" s="1">
        <v>55</v>
      </c>
      <c r="H62" s="1">
        <v>133</v>
      </c>
      <c r="I62" s="1">
        <v>6</v>
      </c>
    </row>
    <row r="63" spans="1:9" x14ac:dyDescent="0.2">
      <c r="A63" s="1" t="s">
        <v>72</v>
      </c>
      <c r="B63" s="1">
        <v>292</v>
      </c>
      <c r="C63" s="1">
        <v>37</v>
      </c>
      <c r="D63" s="1">
        <v>56</v>
      </c>
      <c r="E63" s="1">
        <v>33</v>
      </c>
      <c r="F63" s="1">
        <v>26</v>
      </c>
      <c r="G63" s="1">
        <v>27</v>
      </c>
      <c r="H63" s="1">
        <v>112</v>
      </c>
      <c r="I63" s="1">
        <v>1</v>
      </c>
    </row>
    <row r="64" spans="1:9" x14ac:dyDescent="0.2">
      <c r="A64" s="1" t="s">
        <v>73</v>
      </c>
      <c r="B64" s="1">
        <v>82</v>
      </c>
      <c r="C64" s="1">
        <v>17</v>
      </c>
      <c r="D64" s="1">
        <v>13</v>
      </c>
      <c r="E64" s="1">
        <v>6</v>
      </c>
      <c r="F64" s="1">
        <v>6</v>
      </c>
      <c r="G64" s="1">
        <v>23</v>
      </c>
      <c r="H64" s="1">
        <v>15</v>
      </c>
      <c r="I64" s="1">
        <v>2</v>
      </c>
    </row>
    <row r="65" spans="1:9" x14ac:dyDescent="0.2">
      <c r="A65" s="1" t="s">
        <v>74</v>
      </c>
      <c r="B65" s="1">
        <v>40</v>
      </c>
      <c r="C65" s="1">
        <v>13</v>
      </c>
      <c r="D65" s="1">
        <v>4</v>
      </c>
      <c r="E65" s="1">
        <v>7</v>
      </c>
      <c r="F65" s="1">
        <v>9</v>
      </c>
      <c r="G65" s="1">
        <v>0</v>
      </c>
      <c r="H65" s="1">
        <v>7</v>
      </c>
      <c r="I65" s="1">
        <v>0</v>
      </c>
    </row>
    <row r="66" spans="1:9" x14ac:dyDescent="0.2">
      <c r="A66" s="1" t="s">
        <v>75</v>
      </c>
      <c r="B66" s="1">
        <v>5</v>
      </c>
      <c r="C66" s="1">
        <v>3</v>
      </c>
      <c r="D66" s="1">
        <v>0</v>
      </c>
      <c r="E66" s="1">
        <v>0</v>
      </c>
      <c r="F66" s="1">
        <v>2</v>
      </c>
      <c r="G66" s="1">
        <v>0</v>
      </c>
      <c r="H66" s="1">
        <v>0</v>
      </c>
      <c r="I66" s="1">
        <v>0</v>
      </c>
    </row>
    <row r="67" spans="1:9" x14ac:dyDescent="0.2">
      <c r="A67" s="1" t="s">
        <v>76</v>
      </c>
      <c r="B67" s="1">
        <v>6</v>
      </c>
      <c r="C67" s="1">
        <v>5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</row>
    <row r="68" spans="1:9" x14ac:dyDescent="0.2">
      <c r="A68" s="1" t="s">
        <v>77</v>
      </c>
      <c r="B68" s="1">
        <v>3</v>
      </c>
      <c r="C68" s="1">
        <v>1</v>
      </c>
      <c r="D68" s="1">
        <v>0</v>
      </c>
      <c r="E68" s="1">
        <v>1</v>
      </c>
      <c r="F68" s="1">
        <v>0</v>
      </c>
      <c r="G68" s="1">
        <v>0</v>
      </c>
      <c r="H68" s="1">
        <v>1</v>
      </c>
      <c r="I68" s="1">
        <v>0</v>
      </c>
    </row>
    <row r="69" spans="1:9" x14ac:dyDescent="0.2">
      <c r="A69" s="1" t="s">
        <v>78</v>
      </c>
      <c r="B69" s="1">
        <v>38</v>
      </c>
      <c r="C69" s="1">
        <v>8</v>
      </c>
      <c r="D69" s="1">
        <v>7</v>
      </c>
      <c r="E69" s="1">
        <v>1</v>
      </c>
      <c r="F69" s="1">
        <v>12</v>
      </c>
      <c r="G69" s="1">
        <v>7</v>
      </c>
      <c r="H69" s="1">
        <v>3</v>
      </c>
      <c r="I69" s="1">
        <v>0</v>
      </c>
    </row>
    <row r="70" spans="1:9" x14ac:dyDescent="0.2">
      <c r="A70" s="1" t="s">
        <v>79</v>
      </c>
      <c r="B70" s="1">
        <v>30</v>
      </c>
      <c r="C70" s="1">
        <v>12</v>
      </c>
      <c r="D70" s="1">
        <v>4</v>
      </c>
      <c r="E70" s="1">
        <v>5</v>
      </c>
      <c r="F70" s="1">
        <v>1</v>
      </c>
      <c r="G70" s="1">
        <v>7</v>
      </c>
      <c r="H70" s="1">
        <v>1</v>
      </c>
      <c r="I70" s="1">
        <v>0</v>
      </c>
    </row>
    <row r="71" spans="1:9" x14ac:dyDescent="0.2">
      <c r="A71" s="1" t="s">
        <v>80</v>
      </c>
      <c r="B71" s="1">
        <v>127</v>
      </c>
      <c r="C71" s="1">
        <v>16</v>
      </c>
      <c r="D71" s="1">
        <v>8</v>
      </c>
      <c r="E71" s="1">
        <v>78</v>
      </c>
      <c r="F71" s="1">
        <v>9</v>
      </c>
      <c r="G71" s="1">
        <v>0</v>
      </c>
      <c r="H71" s="1">
        <v>16</v>
      </c>
      <c r="I71" s="1">
        <v>0</v>
      </c>
    </row>
    <row r="72" spans="1:9" x14ac:dyDescent="0.2">
      <c r="A72" s="1" t="s">
        <v>81</v>
      </c>
      <c r="B72" s="1">
        <v>22</v>
      </c>
      <c r="C72" s="1">
        <v>11</v>
      </c>
      <c r="D72" s="1">
        <v>1</v>
      </c>
      <c r="E72" s="1">
        <v>0</v>
      </c>
      <c r="F72" s="1">
        <v>5</v>
      </c>
      <c r="G72" s="1">
        <v>1</v>
      </c>
      <c r="H72" s="1">
        <v>4</v>
      </c>
      <c r="I72" s="1">
        <v>0</v>
      </c>
    </row>
    <row r="73" spans="1:9" x14ac:dyDescent="0.2">
      <c r="A73" s="1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3E23-A83C-4FA4-AE21-6C91A6FD4DCE}">
  <dimension ref="A1:I112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154</v>
      </c>
    </row>
    <row r="2" spans="1:9" x14ac:dyDescent="0.2">
      <c r="A2" s="3"/>
      <c r="B2" s="4"/>
      <c r="C2" s="4"/>
      <c r="D2" s="4"/>
      <c r="E2" s="5" t="s">
        <v>138</v>
      </c>
      <c r="F2" s="4"/>
      <c r="G2" s="5" t="s">
        <v>140</v>
      </c>
      <c r="H2" s="5" t="s">
        <v>143</v>
      </c>
      <c r="I2" s="6"/>
    </row>
    <row r="3" spans="1:9" s="2" customFormat="1" x14ac:dyDescent="0.2">
      <c r="A3" s="7"/>
      <c r="B3" s="8" t="s">
        <v>0</v>
      </c>
      <c r="C3" s="8" t="s">
        <v>1</v>
      </c>
      <c r="D3" s="8" t="s">
        <v>2</v>
      </c>
      <c r="E3" s="8" t="s">
        <v>139</v>
      </c>
      <c r="F3" s="8" t="s">
        <v>3</v>
      </c>
      <c r="G3" s="8" t="s">
        <v>141</v>
      </c>
      <c r="H3" s="8" t="s">
        <v>142</v>
      </c>
      <c r="I3" s="9" t="s">
        <v>137</v>
      </c>
    </row>
    <row r="4" spans="1:9" x14ac:dyDescent="0.2">
      <c r="A4" s="1" t="s">
        <v>4</v>
      </c>
    </row>
    <row r="5" spans="1:9" x14ac:dyDescent="0.2">
      <c r="A5" s="1" t="s">
        <v>0</v>
      </c>
      <c r="B5" s="1">
        <v>183849</v>
      </c>
      <c r="C5" s="1">
        <v>36631</v>
      </c>
      <c r="D5" s="1">
        <v>17519</v>
      </c>
      <c r="E5" s="1">
        <v>32877</v>
      </c>
      <c r="F5" s="1">
        <v>36292</v>
      </c>
      <c r="G5" s="1">
        <v>17061</v>
      </c>
      <c r="H5" s="1">
        <v>31261</v>
      </c>
      <c r="I5" s="1">
        <v>12208</v>
      </c>
    </row>
    <row r="6" spans="1:9" x14ac:dyDescent="0.2">
      <c r="A6" s="1" t="s">
        <v>61</v>
      </c>
      <c r="B6" s="1">
        <v>86</v>
      </c>
      <c r="C6" s="1">
        <v>14</v>
      </c>
      <c r="D6" s="1">
        <v>5</v>
      </c>
      <c r="E6" s="1">
        <v>5</v>
      </c>
      <c r="F6" s="1">
        <v>30</v>
      </c>
      <c r="G6" s="1">
        <v>5</v>
      </c>
      <c r="H6" s="1">
        <v>27</v>
      </c>
      <c r="I6" s="1">
        <v>0</v>
      </c>
    </row>
    <row r="7" spans="1:9" x14ac:dyDescent="0.2">
      <c r="A7" s="1" t="s">
        <v>62</v>
      </c>
      <c r="B7" s="1">
        <v>145</v>
      </c>
      <c r="C7" s="1">
        <v>12</v>
      </c>
      <c r="D7" s="1">
        <v>4</v>
      </c>
      <c r="E7" s="1">
        <v>2</v>
      </c>
      <c r="F7" s="1">
        <v>2</v>
      </c>
      <c r="G7" s="1">
        <v>1</v>
      </c>
      <c r="H7" s="1">
        <v>6</v>
      </c>
      <c r="I7" s="1">
        <v>118</v>
      </c>
    </row>
    <row r="8" spans="1:9" x14ac:dyDescent="0.2">
      <c r="A8" s="1" t="s">
        <v>63</v>
      </c>
      <c r="B8" s="1">
        <v>97</v>
      </c>
      <c r="C8" s="1">
        <v>26</v>
      </c>
      <c r="D8" s="1">
        <v>8</v>
      </c>
      <c r="E8" s="1">
        <v>16</v>
      </c>
      <c r="F8" s="1">
        <v>24</v>
      </c>
      <c r="G8" s="1">
        <v>1</v>
      </c>
      <c r="H8" s="1">
        <v>22</v>
      </c>
      <c r="I8" s="1">
        <v>0</v>
      </c>
    </row>
    <row r="9" spans="1:9" x14ac:dyDescent="0.2">
      <c r="A9" s="1" t="s">
        <v>64</v>
      </c>
      <c r="B9" s="1">
        <v>338</v>
      </c>
      <c r="C9" s="1">
        <v>75</v>
      </c>
      <c r="D9" s="1">
        <v>19</v>
      </c>
      <c r="E9" s="1">
        <v>113</v>
      </c>
      <c r="F9" s="1">
        <v>27</v>
      </c>
      <c r="G9" s="1">
        <v>19</v>
      </c>
      <c r="H9" s="1">
        <v>84</v>
      </c>
      <c r="I9" s="1">
        <v>1</v>
      </c>
    </row>
    <row r="10" spans="1:9" x14ac:dyDescent="0.2">
      <c r="A10" s="1" t="s">
        <v>65</v>
      </c>
      <c r="B10" s="1">
        <v>50</v>
      </c>
      <c r="C10" s="1">
        <v>18</v>
      </c>
      <c r="D10" s="1">
        <v>1</v>
      </c>
      <c r="E10" s="1">
        <v>1</v>
      </c>
      <c r="F10" s="1">
        <v>14</v>
      </c>
      <c r="G10" s="1">
        <v>6</v>
      </c>
      <c r="H10" s="1">
        <v>10</v>
      </c>
      <c r="I10" s="1">
        <v>0</v>
      </c>
    </row>
    <row r="11" spans="1:9" x14ac:dyDescent="0.2">
      <c r="A11" s="1" t="s">
        <v>66</v>
      </c>
      <c r="B11" s="1">
        <v>83</v>
      </c>
      <c r="C11" s="1">
        <v>24</v>
      </c>
      <c r="D11" s="1">
        <v>7</v>
      </c>
      <c r="E11" s="1">
        <v>3</v>
      </c>
      <c r="F11" s="1">
        <v>11</v>
      </c>
      <c r="G11" s="1">
        <v>2</v>
      </c>
      <c r="H11" s="1">
        <v>36</v>
      </c>
      <c r="I11" s="1">
        <v>0</v>
      </c>
    </row>
    <row r="12" spans="1:9" x14ac:dyDescent="0.2">
      <c r="A12" s="1" t="s">
        <v>67</v>
      </c>
      <c r="B12" s="1">
        <v>496</v>
      </c>
      <c r="C12" s="1">
        <v>217</v>
      </c>
      <c r="D12" s="1">
        <v>27</v>
      </c>
      <c r="E12" s="1">
        <v>30</v>
      </c>
      <c r="F12" s="1">
        <v>159</v>
      </c>
      <c r="G12" s="1">
        <v>26</v>
      </c>
      <c r="H12" s="1">
        <v>37</v>
      </c>
      <c r="I12" s="1">
        <v>0</v>
      </c>
    </row>
    <row r="13" spans="1:9" x14ac:dyDescent="0.2">
      <c r="A13" s="1" t="s">
        <v>68</v>
      </c>
      <c r="B13" s="1">
        <v>149</v>
      </c>
      <c r="C13" s="1">
        <v>78</v>
      </c>
      <c r="D13" s="1">
        <v>8</v>
      </c>
      <c r="E13" s="1">
        <v>10</v>
      </c>
      <c r="F13" s="1">
        <v>26</v>
      </c>
      <c r="G13" s="1">
        <v>13</v>
      </c>
      <c r="H13" s="1">
        <v>14</v>
      </c>
      <c r="I13" s="1">
        <v>0</v>
      </c>
    </row>
    <row r="14" spans="1:9" x14ac:dyDescent="0.2">
      <c r="A14" s="1" t="s">
        <v>69</v>
      </c>
      <c r="B14" s="1">
        <v>1063</v>
      </c>
      <c r="C14" s="1">
        <v>282</v>
      </c>
      <c r="D14" s="1">
        <v>77</v>
      </c>
      <c r="E14" s="1">
        <v>175</v>
      </c>
      <c r="F14" s="1">
        <v>332</v>
      </c>
      <c r="G14" s="1">
        <v>115</v>
      </c>
      <c r="H14" s="1">
        <v>67</v>
      </c>
      <c r="I14" s="1">
        <v>15</v>
      </c>
    </row>
    <row r="15" spans="1:9" x14ac:dyDescent="0.2">
      <c r="A15" s="1" t="s">
        <v>70</v>
      </c>
      <c r="B15" s="1">
        <v>177801</v>
      </c>
      <c r="C15" s="1">
        <v>34824</v>
      </c>
      <c r="D15" s="1">
        <v>16978</v>
      </c>
      <c r="E15" s="1">
        <v>32156</v>
      </c>
      <c r="F15" s="1">
        <v>35211</v>
      </c>
      <c r="G15" s="1">
        <v>16478</v>
      </c>
      <c r="H15" s="1">
        <v>30127</v>
      </c>
      <c r="I15" s="1">
        <v>12027</v>
      </c>
    </row>
    <row r="16" spans="1:9" x14ac:dyDescent="0.2">
      <c r="A16" s="1" t="s">
        <v>71</v>
      </c>
      <c r="B16" s="1">
        <v>1698</v>
      </c>
      <c r="C16" s="1">
        <v>368</v>
      </c>
      <c r="D16" s="1">
        <v>240</v>
      </c>
      <c r="E16" s="1">
        <v>179</v>
      </c>
      <c r="F16" s="1">
        <v>120</v>
      </c>
      <c r="G16" s="1">
        <v>168</v>
      </c>
      <c r="H16" s="1">
        <v>592</v>
      </c>
      <c r="I16" s="1">
        <v>31</v>
      </c>
    </row>
    <row r="17" spans="1:9" x14ac:dyDescent="0.2">
      <c r="A17" s="1" t="s">
        <v>72</v>
      </c>
      <c r="B17" s="1">
        <v>532</v>
      </c>
      <c r="C17" s="1">
        <v>176</v>
      </c>
      <c r="D17" s="1">
        <v>74</v>
      </c>
      <c r="E17" s="1">
        <v>37</v>
      </c>
      <c r="F17" s="1">
        <v>71</v>
      </c>
      <c r="G17" s="1">
        <v>41</v>
      </c>
      <c r="H17" s="1">
        <v>131</v>
      </c>
      <c r="I17" s="1">
        <v>2</v>
      </c>
    </row>
    <row r="18" spans="1:9" x14ac:dyDescent="0.2">
      <c r="A18" s="1" t="s">
        <v>73</v>
      </c>
      <c r="B18" s="1">
        <v>397</v>
      </c>
      <c r="C18" s="1">
        <v>106</v>
      </c>
      <c r="D18" s="1">
        <v>18</v>
      </c>
      <c r="E18" s="1">
        <v>27</v>
      </c>
      <c r="F18" s="1">
        <v>59</v>
      </c>
      <c r="G18" s="1">
        <v>143</v>
      </c>
      <c r="H18" s="1">
        <v>34</v>
      </c>
      <c r="I18" s="1">
        <v>10</v>
      </c>
    </row>
    <row r="19" spans="1:9" x14ac:dyDescent="0.2">
      <c r="A19" s="1" t="s">
        <v>74</v>
      </c>
      <c r="B19" s="1">
        <v>273</v>
      </c>
      <c r="C19" s="1">
        <v>137</v>
      </c>
      <c r="D19" s="1">
        <v>18</v>
      </c>
      <c r="E19" s="1">
        <v>34</v>
      </c>
      <c r="F19" s="1">
        <v>56</v>
      </c>
      <c r="G19" s="1">
        <v>8</v>
      </c>
      <c r="H19" s="1">
        <v>19</v>
      </c>
      <c r="I19" s="1">
        <v>1</v>
      </c>
    </row>
    <row r="20" spans="1:9" x14ac:dyDescent="0.2">
      <c r="A20" s="1" t="s">
        <v>75</v>
      </c>
      <c r="B20" s="1">
        <v>24</v>
      </c>
      <c r="C20" s="1">
        <v>16</v>
      </c>
      <c r="D20" s="1">
        <v>0</v>
      </c>
      <c r="E20" s="1">
        <v>1</v>
      </c>
      <c r="F20" s="1">
        <v>5</v>
      </c>
      <c r="G20" s="1">
        <v>1</v>
      </c>
      <c r="H20" s="1">
        <v>1</v>
      </c>
      <c r="I20" s="1">
        <v>0</v>
      </c>
    </row>
    <row r="21" spans="1:9" x14ac:dyDescent="0.2">
      <c r="A21" s="1" t="s">
        <v>76</v>
      </c>
      <c r="B21" s="1">
        <v>51</v>
      </c>
      <c r="C21" s="1">
        <v>34</v>
      </c>
      <c r="D21" s="1">
        <v>3</v>
      </c>
      <c r="E21" s="1">
        <v>0</v>
      </c>
      <c r="F21" s="1">
        <v>10</v>
      </c>
      <c r="G21" s="1">
        <v>0</v>
      </c>
      <c r="H21" s="1">
        <v>4</v>
      </c>
      <c r="I21" s="1">
        <v>0</v>
      </c>
    </row>
    <row r="22" spans="1:9" x14ac:dyDescent="0.2">
      <c r="A22" s="1" t="s">
        <v>77</v>
      </c>
      <c r="B22" s="1">
        <v>30</v>
      </c>
      <c r="C22" s="1">
        <v>21</v>
      </c>
      <c r="D22" s="1">
        <v>0</v>
      </c>
      <c r="E22" s="1">
        <v>2</v>
      </c>
      <c r="F22" s="1">
        <v>3</v>
      </c>
      <c r="G22" s="1">
        <v>1</v>
      </c>
      <c r="H22" s="1">
        <v>3</v>
      </c>
      <c r="I22" s="1">
        <v>0</v>
      </c>
    </row>
    <row r="23" spans="1:9" x14ac:dyDescent="0.2">
      <c r="A23" s="1" t="s">
        <v>78</v>
      </c>
      <c r="B23" s="1">
        <v>142</v>
      </c>
      <c r="C23" s="1">
        <v>53</v>
      </c>
      <c r="D23" s="1">
        <v>11</v>
      </c>
      <c r="E23" s="1">
        <v>9</v>
      </c>
      <c r="F23" s="1">
        <v>44</v>
      </c>
      <c r="G23" s="1">
        <v>12</v>
      </c>
      <c r="H23" s="1">
        <v>13</v>
      </c>
      <c r="I23" s="1">
        <v>0</v>
      </c>
    </row>
    <row r="24" spans="1:9" x14ac:dyDescent="0.2">
      <c r="A24" s="1" t="s">
        <v>79</v>
      </c>
      <c r="B24" s="1">
        <v>81</v>
      </c>
      <c r="C24" s="1">
        <v>35</v>
      </c>
      <c r="D24" s="1">
        <v>6</v>
      </c>
      <c r="E24" s="1">
        <v>7</v>
      </c>
      <c r="F24" s="1">
        <v>15</v>
      </c>
      <c r="G24" s="1">
        <v>14</v>
      </c>
      <c r="H24" s="1">
        <v>4</v>
      </c>
      <c r="I24" s="1">
        <v>0</v>
      </c>
    </row>
    <row r="25" spans="1:9" x14ac:dyDescent="0.2">
      <c r="A25" s="1" t="s">
        <v>80</v>
      </c>
      <c r="B25" s="1">
        <v>143</v>
      </c>
      <c r="C25" s="1">
        <v>26</v>
      </c>
      <c r="D25" s="1">
        <v>11</v>
      </c>
      <c r="E25" s="1">
        <v>64</v>
      </c>
      <c r="F25" s="1">
        <v>25</v>
      </c>
      <c r="G25" s="1">
        <v>0</v>
      </c>
      <c r="H25" s="1">
        <v>17</v>
      </c>
      <c r="I25" s="1">
        <v>0</v>
      </c>
    </row>
    <row r="26" spans="1:9" x14ac:dyDescent="0.2">
      <c r="A26" s="1" t="s">
        <v>81</v>
      </c>
      <c r="B26" s="1">
        <v>170</v>
      </c>
      <c r="C26" s="1">
        <v>89</v>
      </c>
      <c r="D26" s="1">
        <v>4</v>
      </c>
      <c r="E26" s="1">
        <v>6</v>
      </c>
      <c r="F26" s="1">
        <v>48</v>
      </c>
      <c r="G26" s="1">
        <v>7</v>
      </c>
      <c r="H26" s="1">
        <v>13</v>
      </c>
      <c r="I26" s="1">
        <v>3</v>
      </c>
    </row>
    <row r="27" spans="1:9" x14ac:dyDescent="0.2">
      <c r="A27" s="1" t="s">
        <v>48</v>
      </c>
      <c r="B27" s="1">
        <v>34</v>
      </c>
      <c r="C27" s="1">
        <v>16</v>
      </c>
      <c r="D27" s="1">
        <v>0</v>
      </c>
      <c r="E27" s="1">
        <v>0</v>
      </c>
      <c r="F27" s="1">
        <v>17</v>
      </c>
      <c r="G27" s="1">
        <v>0</v>
      </c>
      <c r="H27" s="1">
        <v>1</v>
      </c>
      <c r="I27" s="1">
        <v>0</v>
      </c>
    </row>
    <row r="28" spans="1:9" x14ac:dyDescent="0.2">
      <c r="A28" s="1" t="s">
        <v>49</v>
      </c>
      <c r="B28" s="1">
        <v>9</v>
      </c>
      <c r="C28" s="1">
        <v>7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2">
      <c r="A29" s="1" t="s">
        <v>50</v>
      </c>
      <c r="B29" s="1">
        <v>1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</row>
    <row r="30" spans="1:9" x14ac:dyDescent="0.2">
      <c r="A30" s="1" t="s">
        <v>51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2">
      <c r="A31" s="1" t="s">
        <v>52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53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2">
      <c r="A33" s="1" t="s">
        <v>54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2">
      <c r="A34" s="1" t="s">
        <v>55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2">
      <c r="A35" s="1" t="s">
        <v>56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</row>
    <row r="36" spans="1:9" x14ac:dyDescent="0.2">
      <c r="A36" s="1" t="s">
        <v>57</v>
      </c>
      <c r="B36" s="1">
        <v>8</v>
      </c>
      <c r="C36" s="1">
        <v>1</v>
      </c>
      <c r="D36" s="1">
        <v>0</v>
      </c>
      <c r="E36" s="1">
        <v>0</v>
      </c>
      <c r="F36" s="1">
        <v>5</v>
      </c>
      <c r="G36" s="1">
        <v>1</v>
      </c>
      <c r="H36" s="1">
        <v>1</v>
      </c>
      <c r="I36" s="1">
        <v>0</v>
      </c>
    </row>
    <row r="37" spans="1:9" x14ac:dyDescent="0.2">
      <c r="A37" s="1" t="s">
        <v>58</v>
      </c>
      <c r="B37" s="1">
        <v>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x14ac:dyDescent="0.2">
      <c r="A38" s="1" t="s">
        <v>59</v>
      </c>
      <c r="B38" s="1">
        <v>48</v>
      </c>
      <c r="C38" s="1">
        <v>42</v>
      </c>
      <c r="D38" s="1">
        <v>1</v>
      </c>
      <c r="E38" s="1">
        <v>0</v>
      </c>
      <c r="F38" s="1">
        <v>1</v>
      </c>
      <c r="G38" s="1">
        <v>1</v>
      </c>
      <c r="H38" s="1">
        <v>1</v>
      </c>
      <c r="I38" s="1">
        <v>2</v>
      </c>
    </row>
    <row r="39" spans="1:9" x14ac:dyDescent="0.2">
      <c r="A39" s="1" t="s">
        <v>60</v>
      </c>
      <c r="B39" s="1">
        <v>64</v>
      </c>
      <c r="C39" s="1">
        <v>20</v>
      </c>
      <c r="D39" s="1">
        <v>0</v>
      </c>
      <c r="E39" s="1">
        <v>6</v>
      </c>
      <c r="F39" s="1">
        <v>24</v>
      </c>
      <c r="G39" s="1">
        <v>5</v>
      </c>
      <c r="H39" s="1">
        <v>8</v>
      </c>
      <c r="I39" s="1">
        <v>1</v>
      </c>
    </row>
    <row r="40" spans="1:9" x14ac:dyDescent="0.2">
      <c r="A40" s="1" t="s">
        <v>11</v>
      </c>
    </row>
    <row r="41" spans="1:9" x14ac:dyDescent="0.2">
      <c r="A41" s="1" t="s">
        <v>0</v>
      </c>
      <c r="B41" s="1">
        <v>95161</v>
      </c>
      <c r="C41" s="1">
        <v>19317</v>
      </c>
      <c r="D41" s="1">
        <v>9000</v>
      </c>
      <c r="E41" s="1">
        <v>16856</v>
      </c>
      <c r="F41" s="1">
        <v>18827</v>
      </c>
      <c r="G41" s="1">
        <v>8826</v>
      </c>
      <c r="H41" s="1">
        <v>16072</v>
      </c>
      <c r="I41" s="1">
        <v>6263</v>
      </c>
    </row>
    <row r="42" spans="1:9" x14ac:dyDescent="0.2">
      <c r="A42" s="1" t="s">
        <v>61</v>
      </c>
      <c r="B42" s="1">
        <v>54</v>
      </c>
      <c r="C42" s="1">
        <v>10</v>
      </c>
      <c r="D42" s="1">
        <v>2</v>
      </c>
      <c r="E42" s="1">
        <v>3</v>
      </c>
      <c r="F42" s="1">
        <v>20</v>
      </c>
      <c r="G42" s="1">
        <v>5</v>
      </c>
      <c r="H42" s="1">
        <v>14</v>
      </c>
      <c r="I42" s="1">
        <v>0</v>
      </c>
    </row>
    <row r="43" spans="1:9" x14ac:dyDescent="0.2">
      <c r="A43" s="1" t="s">
        <v>62</v>
      </c>
      <c r="B43" s="1">
        <v>95</v>
      </c>
      <c r="C43" s="1">
        <v>10</v>
      </c>
      <c r="D43" s="1">
        <v>2</v>
      </c>
      <c r="E43" s="1">
        <v>0</v>
      </c>
      <c r="F43" s="1">
        <v>2</v>
      </c>
      <c r="G43" s="1">
        <v>0</v>
      </c>
      <c r="H43" s="1">
        <v>1</v>
      </c>
      <c r="I43" s="1">
        <v>80</v>
      </c>
    </row>
    <row r="44" spans="1:9" x14ac:dyDescent="0.2">
      <c r="A44" s="1" t="s">
        <v>63</v>
      </c>
      <c r="B44" s="1">
        <v>58</v>
      </c>
      <c r="C44" s="1">
        <v>19</v>
      </c>
      <c r="D44" s="1">
        <v>4</v>
      </c>
      <c r="E44" s="1">
        <v>7</v>
      </c>
      <c r="F44" s="1">
        <v>17</v>
      </c>
      <c r="G44" s="1">
        <v>0</v>
      </c>
      <c r="H44" s="1">
        <v>11</v>
      </c>
      <c r="I44" s="1">
        <v>0</v>
      </c>
    </row>
    <row r="45" spans="1:9" x14ac:dyDescent="0.2">
      <c r="A45" s="1" t="s">
        <v>64</v>
      </c>
      <c r="B45" s="1">
        <v>174</v>
      </c>
      <c r="C45" s="1">
        <v>42</v>
      </c>
      <c r="D45" s="1">
        <v>9</v>
      </c>
      <c r="E45" s="1">
        <v>56</v>
      </c>
      <c r="F45" s="1">
        <v>14</v>
      </c>
      <c r="G45" s="1">
        <v>10</v>
      </c>
      <c r="H45" s="1">
        <v>42</v>
      </c>
      <c r="I45" s="1">
        <v>1</v>
      </c>
    </row>
    <row r="46" spans="1:9" x14ac:dyDescent="0.2">
      <c r="A46" s="1" t="s">
        <v>65</v>
      </c>
      <c r="B46" s="1">
        <v>21</v>
      </c>
      <c r="C46" s="1">
        <v>9</v>
      </c>
      <c r="D46" s="1">
        <v>0</v>
      </c>
      <c r="E46" s="1">
        <v>0</v>
      </c>
      <c r="F46" s="1">
        <v>8</v>
      </c>
      <c r="G46" s="1">
        <v>3</v>
      </c>
      <c r="H46" s="1">
        <v>1</v>
      </c>
      <c r="I46" s="1">
        <v>0</v>
      </c>
    </row>
    <row r="47" spans="1:9" x14ac:dyDescent="0.2">
      <c r="A47" s="1" t="s">
        <v>66</v>
      </c>
      <c r="B47" s="1">
        <v>56</v>
      </c>
      <c r="C47" s="1">
        <v>19</v>
      </c>
      <c r="D47" s="1">
        <v>7</v>
      </c>
      <c r="E47" s="1">
        <v>2</v>
      </c>
      <c r="F47" s="1">
        <v>5</v>
      </c>
      <c r="G47" s="1">
        <v>2</v>
      </c>
      <c r="H47" s="1">
        <v>21</v>
      </c>
      <c r="I47" s="1">
        <v>0</v>
      </c>
    </row>
    <row r="48" spans="1:9" x14ac:dyDescent="0.2">
      <c r="A48" s="1" t="s">
        <v>67</v>
      </c>
      <c r="B48" s="1">
        <v>309</v>
      </c>
      <c r="C48" s="1">
        <v>141</v>
      </c>
      <c r="D48" s="1">
        <v>10</v>
      </c>
      <c r="E48" s="1">
        <v>12</v>
      </c>
      <c r="F48" s="1">
        <v>102</v>
      </c>
      <c r="G48" s="1">
        <v>17</v>
      </c>
      <c r="H48" s="1">
        <v>27</v>
      </c>
      <c r="I48" s="1">
        <v>0</v>
      </c>
    </row>
    <row r="49" spans="1:9" x14ac:dyDescent="0.2">
      <c r="A49" s="1" t="s">
        <v>68</v>
      </c>
      <c r="B49" s="1">
        <v>85</v>
      </c>
      <c r="C49" s="1">
        <v>46</v>
      </c>
      <c r="D49" s="1">
        <v>5</v>
      </c>
      <c r="E49" s="1">
        <v>6</v>
      </c>
      <c r="F49" s="1">
        <v>16</v>
      </c>
      <c r="G49" s="1">
        <v>7</v>
      </c>
      <c r="H49" s="1">
        <v>5</v>
      </c>
      <c r="I49" s="1">
        <v>0</v>
      </c>
    </row>
    <row r="50" spans="1:9" x14ac:dyDescent="0.2">
      <c r="A50" s="1" t="s">
        <v>69</v>
      </c>
      <c r="B50" s="1">
        <v>517</v>
      </c>
      <c r="C50" s="1">
        <v>162</v>
      </c>
      <c r="D50" s="1">
        <v>38</v>
      </c>
      <c r="E50" s="1">
        <v>77</v>
      </c>
      <c r="F50" s="1">
        <v>135</v>
      </c>
      <c r="G50" s="1">
        <v>59</v>
      </c>
      <c r="H50" s="1">
        <v>41</v>
      </c>
      <c r="I50" s="1">
        <v>5</v>
      </c>
    </row>
    <row r="51" spans="1:9" x14ac:dyDescent="0.2">
      <c r="A51" s="1" t="s">
        <v>70</v>
      </c>
      <c r="B51" s="1">
        <v>91926</v>
      </c>
      <c r="C51" s="1">
        <v>18225</v>
      </c>
      <c r="D51" s="1">
        <v>8719</v>
      </c>
      <c r="E51" s="1">
        <v>16491</v>
      </c>
      <c r="F51" s="1">
        <v>18269</v>
      </c>
      <c r="G51" s="1">
        <v>8542</v>
      </c>
      <c r="H51" s="1">
        <v>15528</v>
      </c>
      <c r="I51" s="1">
        <v>6152</v>
      </c>
    </row>
    <row r="52" spans="1:9" x14ac:dyDescent="0.2">
      <c r="A52" s="1" t="s">
        <v>71</v>
      </c>
      <c r="B52" s="1">
        <v>852</v>
      </c>
      <c r="C52" s="1">
        <v>214</v>
      </c>
      <c r="D52" s="1">
        <v>127</v>
      </c>
      <c r="E52" s="1">
        <v>97</v>
      </c>
      <c r="F52" s="1">
        <v>60</v>
      </c>
      <c r="G52" s="1">
        <v>79</v>
      </c>
      <c r="H52" s="1">
        <v>257</v>
      </c>
      <c r="I52" s="1">
        <v>18</v>
      </c>
    </row>
    <row r="53" spans="1:9" x14ac:dyDescent="0.2">
      <c r="A53" s="1" t="s">
        <v>72</v>
      </c>
      <c r="B53" s="1">
        <v>266</v>
      </c>
      <c r="C53" s="1">
        <v>95</v>
      </c>
      <c r="D53" s="1">
        <v>34</v>
      </c>
      <c r="E53" s="1">
        <v>23</v>
      </c>
      <c r="F53" s="1">
        <v>33</v>
      </c>
      <c r="G53" s="1">
        <v>22</v>
      </c>
      <c r="H53" s="1">
        <v>58</v>
      </c>
      <c r="I53" s="1">
        <v>1</v>
      </c>
    </row>
    <row r="54" spans="1:9" x14ac:dyDescent="0.2">
      <c r="A54" s="1" t="s">
        <v>73</v>
      </c>
      <c r="B54" s="1">
        <v>217</v>
      </c>
      <c r="C54" s="1">
        <v>68</v>
      </c>
      <c r="D54" s="1">
        <v>11</v>
      </c>
      <c r="E54" s="1">
        <v>20</v>
      </c>
      <c r="F54" s="1">
        <v>36</v>
      </c>
      <c r="G54" s="1">
        <v>55</v>
      </c>
      <c r="H54" s="1">
        <v>23</v>
      </c>
      <c r="I54" s="1">
        <v>4</v>
      </c>
    </row>
    <row r="55" spans="1:9" x14ac:dyDescent="0.2">
      <c r="A55" s="1" t="s">
        <v>74</v>
      </c>
      <c r="B55" s="1">
        <v>175</v>
      </c>
      <c r="C55" s="1">
        <v>92</v>
      </c>
      <c r="D55" s="1">
        <v>10</v>
      </c>
      <c r="E55" s="1">
        <v>15</v>
      </c>
      <c r="F55" s="1">
        <v>40</v>
      </c>
      <c r="G55" s="1">
        <v>4</v>
      </c>
      <c r="H55" s="1">
        <v>14</v>
      </c>
      <c r="I55" s="1">
        <v>0</v>
      </c>
    </row>
    <row r="56" spans="1:9" x14ac:dyDescent="0.2">
      <c r="A56" s="1" t="s">
        <v>75</v>
      </c>
      <c r="B56" s="1">
        <v>14</v>
      </c>
      <c r="C56" s="1">
        <v>8</v>
      </c>
      <c r="D56" s="1">
        <v>0</v>
      </c>
      <c r="E56" s="1">
        <v>1</v>
      </c>
      <c r="F56" s="1">
        <v>3</v>
      </c>
      <c r="G56" s="1">
        <v>1</v>
      </c>
      <c r="H56" s="1">
        <v>1</v>
      </c>
      <c r="I56" s="1">
        <v>0</v>
      </c>
    </row>
    <row r="57" spans="1:9" x14ac:dyDescent="0.2">
      <c r="A57" s="1" t="s">
        <v>76</v>
      </c>
      <c r="B57" s="1">
        <v>28</v>
      </c>
      <c r="C57" s="1">
        <v>19</v>
      </c>
      <c r="D57" s="1">
        <v>2</v>
      </c>
      <c r="E57" s="1">
        <v>0</v>
      </c>
      <c r="F57" s="1">
        <v>7</v>
      </c>
      <c r="G57" s="1">
        <v>0</v>
      </c>
      <c r="H57" s="1">
        <v>0</v>
      </c>
      <c r="I57" s="1">
        <v>0</v>
      </c>
    </row>
    <row r="58" spans="1:9" x14ac:dyDescent="0.2">
      <c r="A58" s="1" t="s">
        <v>77</v>
      </c>
      <c r="B58" s="1">
        <v>18</v>
      </c>
      <c r="C58" s="1">
        <v>16</v>
      </c>
      <c r="D58" s="1">
        <v>0</v>
      </c>
      <c r="E58" s="1">
        <v>0</v>
      </c>
      <c r="F58" s="1">
        <v>1</v>
      </c>
      <c r="G58" s="1">
        <v>0</v>
      </c>
      <c r="H58" s="1">
        <v>1</v>
      </c>
      <c r="I58" s="1">
        <v>0</v>
      </c>
    </row>
    <row r="59" spans="1:9" x14ac:dyDescent="0.2">
      <c r="A59" s="1" t="s">
        <v>78</v>
      </c>
      <c r="B59" s="1">
        <v>77</v>
      </c>
      <c r="C59" s="1">
        <v>33</v>
      </c>
      <c r="D59" s="1">
        <v>5</v>
      </c>
      <c r="E59" s="1">
        <v>7</v>
      </c>
      <c r="F59" s="1">
        <v>18</v>
      </c>
      <c r="G59" s="1">
        <v>7</v>
      </c>
      <c r="H59" s="1">
        <v>7</v>
      </c>
      <c r="I59" s="1">
        <v>0</v>
      </c>
    </row>
    <row r="60" spans="1:9" x14ac:dyDescent="0.2">
      <c r="A60" s="1" t="s">
        <v>79</v>
      </c>
      <c r="B60" s="1">
        <v>40</v>
      </c>
      <c r="C60" s="1">
        <v>18</v>
      </c>
      <c r="D60" s="1">
        <v>3</v>
      </c>
      <c r="E60" s="1">
        <v>4</v>
      </c>
      <c r="F60" s="1">
        <v>7</v>
      </c>
      <c r="G60" s="1">
        <v>7</v>
      </c>
      <c r="H60" s="1">
        <v>1</v>
      </c>
      <c r="I60" s="1">
        <v>0</v>
      </c>
    </row>
    <row r="61" spans="1:9" x14ac:dyDescent="0.2">
      <c r="A61" s="1" t="s">
        <v>80</v>
      </c>
      <c r="B61" s="1">
        <v>72</v>
      </c>
      <c r="C61" s="1">
        <v>15</v>
      </c>
      <c r="D61" s="1">
        <v>9</v>
      </c>
      <c r="E61" s="1">
        <v>31</v>
      </c>
      <c r="F61" s="1">
        <v>8</v>
      </c>
      <c r="G61" s="1">
        <v>0</v>
      </c>
      <c r="H61" s="1">
        <v>9</v>
      </c>
      <c r="I61" s="1">
        <v>0</v>
      </c>
    </row>
    <row r="62" spans="1:9" x14ac:dyDescent="0.2">
      <c r="A62" s="1" t="s">
        <v>81</v>
      </c>
      <c r="B62" s="1">
        <v>107</v>
      </c>
      <c r="C62" s="1">
        <v>56</v>
      </c>
      <c r="D62" s="1">
        <v>3</v>
      </c>
      <c r="E62" s="1">
        <v>4</v>
      </c>
      <c r="F62" s="1">
        <v>26</v>
      </c>
      <c r="G62" s="1">
        <v>6</v>
      </c>
      <c r="H62" s="1">
        <v>10</v>
      </c>
      <c r="I62" s="1">
        <v>2</v>
      </c>
    </row>
    <row r="63" spans="1:9" x14ac:dyDescent="0.2">
      <c r="A63" s="1" t="s">
        <v>48</v>
      </c>
      <c r="B63" s="1">
        <v>24</v>
      </c>
      <c r="C63" s="1">
        <v>13</v>
      </c>
      <c r="D63" s="1">
        <v>0</v>
      </c>
      <c r="E63" s="1">
        <v>0</v>
      </c>
      <c r="F63" s="1">
        <v>10</v>
      </c>
      <c r="G63" s="1">
        <v>0</v>
      </c>
      <c r="H63" s="1">
        <v>1</v>
      </c>
      <c r="I63" s="1">
        <v>0</v>
      </c>
    </row>
    <row r="64" spans="1:9" x14ac:dyDescent="0.2">
      <c r="A64" s="1" t="s">
        <v>49</v>
      </c>
      <c r="B64" s="1">
        <v>6</v>
      </c>
      <c r="C64" s="1">
        <v>5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x14ac:dyDescent="0.2">
      <c r="A65" s="1" t="s">
        <v>50</v>
      </c>
      <c r="B65" s="1">
        <v>1</v>
      </c>
      <c r="C65" s="1">
        <v>0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</row>
    <row r="66" spans="1:9" x14ac:dyDescent="0.2">
      <c r="A66" s="1" t="s">
        <v>51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">
      <c r="A67" s="1" t="s">
        <v>52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x14ac:dyDescent="0.2">
      <c r="A68" s="1" t="s">
        <v>53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 t="s">
        <v>54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x14ac:dyDescent="0.2">
      <c r="A70" s="1" t="s">
        <v>55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2">
      <c r="A71" s="1" t="s">
        <v>56</v>
      </c>
      <c r="B71" s="1">
        <v>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1</v>
      </c>
      <c r="I71" s="1">
        <v>0</v>
      </c>
    </row>
    <row r="72" spans="1:9" x14ac:dyDescent="0.2">
      <c r="A72" s="1" t="s">
        <v>57</v>
      </c>
      <c r="B72" s="1">
        <v>7</v>
      </c>
      <c r="C72" s="1">
        <v>1</v>
      </c>
      <c r="D72" s="1">
        <v>0</v>
      </c>
      <c r="E72" s="1">
        <v>0</v>
      </c>
      <c r="F72" s="1">
        <v>5</v>
      </c>
      <c r="G72" s="1">
        <v>0</v>
      </c>
      <c r="H72" s="1">
        <v>1</v>
      </c>
      <c r="I72" s="1">
        <v>0</v>
      </c>
    </row>
    <row r="73" spans="1:9" x14ac:dyDescent="0.2">
      <c r="A73" s="1" t="s">
        <v>58</v>
      </c>
      <c r="B73" s="1">
        <v>1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2">
      <c r="A74" s="1" t="s">
        <v>59</v>
      </c>
      <c r="B74" s="1">
        <v>29</v>
      </c>
      <c r="C74" s="1">
        <v>25</v>
      </c>
      <c r="D74" s="1">
        <v>1</v>
      </c>
      <c r="E74" s="1">
        <v>0</v>
      </c>
      <c r="F74" s="1">
        <v>0</v>
      </c>
      <c r="G74" s="1">
        <v>1</v>
      </c>
      <c r="H74" s="1">
        <v>1</v>
      </c>
      <c r="I74" s="1">
        <v>1</v>
      </c>
    </row>
    <row r="75" spans="1:9" x14ac:dyDescent="0.2">
      <c r="A75" s="1" t="s">
        <v>60</v>
      </c>
      <c r="B75" s="1">
        <v>35</v>
      </c>
      <c r="C75" s="1">
        <v>10</v>
      </c>
      <c r="D75" s="1">
        <v>0</v>
      </c>
      <c r="E75" s="1">
        <v>4</v>
      </c>
      <c r="F75" s="1">
        <v>10</v>
      </c>
      <c r="G75" s="1">
        <v>5</v>
      </c>
      <c r="H75" s="1">
        <v>5</v>
      </c>
      <c r="I75" s="1">
        <v>1</v>
      </c>
    </row>
    <row r="76" spans="1:9" x14ac:dyDescent="0.2">
      <c r="A76" s="1" t="s">
        <v>12</v>
      </c>
    </row>
    <row r="77" spans="1:9" x14ac:dyDescent="0.2">
      <c r="A77" s="1" t="s">
        <v>0</v>
      </c>
      <c r="B77" s="1">
        <v>88688</v>
      </c>
      <c r="C77" s="1">
        <v>17314</v>
      </c>
      <c r="D77" s="1">
        <v>8519</v>
      </c>
      <c r="E77" s="1">
        <v>16021</v>
      </c>
      <c r="F77" s="1">
        <v>17465</v>
      </c>
      <c r="G77" s="1">
        <v>8235</v>
      </c>
      <c r="H77" s="1">
        <v>15189</v>
      </c>
      <c r="I77" s="1">
        <v>5945</v>
      </c>
    </row>
    <row r="78" spans="1:9" x14ac:dyDescent="0.2">
      <c r="A78" s="1" t="s">
        <v>61</v>
      </c>
      <c r="B78" s="1">
        <v>32</v>
      </c>
      <c r="C78" s="1">
        <v>4</v>
      </c>
      <c r="D78" s="1">
        <v>3</v>
      </c>
      <c r="E78" s="1">
        <v>2</v>
      </c>
      <c r="F78" s="1">
        <v>10</v>
      </c>
      <c r="G78" s="1">
        <v>0</v>
      </c>
      <c r="H78" s="1">
        <v>13</v>
      </c>
      <c r="I78" s="1">
        <v>0</v>
      </c>
    </row>
    <row r="79" spans="1:9" x14ac:dyDescent="0.2">
      <c r="A79" s="1" t="s">
        <v>62</v>
      </c>
      <c r="B79" s="1">
        <v>50</v>
      </c>
      <c r="C79" s="1">
        <v>2</v>
      </c>
      <c r="D79" s="1">
        <v>2</v>
      </c>
      <c r="E79" s="1">
        <v>2</v>
      </c>
      <c r="F79" s="1">
        <v>0</v>
      </c>
      <c r="G79" s="1">
        <v>1</v>
      </c>
      <c r="H79" s="1">
        <v>5</v>
      </c>
      <c r="I79" s="1">
        <v>38</v>
      </c>
    </row>
    <row r="80" spans="1:9" x14ac:dyDescent="0.2">
      <c r="A80" s="1" t="s">
        <v>63</v>
      </c>
      <c r="B80" s="1">
        <v>39</v>
      </c>
      <c r="C80" s="1">
        <v>7</v>
      </c>
      <c r="D80" s="1">
        <v>4</v>
      </c>
      <c r="E80" s="1">
        <v>9</v>
      </c>
      <c r="F80" s="1">
        <v>7</v>
      </c>
      <c r="G80" s="1">
        <v>1</v>
      </c>
      <c r="H80" s="1">
        <v>11</v>
      </c>
      <c r="I80" s="1">
        <v>0</v>
      </c>
    </row>
    <row r="81" spans="1:9" x14ac:dyDescent="0.2">
      <c r="A81" s="1" t="s">
        <v>64</v>
      </c>
      <c r="B81" s="1">
        <v>164</v>
      </c>
      <c r="C81" s="1">
        <v>33</v>
      </c>
      <c r="D81" s="1">
        <v>10</v>
      </c>
      <c r="E81" s="1">
        <v>57</v>
      </c>
      <c r="F81" s="1">
        <v>13</v>
      </c>
      <c r="G81" s="1">
        <v>9</v>
      </c>
      <c r="H81" s="1">
        <v>42</v>
      </c>
      <c r="I81" s="1">
        <v>0</v>
      </c>
    </row>
    <row r="82" spans="1:9" x14ac:dyDescent="0.2">
      <c r="A82" s="1" t="s">
        <v>65</v>
      </c>
      <c r="B82" s="1">
        <v>29</v>
      </c>
      <c r="C82" s="1">
        <v>9</v>
      </c>
      <c r="D82" s="1">
        <v>1</v>
      </c>
      <c r="E82" s="1">
        <v>1</v>
      </c>
      <c r="F82" s="1">
        <v>6</v>
      </c>
      <c r="G82" s="1">
        <v>3</v>
      </c>
      <c r="H82" s="1">
        <v>9</v>
      </c>
      <c r="I82" s="1">
        <v>0</v>
      </c>
    </row>
    <row r="83" spans="1:9" x14ac:dyDescent="0.2">
      <c r="A83" s="1" t="s">
        <v>66</v>
      </c>
      <c r="B83" s="1">
        <v>27</v>
      </c>
      <c r="C83" s="1">
        <v>5</v>
      </c>
      <c r="D83" s="1">
        <v>0</v>
      </c>
      <c r="E83" s="1">
        <v>1</v>
      </c>
      <c r="F83" s="1">
        <v>6</v>
      </c>
      <c r="G83" s="1">
        <v>0</v>
      </c>
      <c r="H83" s="1">
        <v>15</v>
      </c>
      <c r="I83" s="1">
        <v>0</v>
      </c>
    </row>
    <row r="84" spans="1:9" x14ac:dyDescent="0.2">
      <c r="A84" s="1" t="s">
        <v>67</v>
      </c>
      <c r="B84" s="1">
        <v>187</v>
      </c>
      <c r="C84" s="1">
        <v>76</v>
      </c>
      <c r="D84" s="1">
        <v>17</v>
      </c>
      <c r="E84" s="1">
        <v>18</v>
      </c>
      <c r="F84" s="1">
        <v>57</v>
      </c>
      <c r="G84" s="1">
        <v>9</v>
      </c>
      <c r="H84" s="1">
        <v>10</v>
      </c>
      <c r="I84" s="1">
        <v>0</v>
      </c>
    </row>
    <row r="85" spans="1:9" x14ac:dyDescent="0.2">
      <c r="A85" s="1" t="s">
        <v>68</v>
      </c>
      <c r="B85" s="1">
        <v>64</v>
      </c>
      <c r="C85" s="1">
        <v>32</v>
      </c>
      <c r="D85" s="1">
        <v>3</v>
      </c>
      <c r="E85" s="1">
        <v>4</v>
      </c>
      <c r="F85" s="1">
        <v>10</v>
      </c>
      <c r="G85" s="1">
        <v>6</v>
      </c>
      <c r="H85" s="1">
        <v>9</v>
      </c>
      <c r="I85" s="1">
        <v>0</v>
      </c>
    </row>
    <row r="86" spans="1:9" x14ac:dyDescent="0.2">
      <c r="A86" s="1" t="s">
        <v>69</v>
      </c>
      <c r="B86" s="1">
        <v>546</v>
      </c>
      <c r="C86" s="1">
        <v>120</v>
      </c>
      <c r="D86" s="1">
        <v>39</v>
      </c>
      <c r="E86" s="1">
        <v>98</v>
      </c>
      <c r="F86" s="1">
        <v>197</v>
      </c>
      <c r="G86" s="1">
        <v>56</v>
      </c>
      <c r="H86" s="1">
        <v>26</v>
      </c>
      <c r="I86" s="1">
        <v>10</v>
      </c>
    </row>
    <row r="87" spans="1:9" x14ac:dyDescent="0.2">
      <c r="A87" s="1" t="s">
        <v>70</v>
      </c>
      <c r="B87" s="1">
        <v>85875</v>
      </c>
      <c r="C87" s="1">
        <v>16599</v>
      </c>
      <c r="D87" s="1">
        <v>8259</v>
      </c>
      <c r="E87" s="1">
        <v>15665</v>
      </c>
      <c r="F87" s="1">
        <v>16942</v>
      </c>
      <c r="G87" s="1">
        <v>7936</v>
      </c>
      <c r="H87" s="1">
        <v>14599</v>
      </c>
      <c r="I87" s="1">
        <v>5875</v>
      </c>
    </row>
    <row r="88" spans="1:9" x14ac:dyDescent="0.2">
      <c r="A88" s="1" t="s">
        <v>71</v>
      </c>
      <c r="B88" s="1">
        <v>846</v>
      </c>
      <c r="C88" s="1">
        <v>154</v>
      </c>
      <c r="D88" s="1">
        <v>113</v>
      </c>
      <c r="E88" s="1">
        <v>82</v>
      </c>
      <c r="F88" s="1">
        <v>60</v>
      </c>
      <c r="G88" s="1">
        <v>89</v>
      </c>
      <c r="H88" s="1">
        <v>335</v>
      </c>
      <c r="I88" s="1">
        <v>13</v>
      </c>
    </row>
    <row r="89" spans="1:9" x14ac:dyDescent="0.2">
      <c r="A89" s="1" t="s">
        <v>72</v>
      </c>
      <c r="B89" s="1">
        <v>266</v>
      </c>
      <c r="C89" s="1">
        <v>81</v>
      </c>
      <c r="D89" s="1">
        <v>40</v>
      </c>
      <c r="E89" s="1">
        <v>14</v>
      </c>
      <c r="F89" s="1">
        <v>38</v>
      </c>
      <c r="G89" s="1">
        <v>19</v>
      </c>
      <c r="H89" s="1">
        <v>73</v>
      </c>
      <c r="I89" s="1">
        <v>1</v>
      </c>
    </row>
    <row r="90" spans="1:9" x14ac:dyDescent="0.2">
      <c r="A90" s="1" t="s">
        <v>73</v>
      </c>
      <c r="B90" s="1">
        <v>180</v>
      </c>
      <c r="C90" s="1">
        <v>38</v>
      </c>
      <c r="D90" s="1">
        <v>7</v>
      </c>
      <c r="E90" s="1">
        <v>7</v>
      </c>
      <c r="F90" s="1">
        <v>23</v>
      </c>
      <c r="G90" s="1">
        <v>88</v>
      </c>
      <c r="H90" s="1">
        <v>11</v>
      </c>
      <c r="I90" s="1">
        <v>6</v>
      </c>
    </row>
    <row r="91" spans="1:9" x14ac:dyDescent="0.2">
      <c r="A91" s="1" t="s">
        <v>74</v>
      </c>
      <c r="B91" s="1">
        <v>98</v>
      </c>
      <c r="C91" s="1">
        <v>45</v>
      </c>
      <c r="D91" s="1">
        <v>8</v>
      </c>
      <c r="E91" s="1">
        <v>19</v>
      </c>
      <c r="F91" s="1">
        <v>16</v>
      </c>
      <c r="G91" s="1">
        <v>4</v>
      </c>
      <c r="H91" s="1">
        <v>5</v>
      </c>
      <c r="I91" s="1">
        <v>1</v>
      </c>
    </row>
    <row r="92" spans="1:9" x14ac:dyDescent="0.2">
      <c r="A92" s="1" t="s">
        <v>75</v>
      </c>
      <c r="B92" s="1">
        <v>10</v>
      </c>
      <c r="C92" s="1">
        <v>8</v>
      </c>
      <c r="D92" s="1">
        <v>0</v>
      </c>
      <c r="E92" s="1">
        <v>0</v>
      </c>
      <c r="F92" s="1">
        <v>2</v>
      </c>
      <c r="G92" s="1">
        <v>0</v>
      </c>
      <c r="H92" s="1">
        <v>0</v>
      </c>
      <c r="I92" s="1">
        <v>0</v>
      </c>
    </row>
    <row r="93" spans="1:9" x14ac:dyDescent="0.2">
      <c r="A93" s="1" t="s">
        <v>76</v>
      </c>
      <c r="B93" s="1">
        <v>23</v>
      </c>
      <c r="C93" s="1">
        <v>15</v>
      </c>
      <c r="D93" s="1">
        <v>1</v>
      </c>
      <c r="E93" s="1">
        <v>0</v>
      </c>
      <c r="F93" s="1">
        <v>3</v>
      </c>
      <c r="G93" s="1">
        <v>0</v>
      </c>
      <c r="H93" s="1">
        <v>4</v>
      </c>
      <c r="I93" s="1">
        <v>0</v>
      </c>
    </row>
    <row r="94" spans="1:9" x14ac:dyDescent="0.2">
      <c r="A94" s="1" t="s">
        <v>77</v>
      </c>
      <c r="B94" s="1">
        <v>12</v>
      </c>
      <c r="C94" s="1">
        <v>5</v>
      </c>
      <c r="D94" s="1">
        <v>0</v>
      </c>
      <c r="E94" s="1">
        <v>2</v>
      </c>
      <c r="F94" s="1">
        <v>2</v>
      </c>
      <c r="G94" s="1">
        <v>1</v>
      </c>
      <c r="H94" s="1">
        <v>2</v>
      </c>
      <c r="I94" s="1">
        <v>0</v>
      </c>
    </row>
    <row r="95" spans="1:9" x14ac:dyDescent="0.2">
      <c r="A95" s="1" t="s">
        <v>78</v>
      </c>
      <c r="B95" s="1">
        <v>65</v>
      </c>
      <c r="C95" s="1">
        <v>20</v>
      </c>
      <c r="D95" s="1">
        <v>6</v>
      </c>
      <c r="E95" s="1">
        <v>2</v>
      </c>
      <c r="F95" s="1">
        <v>26</v>
      </c>
      <c r="G95" s="1">
        <v>5</v>
      </c>
      <c r="H95" s="1">
        <v>6</v>
      </c>
      <c r="I95" s="1">
        <v>0</v>
      </c>
    </row>
    <row r="96" spans="1:9" x14ac:dyDescent="0.2">
      <c r="A96" s="1" t="s">
        <v>79</v>
      </c>
      <c r="B96" s="1">
        <v>41</v>
      </c>
      <c r="C96" s="1">
        <v>17</v>
      </c>
      <c r="D96" s="1">
        <v>3</v>
      </c>
      <c r="E96" s="1">
        <v>3</v>
      </c>
      <c r="F96" s="1">
        <v>8</v>
      </c>
      <c r="G96" s="1">
        <v>7</v>
      </c>
      <c r="H96" s="1">
        <v>3</v>
      </c>
      <c r="I96" s="1">
        <v>0</v>
      </c>
    </row>
    <row r="97" spans="1:9" x14ac:dyDescent="0.2">
      <c r="A97" s="1" t="s">
        <v>80</v>
      </c>
      <c r="B97" s="1">
        <v>71</v>
      </c>
      <c r="C97" s="1">
        <v>11</v>
      </c>
      <c r="D97" s="1">
        <v>2</v>
      </c>
      <c r="E97" s="1">
        <v>33</v>
      </c>
      <c r="F97" s="1">
        <v>17</v>
      </c>
      <c r="G97" s="1">
        <v>0</v>
      </c>
      <c r="H97" s="1">
        <v>8</v>
      </c>
      <c r="I97" s="1">
        <v>0</v>
      </c>
    </row>
    <row r="98" spans="1:9" x14ac:dyDescent="0.2">
      <c r="A98" s="1" t="s">
        <v>81</v>
      </c>
      <c r="B98" s="1">
        <v>63</v>
      </c>
      <c r="C98" s="1">
        <v>33</v>
      </c>
      <c r="D98" s="1">
        <v>1</v>
      </c>
      <c r="E98" s="1">
        <v>2</v>
      </c>
      <c r="F98" s="1">
        <v>22</v>
      </c>
      <c r="G98" s="1">
        <v>1</v>
      </c>
      <c r="H98" s="1">
        <v>3</v>
      </c>
      <c r="I98" s="1">
        <v>1</v>
      </c>
    </row>
    <row r="99" spans="1:9" x14ac:dyDescent="0.2">
      <c r="A99" s="1" t="s">
        <v>48</v>
      </c>
      <c r="B99" s="1">
        <v>10</v>
      </c>
      <c r="C99" s="1">
        <v>3</v>
      </c>
      <c r="D99" s="1">
        <v>0</v>
      </c>
      <c r="E99" s="1">
        <v>0</v>
      </c>
      <c r="F99" s="1">
        <v>7</v>
      </c>
      <c r="G99" s="1">
        <v>0</v>
      </c>
      <c r="H99" s="1">
        <v>0</v>
      </c>
      <c r="I99" s="1">
        <v>0</v>
      </c>
    </row>
    <row r="100" spans="1:9" x14ac:dyDescent="0.2">
      <c r="A100" s="1" t="s">
        <v>49</v>
      </c>
      <c r="B100" s="1">
        <v>3</v>
      </c>
      <c r="C100" s="1">
        <v>2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x14ac:dyDescent="0.2">
      <c r="A101" s="1" t="s">
        <v>50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">
      <c r="A102" s="1" t="s">
        <v>51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 x14ac:dyDescent="0.2">
      <c r="A103" s="1" t="s">
        <v>52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x14ac:dyDescent="0.2">
      <c r="A104" s="1" t="s">
        <v>53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x14ac:dyDescent="0.2">
      <c r="A105" s="1" t="s">
        <v>54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x14ac:dyDescent="0.2">
      <c r="A106" s="1" t="s">
        <v>55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x14ac:dyDescent="0.2">
      <c r="A107" s="1" t="s">
        <v>56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">
      <c r="A108" s="1" t="s">
        <v>57</v>
      </c>
      <c r="B108" s="1">
        <v>1</v>
      </c>
      <c r="C108" s="1">
        <v>0</v>
      </c>
      <c r="D108" s="1">
        <v>0</v>
      </c>
      <c r="E108" s="1">
        <v>0</v>
      </c>
      <c r="F108" s="1">
        <v>0</v>
      </c>
      <c r="G108" s="1">
        <v>1</v>
      </c>
      <c r="H108" s="1">
        <v>0</v>
      </c>
      <c r="I108" s="1">
        <v>0</v>
      </c>
    </row>
    <row r="109" spans="1:9" x14ac:dyDescent="0.2">
      <c r="A109" s="1" t="s">
        <v>58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x14ac:dyDescent="0.2">
      <c r="A110" s="1" t="s">
        <v>59</v>
      </c>
      <c r="B110" s="1">
        <v>19</v>
      </c>
      <c r="C110" s="1">
        <v>17</v>
      </c>
      <c r="D110" s="1">
        <v>0</v>
      </c>
      <c r="E110" s="1">
        <v>0</v>
      </c>
      <c r="F110" s="1">
        <v>1</v>
      </c>
      <c r="G110" s="1">
        <v>0</v>
      </c>
      <c r="H110" s="1">
        <v>0</v>
      </c>
      <c r="I110" s="1">
        <v>1</v>
      </c>
    </row>
    <row r="111" spans="1:9" x14ac:dyDescent="0.2">
      <c r="A111" s="1" t="s">
        <v>60</v>
      </c>
      <c r="B111" s="1">
        <v>29</v>
      </c>
      <c r="C111" s="1">
        <v>10</v>
      </c>
      <c r="D111" s="1">
        <v>0</v>
      </c>
      <c r="E111" s="1">
        <v>2</v>
      </c>
      <c r="F111" s="1">
        <v>14</v>
      </c>
      <c r="G111" s="1">
        <v>0</v>
      </c>
      <c r="H111" s="1">
        <v>3</v>
      </c>
      <c r="I111" s="1">
        <v>0</v>
      </c>
    </row>
    <row r="112" spans="1:9" x14ac:dyDescent="0.2">
      <c r="A112" s="1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Chimbu Simbu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Chimbu Simbu Districts; </dc:title>
  <dc:subject>1990 Chimbu Simbu Districts; </dc:subject>
  <dc:creator>Michael Levin</dc:creator>
  <cp:keywords>1990 Chimbu Simbu Districts;1990 PNG;Chimbu Simbu Districts</cp:keywords>
  <cp:lastModifiedBy>Brad</cp:lastModifiedBy>
  <dcterms:created xsi:type="dcterms:W3CDTF">2020-10-14T20:01:51Z</dcterms:created>
  <dcterms:modified xsi:type="dcterms:W3CDTF">2020-10-19T22:10:17Z</dcterms:modified>
</cp:coreProperties>
</file>