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Brad\pacificweb\tables\PNG\1990\"/>
    </mc:Choice>
  </mc:AlternateContent>
  <xr:revisionPtr revIDLastSave="0" documentId="13_ncr:1_{97A65257-EFC9-4CF4-B2A7-228FB46BFA75}" xr6:coauthVersionLast="45" xr6:coauthVersionMax="45" xr10:uidLastSave="{00000000-0000-0000-0000-000000000000}"/>
  <bookViews>
    <workbookView xWindow="3420" yWindow="3420" windowWidth="21600" windowHeight="11385" xr2:uid="{0BE30813-4FE3-4A63-9E0D-795D66B3BBF5}"/>
  </bookViews>
  <sheets>
    <sheet name="List of Tables" sheetId="4" r:id="rId1"/>
    <sheet name="PNG 1990 Age Sex" sheetId="1" r:id="rId2"/>
    <sheet name="Age1" sheetId="2" r:id="rId3"/>
    <sheet name="SMAM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" l="1"/>
  <c r="A8" i="4"/>
  <c r="A7" i="4"/>
  <c r="Q213" i="3" l="1"/>
  <c r="P213" i="3"/>
  <c r="O213" i="3"/>
  <c r="Q212" i="3"/>
  <c r="P212" i="3"/>
  <c r="O212" i="3"/>
  <c r="Q211" i="3"/>
  <c r="P211" i="3"/>
  <c r="O211" i="3"/>
  <c r="Q210" i="3"/>
  <c r="P210" i="3"/>
  <c r="O210" i="3"/>
  <c r="Q209" i="3"/>
  <c r="P209" i="3"/>
  <c r="O209" i="3"/>
  <c r="Q208" i="3"/>
  <c r="P208" i="3"/>
  <c r="O208" i="3"/>
  <c r="Q207" i="3"/>
  <c r="P207" i="3"/>
  <c r="O207" i="3"/>
  <c r="Q206" i="3"/>
  <c r="P206" i="3"/>
  <c r="O206" i="3"/>
  <c r="Q203" i="3"/>
  <c r="P203" i="3"/>
  <c r="O203" i="3"/>
  <c r="Q202" i="3"/>
  <c r="P202" i="3"/>
  <c r="O202" i="3"/>
  <c r="Q201" i="3"/>
  <c r="P201" i="3"/>
  <c r="O201" i="3"/>
  <c r="Q200" i="3"/>
  <c r="P200" i="3"/>
  <c r="O200" i="3"/>
  <c r="Q199" i="3"/>
  <c r="P199" i="3"/>
  <c r="O199" i="3"/>
  <c r="Q198" i="3"/>
  <c r="P198" i="3"/>
  <c r="O198" i="3"/>
  <c r="Q197" i="3"/>
  <c r="P197" i="3"/>
  <c r="O197" i="3"/>
  <c r="Q196" i="3"/>
  <c r="P196" i="3"/>
  <c r="O196" i="3"/>
  <c r="Q189" i="3"/>
  <c r="P189" i="3"/>
  <c r="O189" i="3"/>
  <c r="Q188" i="3"/>
  <c r="P188" i="3"/>
  <c r="S184" i="3" s="1"/>
  <c r="S189" i="3" s="1"/>
  <c r="O188" i="3"/>
  <c r="Q187" i="3"/>
  <c r="P187" i="3"/>
  <c r="O187" i="3"/>
  <c r="Q186" i="3"/>
  <c r="P186" i="3"/>
  <c r="O186" i="3"/>
  <c r="Q185" i="3"/>
  <c r="P185" i="3"/>
  <c r="O185" i="3"/>
  <c r="Q184" i="3"/>
  <c r="P184" i="3"/>
  <c r="O184" i="3"/>
  <c r="Q183" i="3"/>
  <c r="P183" i="3"/>
  <c r="O183" i="3"/>
  <c r="Q182" i="3"/>
  <c r="P182" i="3"/>
  <c r="O182" i="3"/>
  <c r="Q179" i="3"/>
  <c r="P179" i="3"/>
  <c r="O179" i="3"/>
  <c r="Q178" i="3"/>
  <c r="P178" i="3"/>
  <c r="S174" i="3" s="1"/>
  <c r="O178" i="3"/>
  <c r="Q177" i="3"/>
  <c r="P177" i="3"/>
  <c r="O177" i="3"/>
  <c r="Q176" i="3"/>
  <c r="P176" i="3"/>
  <c r="O176" i="3"/>
  <c r="Q175" i="3"/>
  <c r="P175" i="3"/>
  <c r="O175" i="3"/>
  <c r="Q174" i="3"/>
  <c r="P174" i="3"/>
  <c r="O174" i="3"/>
  <c r="Q173" i="3"/>
  <c r="P173" i="3"/>
  <c r="O173" i="3"/>
  <c r="Q172" i="3"/>
  <c r="P172" i="3"/>
  <c r="O172" i="3"/>
  <c r="Q169" i="3"/>
  <c r="P169" i="3"/>
  <c r="O169" i="3"/>
  <c r="Q168" i="3"/>
  <c r="P168" i="3"/>
  <c r="O168" i="3"/>
  <c r="Q167" i="3"/>
  <c r="P167" i="3"/>
  <c r="O167" i="3"/>
  <c r="Q166" i="3"/>
  <c r="P166" i="3"/>
  <c r="O166" i="3"/>
  <c r="Q165" i="3"/>
  <c r="P165" i="3"/>
  <c r="O165" i="3"/>
  <c r="Q164" i="3"/>
  <c r="P164" i="3"/>
  <c r="O164" i="3"/>
  <c r="Q163" i="3"/>
  <c r="P163" i="3"/>
  <c r="O163" i="3"/>
  <c r="Q162" i="3"/>
  <c r="P162" i="3"/>
  <c r="O162" i="3"/>
  <c r="Q159" i="3"/>
  <c r="P159" i="3"/>
  <c r="O159" i="3"/>
  <c r="Q158" i="3"/>
  <c r="P158" i="3"/>
  <c r="O158" i="3"/>
  <c r="Q157" i="3"/>
  <c r="P157" i="3"/>
  <c r="O157" i="3"/>
  <c r="Q156" i="3"/>
  <c r="P156" i="3"/>
  <c r="O156" i="3"/>
  <c r="Q155" i="3"/>
  <c r="P155" i="3"/>
  <c r="O155" i="3"/>
  <c r="Q154" i="3"/>
  <c r="P154" i="3"/>
  <c r="O154" i="3"/>
  <c r="Q153" i="3"/>
  <c r="P153" i="3"/>
  <c r="O153" i="3"/>
  <c r="Q152" i="3"/>
  <c r="P152" i="3"/>
  <c r="O152" i="3"/>
  <c r="Q149" i="3"/>
  <c r="P149" i="3"/>
  <c r="O149" i="3"/>
  <c r="Q148" i="3"/>
  <c r="P148" i="3"/>
  <c r="O148" i="3"/>
  <c r="Q147" i="3"/>
  <c r="P147" i="3"/>
  <c r="O147" i="3"/>
  <c r="Q146" i="3"/>
  <c r="P146" i="3"/>
  <c r="O146" i="3"/>
  <c r="Q145" i="3"/>
  <c r="P145" i="3"/>
  <c r="O145" i="3"/>
  <c r="Q144" i="3"/>
  <c r="P144" i="3"/>
  <c r="O144" i="3"/>
  <c r="Q143" i="3"/>
  <c r="P143" i="3"/>
  <c r="O143" i="3"/>
  <c r="Q142" i="3"/>
  <c r="P142" i="3"/>
  <c r="O142" i="3"/>
  <c r="Q139" i="3"/>
  <c r="P139" i="3"/>
  <c r="O139" i="3"/>
  <c r="Q138" i="3"/>
  <c r="P138" i="3"/>
  <c r="O138" i="3"/>
  <c r="Q137" i="3"/>
  <c r="P137" i="3"/>
  <c r="O137" i="3"/>
  <c r="Q136" i="3"/>
  <c r="P136" i="3"/>
  <c r="O136" i="3"/>
  <c r="Q135" i="3"/>
  <c r="P135" i="3"/>
  <c r="O135" i="3"/>
  <c r="Q134" i="3"/>
  <c r="P134" i="3"/>
  <c r="O134" i="3"/>
  <c r="Q133" i="3"/>
  <c r="P133" i="3"/>
  <c r="O133" i="3"/>
  <c r="Q132" i="3"/>
  <c r="P132" i="3"/>
  <c r="O132" i="3"/>
  <c r="Q125" i="3"/>
  <c r="P125" i="3"/>
  <c r="O125" i="3"/>
  <c r="Q124" i="3"/>
  <c r="P124" i="3"/>
  <c r="O124" i="3"/>
  <c r="Q123" i="3"/>
  <c r="P123" i="3"/>
  <c r="O123" i="3"/>
  <c r="Q122" i="3"/>
  <c r="P122" i="3"/>
  <c r="O122" i="3"/>
  <c r="Q121" i="3"/>
  <c r="P121" i="3"/>
  <c r="O121" i="3"/>
  <c r="Q120" i="3"/>
  <c r="P120" i="3"/>
  <c r="O120" i="3"/>
  <c r="Q119" i="3"/>
  <c r="P119" i="3"/>
  <c r="O119" i="3"/>
  <c r="Q118" i="3"/>
  <c r="P118" i="3"/>
  <c r="O118" i="3"/>
  <c r="Q115" i="3"/>
  <c r="P115" i="3"/>
  <c r="O115" i="3"/>
  <c r="Q114" i="3"/>
  <c r="P114" i="3"/>
  <c r="O114" i="3"/>
  <c r="Q113" i="3"/>
  <c r="P113" i="3"/>
  <c r="O113" i="3"/>
  <c r="Q112" i="3"/>
  <c r="P112" i="3"/>
  <c r="O112" i="3"/>
  <c r="Q111" i="3"/>
  <c r="P111" i="3"/>
  <c r="O111" i="3"/>
  <c r="Q110" i="3"/>
  <c r="P110" i="3"/>
  <c r="O110" i="3"/>
  <c r="Q109" i="3"/>
  <c r="P109" i="3"/>
  <c r="O109" i="3"/>
  <c r="Q108" i="3"/>
  <c r="P108" i="3"/>
  <c r="O108" i="3"/>
  <c r="Q105" i="3"/>
  <c r="P105" i="3"/>
  <c r="O105" i="3"/>
  <c r="Q104" i="3"/>
  <c r="P104" i="3"/>
  <c r="O104" i="3"/>
  <c r="Q103" i="3"/>
  <c r="P103" i="3"/>
  <c r="O103" i="3"/>
  <c r="Q102" i="3"/>
  <c r="P102" i="3"/>
  <c r="O102" i="3"/>
  <c r="Q101" i="3"/>
  <c r="P101" i="3"/>
  <c r="O101" i="3"/>
  <c r="Q100" i="3"/>
  <c r="P100" i="3"/>
  <c r="O100" i="3"/>
  <c r="Q99" i="3"/>
  <c r="P99" i="3"/>
  <c r="O99" i="3"/>
  <c r="Q98" i="3"/>
  <c r="P98" i="3"/>
  <c r="O98" i="3"/>
  <c r="Q95" i="3"/>
  <c r="P95" i="3"/>
  <c r="O95" i="3"/>
  <c r="Q94" i="3"/>
  <c r="P94" i="3"/>
  <c r="O94" i="3"/>
  <c r="Q93" i="3"/>
  <c r="P93" i="3"/>
  <c r="O93" i="3"/>
  <c r="Q92" i="3"/>
  <c r="P92" i="3"/>
  <c r="O92" i="3"/>
  <c r="Q91" i="3"/>
  <c r="P91" i="3"/>
  <c r="O91" i="3"/>
  <c r="Q90" i="3"/>
  <c r="P90" i="3"/>
  <c r="O90" i="3"/>
  <c r="Q89" i="3"/>
  <c r="P89" i="3"/>
  <c r="O89" i="3"/>
  <c r="Q88" i="3"/>
  <c r="P88" i="3"/>
  <c r="O88" i="3"/>
  <c r="Q85" i="3"/>
  <c r="P85" i="3"/>
  <c r="O85" i="3"/>
  <c r="Q84" i="3"/>
  <c r="P84" i="3"/>
  <c r="O84" i="3"/>
  <c r="Q83" i="3"/>
  <c r="P83" i="3"/>
  <c r="O83" i="3"/>
  <c r="Q82" i="3"/>
  <c r="P82" i="3"/>
  <c r="O82" i="3"/>
  <c r="Q81" i="3"/>
  <c r="P81" i="3"/>
  <c r="O81" i="3"/>
  <c r="Q80" i="3"/>
  <c r="P80" i="3"/>
  <c r="O80" i="3"/>
  <c r="Q79" i="3"/>
  <c r="P79" i="3"/>
  <c r="O79" i="3"/>
  <c r="Q78" i="3"/>
  <c r="P78" i="3"/>
  <c r="O78" i="3"/>
  <c r="Q75" i="3"/>
  <c r="P75" i="3"/>
  <c r="O75" i="3"/>
  <c r="Q74" i="3"/>
  <c r="P74" i="3"/>
  <c r="O74" i="3"/>
  <c r="Q73" i="3"/>
  <c r="P73" i="3"/>
  <c r="O73" i="3"/>
  <c r="Q72" i="3"/>
  <c r="P72" i="3"/>
  <c r="O72" i="3"/>
  <c r="Q71" i="3"/>
  <c r="P71" i="3"/>
  <c r="O71" i="3"/>
  <c r="Q70" i="3"/>
  <c r="P70" i="3"/>
  <c r="O70" i="3"/>
  <c r="Q69" i="3"/>
  <c r="P69" i="3"/>
  <c r="O69" i="3"/>
  <c r="Q68" i="3"/>
  <c r="P68" i="3"/>
  <c r="O68" i="3"/>
  <c r="Q61" i="3"/>
  <c r="P61" i="3"/>
  <c r="O61" i="3"/>
  <c r="Q60" i="3"/>
  <c r="P60" i="3"/>
  <c r="O60" i="3"/>
  <c r="Q59" i="3"/>
  <c r="P59" i="3"/>
  <c r="O59" i="3"/>
  <c r="Q58" i="3"/>
  <c r="P58" i="3"/>
  <c r="O58" i="3"/>
  <c r="Q57" i="3"/>
  <c r="P57" i="3"/>
  <c r="O57" i="3"/>
  <c r="Q56" i="3"/>
  <c r="P56" i="3"/>
  <c r="O56" i="3"/>
  <c r="Q55" i="3"/>
  <c r="P55" i="3"/>
  <c r="O55" i="3"/>
  <c r="Q54" i="3"/>
  <c r="P54" i="3"/>
  <c r="O54" i="3"/>
  <c r="Q51" i="3"/>
  <c r="P51" i="3"/>
  <c r="O51" i="3"/>
  <c r="Q50" i="3"/>
  <c r="P50" i="3"/>
  <c r="O50" i="3"/>
  <c r="Q49" i="3"/>
  <c r="P49" i="3"/>
  <c r="O49" i="3"/>
  <c r="Q48" i="3"/>
  <c r="P48" i="3"/>
  <c r="O48" i="3"/>
  <c r="Q47" i="3"/>
  <c r="P47" i="3"/>
  <c r="O47" i="3"/>
  <c r="Q46" i="3"/>
  <c r="P46" i="3"/>
  <c r="O46" i="3"/>
  <c r="Q45" i="3"/>
  <c r="P45" i="3"/>
  <c r="O45" i="3"/>
  <c r="Q44" i="3"/>
  <c r="P44" i="3"/>
  <c r="O44" i="3"/>
  <c r="Q41" i="3"/>
  <c r="P41" i="3"/>
  <c r="O41" i="3"/>
  <c r="Q40" i="3"/>
  <c r="P40" i="3"/>
  <c r="O40" i="3"/>
  <c r="Q39" i="3"/>
  <c r="P39" i="3"/>
  <c r="O39" i="3"/>
  <c r="Q38" i="3"/>
  <c r="P38" i="3"/>
  <c r="O38" i="3"/>
  <c r="Q37" i="3"/>
  <c r="P37" i="3"/>
  <c r="O37" i="3"/>
  <c r="Q36" i="3"/>
  <c r="P36" i="3"/>
  <c r="O36" i="3"/>
  <c r="Q35" i="3"/>
  <c r="P35" i="3"/>
  <c r="O35" i="3"/>
  <c r="Q34" i="3"/>
  <c r="P34" i="3"/>
  <c r="O34" i="3"/>
  <c r="Q31" i="3"/>
  <c r="P31" i="3"/>
  <c r="O31" i="3"/>
  <c r="Q30" i="3"/>
  <c r="P30" i="3"/>
  <c r="O30" i="3"/>
  <c r="Q29" i="3"/>
  <c r="P29" i="3"/>
  <c r="O29" i="3"/>
  <c r="Q28" i="3"/>
  <c r="P28" i="3"/>
  <c r="O28" i="3"/>
  <c r="Q27" i="3"/>
  <c r="P27" i="3"/>
  <c r="O27" i="3"/>
  <c r="Q26" i="3"/>
  <c r="P26" i="3"/>
  <c r="O26" i="3"/>
  <c r="Q25" i="3"/>
  <c r="P25" i="3"/>
  <c r="O25" i="3"/>
  <c r="Q24" i="3"/>
  <c r="P24" i="3"/>
  <c r="O24" i="3"/>
  <c r="Q21" i="3"/>
  <c r="P21" i="3"/>
  <c r="O21" i="3"/>
  <c r="Q20" i="3"/>
  <c r="P20" i="3"/>
  <c r="O20" i="3"/>
  <c r="Q19" i="3"/>
  <c r="P19" i="3"/>
  <c r="O19" i="3"/>
  <c r="Q18" i="3"/>
  <c r="P18" i="3"/>
  <c r="O18" i="3"/>
  <c r="Q17" i="3"/>
  <c r="P17" i="3"/>
  <c r="O17" i="3"/>
  <c r="Q16" i="3"/>
  <c r="P16" i="3"/>
  <c r="O16" i="3"/>
  <c r="Q15" i="3"/>
  <c r="P15" i="3"/>
  <c r="O15" i="3"/>
  <c r="Q14" i="3"/>
  <c r="P14" i="3"/>
  <c r="O14" i="3"/>
  <c r="Q11" i="3"/>
  <c r="P11" i="3"/>
  <c r="O11" i="3"/>
  <c r="Q10" i="3"/>
  <c r="P10" i="3"/>
  <c r="O10" i="3"/>
  <c r="Q9" i="3"/>
  <c r="P9" i="3"/>
  <c r="O9" i="3"/>
  <c r="Q8" i="3"/>
  <c r="P8" i="3"/>
  <c r="O8" i="3"/>
  <c r="Q7" i="3"/>
  <c r="P7" i="3"/>
  <c r="O7" i="3"/>
  <c r="Q6" i="3"/>
  <c r="P6" i="3"/>
  <c r="O6" i="3"/>
  <c r="Q5" i="3"/>
  <c r="P5" i="3"/>
  <c r="O5" i="3"/>
  <c r="Q4" i="3"/>
  <c r="P4" i="3"/>
  <c r="O4" i="3"/>
  <c r="S46" i="3" l="1"/>
  <c r="S48" i="3" s="1"/>
  <c r="R198" i="3"/>
  <c r="S198" i="3"/>
  <c r="S200" i="3" s="1"/>
  <c r="S6" i="3"/>
  <c r="S8" i="3" s="1"/>
  <c r="T154" i="3"/>
  <c r="T174" i="3"/>
  <c r="T176" i="3" s="1"/>
  <c r="S208" i="3"/>
  <c r="S210" i="3" s="1"/>
  <c r="O214" i="3"/>
  <c r="R206" i="3" s="1"/>
  <c r="T198" i="3"/>
  <c r="T200" i="3" s="1"/>
  <c r="T208" i="3"/>
  <c r="R16" i="3"/>
  <c r="R21" i="3" s="1"/>
  <c r="R70" i="3"/>
  <c r="R75" i="3" s="1"/>
  <c r="R90" i="3"/>
  <c r="R92" i="3" s="1"/>
  <c r="R110" i="3"/>
  <c r="R112" i="3" s="1"/>
  <c r="R134" i="3"/>
  <c r="R139" i="3" s="1"/>
  <c r="T164" i="3"/>
  <c r="T169" i="3" s="1"/>
  <c r="R184" i="3"/>
  <c r="R189" i="3" s="1"/>
  <c r="T6" i="3"/>
  <c r="T8" i="3" s="1"/>
  <c r="T16" i="3"/>
  <c r="T18" i="3" s="1"/>
  <c r="T36" i="3"/>
  <c r="R144" i="3"/>
  <c r="R149" i="3" s="1"/>
  <c r="O22" i="3"/>
  <c r="R14" i="3" s="1"/>
  <c r="S36" i="3"/>
  <c r="S41" i="3" s="1"/>
  <c r="S134" i="3"/>
  <c r="S139" i="3" s="1"/>
  <c r="S144" i="3"/>
  <c r="S149" i="3" s="1"/>
  <c r="S154" i="3"/>
  <c r="S156" i="3" s="1"/>
  <c r="S56" i="3"/>
  <c r="S58" i="3" s="1"/>
  <c r="S90" i="3"/>
  <c r="S92" i="3" s="1"/>
  <c r="O52" i="3"/>
  <c r="R44" i="3" s="1"/>
  <c r="S176" i="3"/>
  <c r="S179" i="3"/>
  <c r="O32" i="3"/>
  <c r="R24" i="3" s="1"/>
  <c r="S26" i="3"/>
  <c r="S31" i="3" s="1"/>
  <c r="P190" i="3"/>
  <c r="S182" i="3" s="1"/>
  <c r="Q62" i="3"/>
  <c r="T54" i="3" s="1"/>
  <c r="R46" i="3"/>
  <c r="R51" i="3" s="1"/>
  <c r="S70" i="3"/>
  <c r="S75" i="3" s="1"/>
  <c r="S80" i="3"/>
  <c r="S85" i="3" s="1"/>
  <c r="S100" i="3"/>
  <c r="S105" i="3" s="1"/>
  <c r="S110" i="3"/>
  <c r="S115" i="3" s="1"/>
  <c r="S120" i="3"/>
  <c r="S122" i="3" s="1"/>
  <c r="T56" i="3"/>
  <c r="T58" i="3" s="1"/>
  <c r="T70" i="3"/>
  <c r="T72" i="3" s="1"/>
  <c r="T90" i="3"/>
  <c r="T95" i="3" s="1"/>
  <c r="T110" i="3"/>
  <c r="T112" i="3" s="1"/>
  <c r="T120" i="3"/>
  <c r="T125" i="3" s="1"/>
  <c r="R56" i="3"/>
  <c r="R61" i="3" s="1"/>
  <c r="T134" i="3"/>
  <c r="T139" i="3" s="1"/>
  <c r="O190" i="3"/>
  <c r="R182" i="3" s="1"/>
  <c r="P52" i="3"/>
  <c r="S44" i="3" s="1"/>
  <c r="S50" i="3" s="1"/>
  <c r="S164" i="3"/>
  <c r="S166" i="3" s="1"/>
  <c r="R174" i="3"/>
  <c r="R176" i="3" s="1"/>
  <c r="R203" i="3"/>
  <c r="R200" i="3"/>
  <c r="Q42" i="3"/>
  <c r="T34" i="3" s="1"/>
  <c r="O12" i="3"/>
  <c r="R4" i="3" s="1"/>
  <c r="P76" i="3"/>
  <c r="S68" i="3" s="1"/>
  <c r="O86" i="3"/>
  <c r="R78" i="3" s="1"/>
  <c r="Q126" i="3"/>
  <c r="T118" i="3" s="1"/>
  <c r="P140" i="3"/>
  <c r="S132" i="3" s="1"/>
  <c r="R6" i="3"/>
  <c r="R8" i="3" s="1"/>
  <c r="P32" i="3"/>
  <c r="S24" i="3" s="1"/>
  <c r="O42" i="3"/>
  <c r="R34" i="3" s="1"/>
  <c r="Q76" i="3"/>
  <c r="T68" i="3" s="1"/>
  <c r="P86" i="3"/>
  <c r="S78" i="3" s="1"/>
  <c r="O96" i="3"/>
  <c r="R88" i="3" s="1"/>
  <c r="R120" i="3"/>
  <c r="R122" i="3" s="1"/>
  <c r="T144" i="3"/>
  <c r="T149" i="3" s="1"/>
  <c r="P160" i="3"/>
  <c r="S152" i="3" s="1"/>
  <c r="R164" i="3"/>
  <c r="R169" i="3" s="1"/>
  <c r="Q180" i="3"/>
  <c r="T172" i="3" s="1"/>
  <c r="Q214" i="3"/>
  <c r="T206" i="3" s="1"/>
  <c r="Q12" i="3"/>
  <c r="T4" i="3" s="1"/>
  <c r="P42" i="3"/>
  <c r="S34" i="3" s="1"/>
  <c r="Q86" i="3"/>
  <c r="T78" i="3" s="1"/>
  <c r="P96" i="3"/>
  <c r="S88" i="3" s="1"/>
  <c r="O106" i="3"/>
  <c r="R98" i="3" s="1"/>
  <c r="O150" i="3"/>
  <c r="R142" i="3" s="1"/>
  <c r="Q96" i="3"/>
  <c r="T88" i="3" s="1"/>
  <c r="Q52" i="3"/>
  <c r="T44" i="3" s="1"/>
  <c r="O62" i="3"/>
  <c r="R54" i="3" s="1"/>
  <c r="Q106" i="3"/>
  <c r="T98" i="3" s="1"/>
  <c r="P116" i="3"/>
  <c r="S108" i="3" s="1"/>
  <c r="Q140" i="3"/>
  <c r="T132" i="3" s="1"/>
  <c r="Q150" i="3"/>
  <c r="T142" i="3" s="1"/>
  <c r="O204" i="3"/>
  <c r="R196" i="3" s="1"/>
  <c r="R80" i="3"/>
  <c r="R85" i="3" s="1"/>
  <c r="P106" i="3"/>
  <c r="S98" i="3" s="1"/>
  <c r="Q32" i="3"/>
  <c r="T24" i="3" s="1"/>
  <c r="T26" i="3"/>
  <c r="T28" i="3" s="1"/>
  <c r="P62" i="3"/>
  <c r="S54" i="3" s="1"/>
  <c r="T80" i="3"/>
  <c r="T82" i="3" s="1"/>
  <c r="R100" i="3"/>
  <c r="R105" i="3" s="1"/>
  <c r="Q116" i="3"/>
  <c r="T108" i="3" s="1"/>
  <c r="O160" i="3"/>
  <c r="R152" i="3" s="1"/>
  <c r="Q190" i="3"/>
  <c r="T182" i="3" s="1"/>
  <c r="P204" i="3"/>
  <c r="S196" i="3" s="1"/>
  <c r="R208" i="3"/>
  <c r="R213" i="3" s="1"/>
  <c r="S16" i="3"/>
  <c r="S21" i="3" s="1"/>
  <c r="R26" i="3"/>
  <c r="R28" i="3" s="1"/>
  <c r="O116" i="3"/>
  <c r="R108" i="3" s="1"/>
  <c r="O126" i="3"/>
  <c r="R118" i="3" s="1"/>
  <c r="P150" i="3"/>
  <c r="S142" i="3" s="1"/>
  <c r="O170" i="3"/>
  <c r="R162" i="3" s="1"/>
  <c r="Q204" i="3"/>
  <c r="T196" i="3" s="1"/>
  <c r="R36" i="3"/>
  <c r="R38" i="3" s="1"/>
  <c r="T46" i="3"/>
  <c r="T48" i="3" s="1"/>
  <c r="O76" i="3"/>
  <c r="R68" i="3" s="1"/>
  <c r="T100" i="3"/>
  <c r="T102" i="3" s="1"/>
  <c r="P126" i="3"/>
  <c r="S118" i="3" s="1"/>
  <c r="O140" i="3"/>
  <c r="R132" i="3" s="1"/>
  <c r="Q160" i="3"/>
  <c r="T152" i="3" s="1"/>
  <c r="P170" i="3"/>
  <c r="S162" i="3" s="1"/>
  <c r="O180" i="3"/>
  <c r="R172" i="3" s="1"/>
  <c r="R154" i="3"/>
  <c r="R156" i="3" s="1"/>
  <c r="Q170" i="3"/>
  <c r="T162" i="3" s="1"/>
  <c r="P180" i="3"/>
  <c r="S172" i="3" s="1"/>
  <c r="T184" i="3"/>
  <c r="T186" i="3" s="1"/>
  <c r="P214" i="3"/>
  <c r="S206" i="3" s="1"/>
  <c r="S212" i="3" s="1"/>
  <c r="T210" i="3"/>
  <c r="T213" i="3"/>
  <c r="S203" i="3"/>
  <c r="S186" i="3"/>
  <c r="T156" i="3"/>
  <c r="T159" i="3"/>
  <c r="S159" i="3"/>
  <c r="R72" i="3"/>
  <c r="S51" i="3"/>
  <c r="T38" i="3"/>
  <c r="T41" i="3"/>
  <c r="P22" i="3"/>
  <c r="S14" i="3" s="1"/>
  <c r="Q22" i="3"/>
  <c r="T14" i="3" s="1"/>
  <c r="T21" i="3"/>
  <c r="P12" i="3"/>
  <c r="S4" i="3" s="1"/>
  <c r="S10" i="3" s="1"/>
  <c r="S11" i="3"/>
  <c r="T166" i="3" l="1"/>
  <c r="S213" i="3"/>
  <c r="R95" i="3"/>
  <c r="S202" i="3"/>
  <c r="T179" i="3"/>
  <c r="R115" i="3"/>
  <c r="R186" i="3"/>
  <c r="R188" i="3" s="1"/>
  <c r="R190" i="3" s="1"/>
  <c r="T203" i="3"/>
  <c r="R18" i="3"/>
  <c r="R20" i="3" s="1"/>
  <c r="R22" i="3" s="1"/>
  <c r="S82" i="3"/>
  <c r="S84" i="3" s="1"/>
  <c r="S86" i="3" s="1"/>
  <c r="R136" i="3"/>
  <c r="R138" i="3" s="1"/>
  <c r="R140" i="3" s="1"/>
  <c r="R41" i="3"/>
  <c r="S125" i="3"/>
  <c r="T122" i="3"/>
  <c r="T124" i="3" s="1"/>
  <c r="T126" i="3" s="1"/>
  <c r="S38" i="3"/>
  <c r="S40" i="3" s="1"/>
  <c r="S42" i="3" s="1"/>
  <c r="T10" i="3"/>
  <c r="T11" i="3"/>
  <c r="R82" i="3"/>
  <c r="R84" i="3" s="1"/>
  <c r="R86" i="3" s="1"/>
  <c r="T20" i="3"/>
  <c r="T22" i="3" s="1"/>
  <c r="T178" i="3"/>
  <c r="T180" i="3" s="1"/>
  <c r="S61" i="3"/>
  <c r="S178" i="3"/>
  <c r="S180" i="3" s="1"/>
  <c r="S169" i="3"/>
  <c r="T146" i="3"/>
  <c r="T148" i="3" s="1"/>
  <c r="T150" i="3" s="1"/>
  <c r="R125" i="3"/>
  <c r="S102" i="3"/>
  <c r="S104" i="3" s="1"/>
  <c r="S106" i="3" s="1"/>
  <c r="T74" i="3"/>
  <c r="T51" i="3"/>
  <c r="S136" i="3"/>
  <c r="S138" i="3" s="1"/>
  <c r="S140" i="3" s="1"/>
  <c r="R159" i="3"/>
  <c r="T136" i="3"/>
  <c r="T138" i="3" s="1"/>
  <c r="T140" i="3" s="1"/>
  <c r="R146" i="3"/>
  <c r="R148" i="3" s="1"/>
  <c r="R150" i="3" s="1"/>
  <c r="S72" i="3"/>
  <c r="S74" i="3" s="1"/>
  <c r="S76" i="3" s="1"/>
  <c r="R202" i="3"/>
  <c r="R204" i="3" s="1"/>
  <c r="T40" i="3"/>
  <c r="T42" i="3" s="1"/>
  <c r="T60" i="3"/>
  <c r="S112" i="3"/>
  <c r="S114" i="3" s="1"/>
  <c r="S116" i="3" s="1"/>
  <c r="R30" i="3"/>
  <c r="R10" i="3"/>
  <c r="R58" i="3"/>
  <c r="R60" i="3" s="1"/>
  <c r="R62" i="3" s="1"/>
  <c r="T61" i="3"/>
  <c r="S124" i="3"/>
  <c r="S188" i="3"/>
  <c r="S190" i="3" s="1"/>
  <c r="S158" i="3"/>
  <c r="S160" i="3" s="1"/>
  <c r="S52" i="3"/>
  <c r="T75" i="3"/>
  <c r="R158" i="3"/>
  <c r="T50" i="3"/>
  <c r="S60" i="3"/>
  <c r="S94" i="3"/>
  <c r="S95" i="3"/>
  <c r="R48" i="3"/>
  <c r="R50" i="3" s="1"/>
  <c r="R52" i="3" s="1"/>
  <c r="T189" i="3"/>
  <c r="S214" i="3"/>
  <c r="R40" i="3"/>
  <c r="T30" i="3"/>
  <c r="S28" i="3"/>
  <c r="S30" i="3" s="1"/>
  <c r="S32" i="3" s="1"/>
  <c r="R31" i="3"/>
  <c r="S146" i="3"/>
  <c r="S148" i="3" s="1"/>
  <c r="S150" i="3" s="1"/>
  <c r="T212" i="3"/>
  <c r="T214" i="3" s="1"/>
  <c r="T114" i="3"/>
  <c r="T105" i="3"/>
  <c r="R179" i="3"/>
  <c r="R11" i="3"/>
  <c r="R74" i="3"/>
  <c r="R76" i="3" s="1"/>
  <c r="R102" i="3"/>
  <c r="R104" i="3" s="1"/>
  <c r="R106" i="3" s="1"/>
  <c r="R178" i="3"/>
  <c r="T168" i="3"/>
  <c r="T170" i="3" s="1"/>
  <c r="S168" i="3"/>
  <c r="R94" i="3"/>
  <c r="R96" i="3" s="1"/>
  <c r="T92" i="3"/>
  <c r="T94" i="3" s="1"/>
  <c r="T96" i="3" s="1"/>
  <c r="R166" i="3"/>
  <c r="R168" i="3" s="1"/>
  <c r="R170" i="3" s="1"/>
  <c r="T85" i="3"/>
  <c r="T115" i="3"/>
  <c r="S18" i="3"/>
  <c r="S20" i="3" s="1"/>
  <c r="S22" i="3" s="1"/>
  <c r="R124" i="3"/>
  <c r="R210" i="3"/>
  <c r="R212" i="3" s="1"/>
  <c r="R214" i="3" s="1"/>
  <c r="T84" i="3"/>
  <c r="T104" i="3"/>
  <c r="S204" i="3"/>
  <c r="T202" i="3"/>
  <c r="T31" i="3"/>
  <c r="T158" i="3"/>
  <c r="T160" i="3" s="1"/>
  <c r="T188" i="3"/>
  <c r="R114" i="3"/>
  <c r="S12" i="3"/>
  <c r="R116" i="3" l="1"/>
  <c r="T204" i="3"/>
  <c r="S62" i="3"/>
  <c r="R42" i="3"/>
  <c r="T116" i="3"/>
  <c r="S126" i="3"/>
  <c r="T12" i="3"/>
  <c r="R126" i="3"/>
  <c r="R32" i="3"/>
  <c r="T52" i="3"/>
  <c r="T190" i="3"/>
  <c r="R12" i="3"/>
  <c r="T62" i="3"/>
  <c r="S170" i="3"/>
  <c r="R160" i="3"/>
  <c r="T76" i="3"/>
  <c r="T32" i="3"/>
  <c r="R180" i="3"/>
  <c r="T106" i="3"/>
  <c r="S96" i="3"/>
  <c r="T86" i="3"/>
</calcChain>
</file>

<file path=xl/sharedStrings.xml><?xml version="1.0" encoding="utf-8"?>
<sst xmlns="http://schemas.openxmlformats.org/spreadsheetml/2006/main" count="1060" uniqueCount="82">
  <si>
    <t>Total</t>
  </si>
  <si>
    <t>Western</t>
  </si>
  <si>
    <t>Gulf</t>
  </si>
  <si>
    <t>Central</t>
  </si>
  <si>
    <t>National Capital District</t>
  </si>
  <si>
    <t>Milnebay</t>
  </si>
  <si>
    <t>Oro</t>
  </si>
  <si>
    <t>Southern Highlands</t>
  </si>
  <si>
    <t>Enga</t>
  </si>
  <si>
    <t>Western Highlands</t>
  </si>
  <si>
    <t>Chimbu</t>
  </si>
  <si>
    <t>Eastern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</si>
  <si>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</si>
  <si>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</si>
  <si>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</si>
  <si>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</si>
  <si>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</si>
  <si>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</si>
  <si>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</si>
  <si>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</si>
  <si>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Male</t>
  </si>
  <si>
    <t>Female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</si>
  <si>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</si>
  <si>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</si>
  <si>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</si>
  <si>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</si>
  <si>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</si>
  <si>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</si>
  <si>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</si>
  <si>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</si>
  <si>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</si>
  <si>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</si>
  <si>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</si>
  <si>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</si>
  <si>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</si>
  <si>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</si>
  <si>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</si>
  <si>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Never married</t>
  </si>
  <si>
    <t>Married</t>
  </si>
  <si>
    <t>Divorced/Separated</t>
  </si>
  <si>
    <t>Widowed</t>
  </si>
  <si>
    <t xml:space="preserve">   Western</t>
  </si>
  <si>
    <t xml:space="preserve">   Gulf</t>
  </si>
  <si>
    <t xml:space="preserve">   Central</t>
  </si>
  <si>
    <t xml:space="preserve">   National Capital District</t>
  </si>
  <si>
    <t xml:space="preserve">   Milnebay</t>
  </si>
  <si>
    <t xml:space="preserve">   Oro</t>
  </si>
  <si>
    <t xml:space="preserve">   Southern Highlands</t>
  </si>
  <si>
    <t xml:space="preserve">   Enga</t>
  </si>
  <si>
    <t xml:space="preserve">   Western Highlands</t>
  </si>
  <si>
    <t xml:space="preserve">   Chimbu</t>
  </si>
  <si>
    <t xml:space="preserve">   Eastern Highlands</t>
  </si>
  <si>
    <t xml:space="preserve">   Morobe</t>
  </si>
  <si>
    <t xml:space="preserve">   Madang</t>
  </si>
  <si>
    <t xml:space="preserve">   East Sepik</t>
  </si>
  <si>
    <t xml:space="preserve">   West Sepik</t>
  </si>
  <si>
    <t xml:space="preserve">   Manus</t>
  </si>
  <si>
    <t xml:space="preserve">   New Ireland</t>
  </si>
  <si>
    <t xml:space="preserve">   East New Britain</t>
  </si>
  <si>
    <t xml:space="preserve">   West New Britain</t>
  </si>
  <si>
    <t>5 - 9</t>
  </si>
  <si>
    <t>10 - 14</t>
  </si>
  <si>
    <t xml:space="preserve">     Total</t>
  </si>
  <si>
    <t>Age</t>
  </si>
  <si>
    <t>Table 2. Single Year of Age by Province, Papua New Guinea: 1990</t>
  </si>
  <si>
    <t>Source: 1990 Papua New Guinea Census</t>
  </si>
  <si>
    <t>Table 1. Age and Sex by Province, Papua New Guinea: 1990</t>
  </si>
  <si>
    <t>Males</t>
  </si>
  <si>
    <t>Females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</si>
  <si>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</si>
  <si>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</si>
  <si>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</si>
  <si>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</si>
  <si>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</si>
  <si>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</si>
  <si>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</si>
  <si>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</si>
  <si>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Ave. Age 1st Marriage</t>
  </si>
  <si>
    <t>Table 3. Singulate Mean at Marriage by Province, Papua New Guinea: 1990</t>
  </si>
  <si>
    <t xml:space="preserve">    Total</t>
  </si>
  <si>
    <t>1990 PNG Demography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</si>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</sst>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/>
    <xf numFmtId="49" fontId="1" fillId="0" borderId="0" xfId="0" applyNumberFormat="1" applyFont="1"/>
    <xf numFmtId="3" fontId="1" fillId="0" borderId="1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left"/>
    </xf>
    <xf numFmtId="3" fontId="1" fillId="0" borderId="1" xfId="0" applyNumberFormat="1" applyFon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3" fontId="1" fillId="0" borderId="10" xfId="0" applyNumberFormat="1" applyFont="1" applyBorder="1"/>
    <xf numFmtId="3" fontId="1" fillId="0" borderId="7" xfId="0" applyNumberFormat="1" applyFont="1" applyBorder="1"/>
    <xf numFmtId="0" fontId="4" fillId="2" borderId="0" xfId="0" applyFont="1" applyFill="1"/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3" borderId="0" xfId="0" applyNumberFormat="1" applyFont="1" applyFill="1"/>
    <xf numFmtId="3" fontId="1" fillId="0" borderId="9" xfId="0" applyNumberFormat="1" applyFont="1" applyBorder="1"/>
    <xf numFmtId="3" fontId="3" fillId="0" borderId="9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3" fontId="6" fillId="0" borderId="0" xfId="2" quotePrefix="1" applyNumberFormat="1" applyAlignment="1">
      <alignment horizontal="left"/>
    </xf>
    <xf numFmtId="0" fontId="6" fillId="0" borderId="0" xfId="2" applyAlignment="1">
      <alignment horizontal="left"/>
    </xf>
    <xf numFmtId="3" fontId="6" fillId="0" borderId="0" xfId="2" applyNumberFormat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CAE0B-7C92-47D2-B7B7-896D29CA5609}">
  <dimension ref="A1:K27"/>
  <sheetViews>
    <sheetView tabSelected="1" workbookViewId="0">
      <selection activeCell="A24" sqref="A24:K24"/>
    </sheetView>
  </sheetViews>
  <sheetFormatPr defaultRowHeight="15" x14ac:dyDescent="0.25"/>
  <sheetData>
    <row r="1" spans="1:11" x14ac:dyDescent="0.25">
      <c r="A1" s="28" t="s">
        <v>80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28" t="s">
        <v>81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25">
      <c r="A7" s="29" t="str">
        <f>'PNG 1990 Age Sex'!A1</f>
        <v>Table 1. Age and Sex by Province, Papua New Guinea: 1990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x14ac:dyDescent="0.25">
      <c r="A8" s="29" t="str">
        <f>'Age1'!A1</f>
        <v>Table 2. Single Year of Age by Province, Papua New Guinea: 1990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A9" s="31" t="str">
        <f>SMAM!A1</f>
        <v>Table 3. Singulate Mean at Marriage by Province, Papua New Guinea: 1990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1:1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1:1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</sheetData>
  <mergeCells count="23">
    <mergeCell ref="A10:K10"/>
    <mergeCell ref="A1:K3"/>
    <mergeCell ref="A4:K6"/>
    <mergeCell ref="A7:K7"/>
    <mergeCell ref="A8:K8"/>
    <mergeCell ref="A9:K9"/>
    <mergeCell ref="A22:K22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3:K23"/>
    <mergeCell ref="A24:K24"/>
    <mergeCell ref="A25:K25"/>
    <mergeCell ref="A26:K26"/>
    <mergeCell ref="A27:K27"/>
  </mergeCells>
  <hyperlinks>
    <hyperlink ref="A7:K7" location="'PNG 1990 Age Sex'!A1" display="'PNG 1990 Age Sex'!A1" xr:uid="{CF6282D7-AA16-460F-A367-EA496E7ED65C}"/>
    <hyperlink ref="A8:K8" location="'Age1'!A1" display="'Age1'!A1" xr:uid="{FE0FE69C-DBCC-4199-95BD-A618E63A5E62}"/>
    <hyperlink ref="A9:K9" location="SMAM!A1" display="SMAM!A1" xr:uid="{12DDF51F-974B-4A86-8D8C-99FD941F00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3864D-D937-425A-9D48-7E7E731CA45C}">
  <dimension ref="A1:BM22"/>
  <sheetViews>
    <sheetView view="pageBreakPreview" zoomScale="125" zoomScaleNormal="100" zoomScaleSheetLayoutView="125" workbookViewId="0"/>
  </sheetViews>
  <sheetFormatPr defaultColWidth="8.85546875" defaultRowHeight="11.25" x14ac:dyDescent="0.2"/>
  <cols>
    <col min="1" max="1" width="6.140625" style="5" customWidth="1"/>
    <col min="2" max="4" width="6.85546875" style="1" customWidth="1"/>
    <col min="5" max="13" width="6.7109375" style="1" customWidth="1"/>
    <col min="14" max="14" width="6.140625" style="5" customWidth="1"/>
    <col min="15" max="26" width="6.7109375" style="1" customWidth="1"/>
    <col min="27" max="27" width="6.140625" style="5" customWidth="1"/>
    <col min="28" max="39" width="6.7109375" style="1" customWidth="1"/>
    <col min="40" max="40" width="6.140625" style="5" customWidth="1"/>
    <col min="41" max="52" width="6.7109375" style="1" customWidth="1"/>
    <col min="53" max="53" width="6.140625" style="5" customWidth="1"/>
    <col min="54" max="65" width="6.7109375" style="1" customWidth="1"/>
    <col min="66" max="16384" width="8.85546875" style="1"/>
  </cols>
  <sheetData>
    <row r="1" spans="1:65" x14ac:dyDescent="0.2">
      <c r="A1" s="1" t="s">
        <v>66</v>
      </c>
      <c r="N1" s="1" t="s">
        <v>66</v>
      </c>
      <c r="AA1" s="1" t="s">
        <v>66</v>
      </c>
      <c r="AN1" s="1" t="s">
        <v>66</v>
      </c>
      <c r="BA1" s="1" t="s">
        <v>66</v>
      </c>
    </row>
    <row r="2" spans="1:65" x14ac:dyDescent="0.2">
      <c r="A2" s="6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3"/>
      <c r="N2" s="6"/>
      <c r="O2" s="32" t="s">
        <v>4</v>
      </c>
      <c r="P2" s="32"/>
      <c r="Q2" s="32"/>
      <c r="R2" s="32" t="s">
        <v>5</v>
      </c>
      <c r="S2" s="32"/>
      <c r="T2" s="32"/>
      <c r="U2" s="32" t="s">
        <v>6</v>
      </c>
      <c r="V2" s="32"/>
      <c r="W2" s="32"/>
      <c r="X2" s="32" t="s">
        <v>7</v>
      </c>
      <c r="Y2" s="32"/>
      <c r="Z2" s="32"/>
      <c r="AA2" s="6"/>
      <c r="AB2" s="32" t="s">
        <v>8</v>
      </c>
      <c r="AC2" s="32"/>
      <c r="AD2" s="32"/>
      <c r="AE2" s="32" t="s">
        <v>9</v>
      </c>
      <c r="AF2" s="32"/>
      <c r="AG2" s="32"/>
      <c r="AH2" s="32" t="s">
        <v>10</v>
      </c>
      <c r="AI2" s="32"/>
      <c r="AJ2" s="32"/>
      <c r="AK2" s="32" t="s">
        <v>11</v>
      </c>
      <c r="AL2" s="32"/>
      <c r="AM2" s="33"/>
      <c r="AN2" s="6"/>
      <c r="AO2" s="34" t="s">
        <v>12</v>
      </c>
      <c r="AP2" s="35"/>
      <c r="AQ2" s="36"/>
      <c r="AR2" s="32" t="s">
        <v>13</v>
      </c>
      <c r="AS2" s="32"/>
      <c r="AT2" s="32"/>
      <c r="AU2" s="32" t="s">
        <v>14</v>
      </c>
      <c r="AV2" s="32"/>
      <c r="AW2" s="32"/>
      <c r="AX2" s="32" t="s">
        <v>15</v>
      </c>
      <c r="AY2" s="32"/>
      <c r="AZ2" s="32"/>
      <c r="BA2" s="6"/>
      <c r="BB2" s="34" t="s">
        <v>16</v>
      </c>
      <c r="BC2" s="35"/>
      <c r="BD2" s="36"/>
      <c r="BE2" s="32" t="s">
        <v>17</v>
      </c>
      <c r="BF2" s="32"/>
      <c r="BG2" s="32"/>
      <c r="BH2" s="32" t="s">
        <v>18</v>
      </c>
      <c r="BI2" s="32"/>
      <c r="BJ2" s="32"/>
      <c r="BK2" s="32" t="s">
        <v>19</v>
      </c>
      <c r="BL2" s="32"/>
      <c r="BM2" s="32"/>
    </row>
    <row r="3" spans="1:65" x14ac:dyDescent="0.2">
      <c r="A3" s="8" t="s">
        <v>63</v>
      </c>
      <c r="B3" s="9" t="s">
        <v>0</v>
      </c>
      <c r="C3" s="9" t="s">
        <v>20</v>
      </c>
      <c r="D3" s="9" t="s">
        <v>21</v>
      </c>
      <c r="E3" s="9" t="s">
        <v>0</v>
      </c>
      <c r="F3" s="9" t="s">
        <v>20</v>
      </c>
      <c r="G3" s="9" t="s">
        <v>21</v>
      </c>
      <c r="H3" s="9" t="s">
        <v>0</v>
      </c>
      <c r="I3" s="9" t="s">
        <v>20</v>
      </c>
      <c r="J3" s="9" t="s">
        <v>21</v>
      </c>
      <c r="K3" s="9" t="s">
        <v>0</v>
      </c>
      <c r="L3" s="9" t="s">
        <v>20</v>
      </c>
      <c r="M3" s="10" t="s">
        <v>21</v>
      </c>
      <c r="N3" s="8" t="s">
        <v>63</v>
      </c>
      <c r="O3" s="9" t="s">
        <v>0</v>
      </c>
      <c r="P3" s="9" t="s">
        <v>20</v>
      </c>
      <c r="Q3" s="9" t="s">
        <v>21</v>
      </c>
      <c r="R3" s="9" t="s">
        <v>0</v>
      </c>
      <c r="S3" s="9" t="s">
        <v>20</v>
      </c>
      <c r="T3" s="9" t="s">
        <v>21</v>
      </c>
      <c r="U3" s="9" t="s">
        <v>0</v>
      </c>
      <c r="V3" s="9" t="s">
        <v>20</v>
      </c>
      <c r="W3" s="9" t="s">
        <v>21</v>
      </c>
      <c r="X3" s="9" t="s">
        <v>0</v>
      </c>
      <c r="Y3" s="9" t="s">
        <v>20</v>
      </c>
      <c r="Z3" s="9" t="s">
        <v>21</v>
      </c>
      <c r="AA3" s="8" t="s">
        <v>63</v>
      </c>
      <c r="AB3" s="9" t="s">
        <v>0</v>
      </c>
      <c r="AC3" s="9" t="s">
        <v>20</v>
      </c>
      <c r="AD3" s="9" t="s">
        <v>21</v>
      </c>
      <c r="AE3" s="9" t="s">
        <v>0</v>
      </c>
      <c r="AF3" s="9" t="s">
        <v>20</v>
      </c>
      <c r="AG3" s="9" t="s">
        <v>21</v>
      </c>
      <c r="AH3" s="9" t="s">
        <v>0</v>
      </c>
      <c r="AI3" s="9" t="s">
        <v>20</v>
      </c>
      <c r="AJ3" s="9" t="s">
        <v>21</v>
      </c>
      <c r="AK3" s="9" t="s">
        <v>0</v>
      </c>
      <c r="AL3" s="9" t="s">
        <v>20</v>
      </c>
      <c r="AM3" s="10" t="s">
        <v>21</v>
      </c>
      <c r="AN3" s="8" t="s">
        <v>63</v>
      </c>
      <c r="AO3" s="9" t="s">
        <v>0</v>
      </c>
      <c r="AP3" s="9" t="s">
        <v>20</v>
      </c>
      <c r="AQ3" s="10" t="s">
        <v>21</v>
      </c>
      <c r="AR3" s="9" t="s">
        <v>0</v>
      </c>
      <c r="AS3" s="9" t="s">
        <v>20</v>
      </c>
      <c r="AT3" s="9" t="s">
        <v>21</v>
      </c>
      <c r="AU3" s="9" t="s">
        <v>0</v>
      </c>
      <c r="AV3" s="9" t="s">
        <v>20</v>
      </c>
      <c r="AW3" s="9" t="s">
        <v>21</v>
      </c>
      <c r="AX3" s="9" t="s">
        <v>0</v>
      </c>
      <c r="AY3" s="9" t="s">
        <v>20</v>
      </c>
      <c r="AZ3" s="9" t="s">
        <v>21</v>
      </c>
      <c r="BA3" s="8" t="s">
        <v>63</v>
      </c>
      <c r="BB3" s="9" t="s">
        <v>0</v>
      </c>
      <c r="BC3" s="9" t="s">
        <v>20</v>
      </c>
      <c r="BD3" s="10" t="s">
        <v>21</v>
      </c>
      <c r="BE3" s="9" t="s">
        <v>0</v>
      </c>
      <c r="BF3" s="9" t="s">
        <v>20</v>
      </c>
      <c r="BG3" s="9" t="s">
        <v>21</v>
      </c>
      <c r="BH3" s="9" t="s">
        <v>0</v>
      </c>
      <c r="BI3" s="9" t="s">
        <v>20</v>
      </c>
      <c r="BJ3" s="9" t="s">
        <v>21</v>
      </c>
      <c r="BK3" s="9" t="s">
        <v>0</v>
      </c>
      <c r="BL3" s="9" t="s">
        <v>20</v>
      </c>
      <c r="BM3" s="9" t="s">
        <v>21</v>
      </c>
    </row>
    <row r="4" spans="1:65" x14ac:dyDescent="0.2">
      <c r="A4" s="5" t="s">
        <v>62</v>
      </c>
      <c r="B4" s="1">
        <v>3607941</v>
      </c>
      <c r="C4" s="1">
        <v>1902578</v>
      </c>
      <c r="D4" s="1">
        <v>1705363</v>
      </c>
      <c r="E4" s="1">
        <v>110419</v>
      </c>
      <c r="F4" s="1">
        <v>56699</v>
      </c>
      <c r="G4" s="1">
        <v>53720</v>
      </c>
      <c r="H4" s="1">
        <v>68737</v>
      </c>
      <c r="I4" s="1">
        <v>35273</v>
      </c>
      <c r="J4" s="1">
        <v>33464</v>
      </c>
      <c r="K4" s="1">
        <v>141195</v>
      </c>
      <c r="L4" s="1">
        <v>73695</v>
      </c>
      <c r="M4" s="1">
        <v>67500</v>
      </c>
      <c r="N4" s="5" t="s">
        <v>62</v>
      </c>
      <c r="O4" s="1">
        <v>195570</v>
      </c>
      <c r="P4" s="1">
        <v>108892</v>
      </c>
      <c r="Q4" s="1">
        <v>86678</v>
      </c>
      <c r="R4" s="1">
        <v>158780</v>
      </c>
      <c r="S4" s="1">
        <v>82510</v>
      </c>
      <c r="T4" s="1">
        <v>76270</v>
      </c>
      <c r="U4" s="1">
        <v>96491</v>
      </c>
      <c r="V4" s="1">
        <v>50885</v>
      </c>
      <c r="W4" s="1">
        <v>45606</v>
      </c>
      <c r="X4" s="1">
        <v>317436</v>
      </c>
      <c r="Y4" s="1">
        <v>162896</v>
      </c>
      <c r="Z4" s="1">
        <v>154540</v>
      </c>
      <c r="AA4" s="5" t="s">
        <v>62</v>
      </c>
      <c r="AB4" s="1">
        <v>235561</v>
      </c>
      <c r="AC4" s="1">
        <v>125138</v>
      </c>
      <c r="AD4" s="1">
        <v>110423</v>
      </c>
      <c r="AE4" s="1">
        <v>336178</v>
      </c>
      <c r="AF4" s="1">
        <v>181293</v>
      </c>
      <c r="AG4" s="1">
        <v>154885</v>
      </c>
      <c r="AH4" s="1">
        <v>183849</v>
      </c>
      <c r="AI4" s="1">
        <v>95161</v>
      </c>
      <c r="AJ4" s="1">
        <v>88688</v>
      </c>
      <c r="AK4" s="1">
        <v>300648</v>
      </c>
      <c r="AL4" s="1">
        <v>158771</v>
      </c>
      <c r="AM4" s="1">
        <v>141877</v>
      </c>
      <c r="AN4" s="5" t="s">
        <v>62</v>
      </c>
      <c r="AO4" s="1">
        <v>380114</v>
      </c>
      <c r="AP4" s="1">
        <v>198537</v>
      </c>
      <c r="AQ4" s="1">
        <v>181577</v>
      </c>
      <c r="AR4" s="1">
        <v>253188</v>
      </c>
      <c r="AS4" s="1">
        <v>135809</v>
      </c>
      <c r="AT4" s="1">
        <v>117379</v>
      </c>
      <c r="AU4" s="1">
        <v>254370</v>
      </c>
      <c r="AV4" s="1">
        <v>127639</v>
      </c>
      <c r="AW4" s="1">
        <v>126731</v>
      </c>
      <c r="AX4" s="1">
        <v>139917</v>
      </c>
      <c r="AY4" s="1">
        <v>74873</v>
      </c>
      <c r="AZ4" s="1">
        <v>65044</v>
      </c>
      <c r="BA4" s="5" t="s">
        <v>62</v>
      </c>
      <c r="BB4" s="1">
        <v>32840</v>
      </c>
      <c r="BC4" s="1">
        <v>16837</v>
      </c>
      <c r="BD4" s="1">
        <v>16003</v>
      </c>
      <c r="BE4" s="1">
        <v>86999</v>
      </c>
      <c r="BF4" s="1">
        <v>47074</v>
      </c>
      <c r="BG4" s="1">
        <v>39925</v>
      </c>
      <c r="BH4" s="1">
        <v>185459</v>
      </c>
      <c r="BI4" s="1">
        <v>99799</v>
      </c>
      <c r="BJ4" s="1">
        <v>85660</v>
      </c>
      <c r="BK4" s="1">
        <v>130190</v>
      </c>
      <c r="BL4" s="1">
        <v>70797</v>
      </c>
      <c r="BM4" s="1">
        <v>59393</v>
      </c>
    </row>
    <row r="5" spans="1:65" x14ac:dyDescent="0.2">
      <c r="A5" s="5" t="s">
        <v>22</v>
      </c>
      <c r="B5" s="1">
        <v>540259</v>
      </c>
      <c r="C5" s="1">
        <v>285316</v>
      </c>
      <c r="D5" s="1">
        <v>254943</v>
      </c>
      <c r="E5" s="1">
        <v>19430</v>
      </c>
      <c r="F5" s="1">
        <v>10047</v>
      </c>
      <c r="G5" s="1">
        <v>9383</v>
      </c>
      <c r="H5" s="1">
        <v>11628</v>
      </c>
      <c r="I5" s="1">
        <v>6004</v>
      </c>
      <c r="J5" s="1">
        <v>5624</v>
      </c>
      <c r="K5" s="1">
        <v>21559</v>
      </c>
      <c r="L5" s="1">
        <v>11305</v>
      </c>
      <c r="M5" s="1">
        <v>10254</v>
      </c>
      <c r="N5" s="5" t="s">
        <v>22</v>
      </c>
      <c r="O5" s="1">
        <v>28138</v>
      </c>
      <c r="P5" s="1">
        <v>14672</v>
      </c>
      <c r="Q5" s="1">
        <v>13466</v>
      </c>
      <c r="R5" s="1">
        <v>24433</v>
      </c>
      <c r="S5" s="1">
        <v>12734</v>
      </c>
      <c r="T5" s="1">
        <v>11699</v>
      </c>
      <c r="U5" s="1">
        <v>15651</v>
      </c>
      <c r="V5" s="1">
        <v>8145</v>
      </c>
      <c r="W5" s="1">
        <v>7506</v>
      </c>
      <c r="X5" s="1">
        <v>46049</v>
      </c>
      <c r="Y5" s="1">
        <v>24161</v>
      </c>
      <c r="Z5" s="1">
        <v>21888</v>
      </c>
      <c r="AA5" s="5" t="s">
        <v>22</v>
      </c>
      <c r="AB5" s="1">
        <v>28698</v>
      </c>
      <c r="AC5" s="1">
        <v>15041</v>
      </c>
      <c r="AD5" s="1">
        <v>13657</v>
      </c>
      <c r="AE5" s="1">
        <v>44623</v>
      </c>
      <c r="AF5" s="1">
        <v>24331</v>
      </c>
      <c r="AG5" s="1">
        <v>20292</v>
      </c>
      <c r="AH5" s="1">
        <v>21607</v>
      </c>
      <c r="AI5" s="1">
        <v>11205</v>
      </c>
      <c r="AJ5" s="1">
        <v>10402</v>
      </c>
      <c r="AK5" s="1">
        <v>44361</v>
      </c>
      <c r="AL5" s="1">
        <v>23962</v>
      </c>
      <c r="AM5" s="1">
        <v>20399</v>
      </c>
      <c r="AN5" s="5" t="s">
        <v>22</v>
      </c>
      <c r="AO5" s="1">
        <v>57093</v>
      </c>
      <c r="AP5" s="1">
        <v>29792</v>
      </c>
      <c r="AQ5" s="1">
        <v>27301</v>
      </c>
      <c r="AR5" s="1">
        <v>41871</v>
      </c>
      <c r="AS5" s="1">
        <v>22612</v>
      </c>
      <c r="AT5" s="1">
        <v>19259</v>
      </c>
      <c r="AU5" s="1">
        <v>41722</v>
      </c>
      <c r="AV5" s="1">
        <v>21824</v>
      </c>
      <c r="AW5" s="1">
        <v>19898</v>
      </c>
      <c r="AX5" s="1">
        <v>23427</v>
      </c>
      <c r="AY5" s="1">
        <v>12985</v>
      </c>
      <c r="AZ5" s="1">
        <v>10442</v>
      </c>
      <c r="BA5" s="5" t="s">
        <v>22</v>
      </c>
      <c r="BB5" s="1">
        <v>5132</v>
      </c>
      <c r="BC5" s="1">
        <v>2671</v>
      </c>
      <c r="BD5" s="1">
        <v>2461</v>
      </c>
      <c r="BE5" s="1">
        <v>14005</v>
      </c>
      <c r="BF5" s="1">
        <v>7362</v>
      </c>
      <c r="BG5" s="1">
        <v>6643</v>
      </c>
      <c r="BH5" s="1">
        <v>29559</v>
      </c>
      <c r="BI5" s="1">
        <v>15376</v>
      </c>
      <c r="BJ5" s="1">
        <v>14183</v>
      </c>
      <c r="BK5" s="1">
        <v>21273</v>
      </c>
      <c r="BL5" s="1">
        <v>11087</v>
      </c>
      <c r="BM5" s="1">
        <v>10186</v>
      </c>
    </row>
    <row r="6" spans="1:65" x14ac:dyDescent="0.2">
      <c r="A6" s="5" t="s">
        <v>60</v>
      </c>
      <c r="B6" s="1">
        <v>532662</v>
      </c>
      <c r="C6" s="1">
        <v>284990</v>
      </c>
      <c r="D6" s="1">
        <v>247672</v>
      </c>
      <c r="E6" s="1">
        <v>16387</v>
      </c>
      <c r="F6" s="1">
        <v>8502</v>
      </c>
      <c r="G6" s="1">
        <v>7885</v>
      </c>
      <c r="H6" s="1">
        <v>10655</v>
      </c>
      <c r="I6" s="1">
        <v>5650</v>
      </c>
      <c r="J6" s="1">
        <v>5005</v>
      </c>
      <c r="K6" s="1">
        <v>21601</v>
      </c>
      <c r="L6" s="1">
        <v>11487</v>
      </c>
      <c r="M6" s="1">
        <v>10114</v>
      </c>
      <c r="N6" s="5" t="s">
        <v>60</v>
      </c>
      <c r="O6" s="1">
        <v>25548</v>
      </c>
      <c r="P6" s="1">
        <v>13433</v>
      </c>
      <c r="Q6" s="1">
        <v>12115</v>
      </c>
      <c r="R6" s="1">
        <v>23029</v>
      </c>
      <c r="S6" s="1">
        <v>11980</v>
      </c>
      <c r="T6" s="1">
        <v>11049</v>
      </c>
      <c r="U6" s="1">
        <v>14814</v>
      </c>
      <c r="V6" s="1">
        <v>7784</v>
      </c>
      <c r="W6" s="1">
        <v>7030</v>
      </c>
      <c r="X6" s="1">
        <v>52127</v>
      </c>
      <c r="Y6" s="1">
        <v>27919</v>
      </c>
      <c r="Z6" s="1">
        <v>24208</v>
      </c>
      <c r="AA6" s="5" t="s">
        <v>60</v>
      </c>
      <c r="AB6" s="1">
        <v>33311</v>
      </c>
      <c r="AC6" s="1">
        <v>17861</v>
      </c>
      <c r="AD6" s="1">
        <v>15450</v>
      </c>
      <c r="AE6" s="1">
        <v>48585</v>
      </c>
      <c r="AF6" s="1">
        <v>26962</v>
      </c>
      <c r="AG6" s="1">
        <v>21623</v>
      </c>
      <c r="AH6" s="1">
        <v>24390</v>
      </c>
      <c r="AI6" s="1">
        <v>12871</v>
      </c>
      <c r="AJ6" s="1">
        <v>11519</v>
      </c>
      <c r="AK6" s="1">
        <v>47303</v>
      </c>
      <c r="AL6" s="1">
        <v>26294</v>
      </c>
      <c r="AM6" s="1">
        <v>21009</v>
      </c>
      <c r="AN6" s="5" t="s">
        <v>60</v>
      </c>
      <c r="AO6" s="1">
        <v>54074</v>
      </c>
      <c r="AP6" s="1">
        <v>28493</v>
      </c>
      <c r="AQ6" s="1">
        <v>25581</v>
      </c>
      <c r="AR6" s="1">
        <v>39692</v>
      </c>
      <c r="AS6" s="1">
        <v>21769</v>
      </c>
      <c r="AT6" s="1">
        <v>17923</v>
      </c>
      <c r="AU6" s="1">
        <v>37014</v>
      </c>
      <c r="AV6" s="1">
        <v>19325</v>
      </c>
      <c r="AW6" s="1">
        <v>17689</v>
      </c>
      <c r="AX6" s="1">
        <v>20718</v>
      </c>
      <c r="AY6" s="1">
        <v>11467</v>
      </c>
      <c r="AZ6" s="1">
        <v>9251</v>
      </c>
      <c r="BA6" s="5" t="s">
        <v>60</v>
      </c>
      <c r="BB6" s="1">
        <v>4521</v>
      </c>
      <c r="BC6" s="1">
        <v>2391</v>
      </c>
      <c r="BD6" s="1">
        <v>2130</v>
      </c>
      <c r="BE6" s="1">
        <v>12465</v>
      </c>
      <c r="BF6" s="1">
        <v>6476</v>
      </c>
      <c r="BG6" s="1">
        <v>5989</v>
      </c>
      <c r="BH6" s="1">
        <v>26745</v>
      </c>
      <c r="BI6" s="1">
        <v>14014</v>
      </c>
      <c r="BJ6" s="1">
        <v>12731</v>
      </c>
      <c r="BK6" s="1">
        <v>19683</v>
      </c>
      <c r="BL6" s="1">
        <v>10312</v>
      </c>
      <c r="BM6" s="1">
        <v>9371</v>
      </c>
    </row>
    <row r="7" spans="1:65" x14ac:dyDescent="0.2">
      <c r="A7" s="5" t="s">
        <v>61</v>
      </c>
      <c r="B7" s="1">
        <v>436645</v>
      </c>
      <c r="C7" s="1">
        <v>238414</v>
      </c>
      <c r="D7" s="1">
        <v>198231</v>
      </c>
      <c r="E7" s="1">
        <v>13576</v>
      </c>
      <c r="F7" s="1">
        <v>7261</v>
      </c>
      <c r="G7" s="1">
        <v>6315</v>
      </c>
      <c r="H7" s="1">
        <v>8809</v>
      </c>
      <c r="I7" s="1">
        <v>4821</v>
      </c>
      <c r="J7" s="1">
        <v>3988</v>
      </c>
      <c r="K7" s="1">
        <v>18179</v>
      </c>
      <c r="L7" s="1">
        <v>9826</v>
      </c>
      <c r="M7" s="1">
        <v>8353</v>
      </c>
      <c r="N7" s="5" t="s">
        <v>61</v>
      </c>
      <c r="O7" s="1">
        <v>21029</v>
      </c>
      <c r="P7" s="1">
        <v>11192</v>
      </c>
      <c r="Q7" s="1">
        <v>9837</v>
      </c>
      <c r="R7" s="1">
        <v>19473</v>
      </c>
      <c r="S7" s="1">
        <v>10411</v>
      </c>
      <c r="T7" s="1">
        <v>9062</v>
      </c>
      <c r="U7" s="1">
        <v>12571</v>
      </c>
      <c r="V7" s="1">
        <v>6806</v>
      </c>
      <c r="W7" s="1">
        <v>5765</v>
      </c>
      <c r="X7" s="1">
        <v>42014</v>
      </c>
      <c r="Y7" s="1">
        <v>22953</v>
      </c>
      <c r="Z7" s="1">
        <v>19061</v>
      </c>
      <c r="AA7" s="5" t="s">
        <v>61</v>
      </c>
      <c r="AB7" s="1">
        <v>28502</v>
      </c>
      <c r="AC7" s="1">
        <v>15664</v>
      </c>
      <c r="AD7" s="1">
        <v>12838</v>
      </c>
      <c r="AE7" s="1">
        <v>38513</v>
      </c>
      <c r="AF7" s="1">
        <v>21848</v>
      </c>
      <c r="AG7" s="1">
        <v>16665</v>
      </c>
      <c r="AH7" s="1">
        <v>19393</v>
      </c>
      <c r="AI7" s="1">
        <v>10731</v>
      </c>
      <c r="AJ7" s="1">
        <v>8662</v>
      </c>
      <c r="AK7" s="1">
        <v>33548</v>
      </c>
      <c r="AL7" s="1">
        <v>19097</v>
      </c>
      <c r="AM7" s="1">
        <v>14451</v>
      </c>
      <c r="AN7" s="5" t="s">
        <v>61</v>
      </c>
      <c r="AO7" s="1">
        <v>46576</v>
      </c>
      <c r="AP7" s="1">
        <v>24995</v>
      </c>
      <c r="AQ7" s="1">
        <v>21581</v>
      </c>
      <c r="AR7" s="1">
        <v>32073</v>
      </c>
      <c r="AS7" s="1">
        <v>17950</v>
      </c>
      <c r="AT7" s="1">
        <v>14123</v>
      </c>
      <c r="AU7" s="1">
        <v>32196</v>
      </c>
      <c r="AV7" s="1">
        <v>16936</v>
      </c>
      <c r="AW7" s="1">
        <v>15260</v>
      </c>
      <c r="AX7" s="1">
        <v>17370</v>
      </c>
      <c r="AY7" s="1">
        <v>9755</v>
      </c>
      <c r="AZ7" s="1">
        <v>7615</v>
      </c>
      <c r="BA7" s="5" t="s">
        <v>61</v>
      </c>
      <c r="BB7" s="1">
        <v>4073</v>
      </c>
      <c r="BC7" s="1">
        <v>2079</v>
      </c>
      <c r="BD7" s="1">
        <v>1994</v>
      </c>
      <c r="BE7" s="1">
        <v>10414</v>
      </c>
      <c r="BF7" s="1">
        <v>5572</v>
      </c>
      <c r="BG7" s="1">
        <v>4842</v>
      </c>
      <c r="BH7" s="1">
        <v>22507</v>
      </c>
      <c r="BI7" s="1">
        <v>11934</v>
      </c>
      <c r="BJ7" s="1">
        <v>10573</v>
      </c>
      <c r="BK7" s="1">
        <v>15829</v>
      </c>
      <c r="BL7" s="1">
        <v>8583</v>
      </c>
      <c r="BM7" s="1">
        <v>7246</v>
      </c>
    </row>
    <row r="8" spans="1:65" x14ac:dyDescent="0.2">
      <c r="A8" s="5" t="s">
        <v>23</v>
      </c>
      <c r="B8" s="1">
        <v>397733</v>
      </c>
      <c r="C8" s="1">
        <v>213361</v>
      </c>
      <c r="D8" s="1">
        <v>184372</v>
      </c>
      <c r="E8" s="1">
        <v>11873</v>
      </c>
      <c r="F8" s="1">
        <v>6151</v>
      </c>
      <c r="G8" s="1">
        <v>5722</v>
      </c>
      <c r="H8" s="1">
        <v>7655</v>
      </c>
      <c r="I8" s="1">
        <v>3922</v>
      </c>
      <c r="J8" s="1">
        <v>3733</v>
      </c>
      <c r="K8" s="1">
        <v>15660</v>
      </c>
      <c r="L8" s="1">
        <v>8218</v>
      </c>
      <c r="M8" s="1">
        <v>7442</v>
      </c>
      <c r="N8" s="5" t="s">
        <v>23</v>
      </c>
      <c r="O8" s="1">
        <v>22818</v>
      </c>
      <c r="P8" s="1">
        <v>12695</v>
      </c>
      <c r="Q8" s="1">
        <v>10123</v>
      </c>
      <c r="R8" s="1">
        <v>17930</v>
      </c>
      <c r="S8" s="1">
        <v>9362</v>
      </c>
      <c r="T8" s="1">
        <v>8568</v>
      </c>
      <c r="U8" s="1">
        <v>11621</v>
      </c>
      <c r="V8" s="1">
        <v>6258</v>
      </c>
      <c r="W8" s="1">
        <v>5363</v>
      </c>
      <c r="X8" s="1">
        <v>34033</v>
      </c>
      <c r="Y8" s="1">
        <v>18047</v>
      </c>
      <c r="Z8" s="1">
        <v>15986</v>
      </c>
      <c r="AA8" s="5" t="s">
        <v>23</v>
      </c>
      <c r="AB8" s="1">
        <v>26792</v>
      </c>
      <c r="AC8" s="1">
        <v>14563</v>
      </c>
      <c r="AD8" s="1">
        <v>12229</v>
      </c>
      <c r="AE8" s="1">
        <v>34807</v>
      </c>
      <c r="AF8" s="1">
        <v>19375</v>
      </c>
      <c r="AG8" s="1">
        <v>15432</v>
      </c>
      <c r="AH8" s="1">
        <v>17778</v>
      </c>
      <c r="AI8" s="1">
        <v>9439</v>
      </c>
      <c r="AJ8" s="1">
        <v>8339</v>
      </c>
      <c r="AK8" s="1">
        <v>32313</v>
      </c>
      <c r="AL8" s="1">
        <v>17154</v>
      </c>
      <c r="AM8" s="1">
        <v>15159</v>
      </c>
      <c r="AN8" s="5" t="s">
        <v>23</v>
      </c>
      <c r="AO8" s="1">
        <v>43805</v>
      </c>
      <c r="AP8" s="1">
        <v>23565</v>
      </c>
      <c r="AQ8" s="1">
        <v>20240</v>
      </c>
      <c r="AR8" s="1">
        <v>28414</v>
      </c>
      <c r="AS8" s="1">
        <v>15322</v>
      </c>
      <c r="AT8" s="1">
        <v>13092</v>
      </c>
      <c r="AU8" s="1">
        <v>28547</v>
      </c>
      <c r="AV8" s="1">
        <v>14331</v>
      </c>
      <c r="AW8" s="1">
        <v>14216</v>
      </c>
      <c r="AX8" s="1">
        <v>14634</v>
      </c>
      <c r="AY8" s="1">
        <v>8109</v>
      </c>
      <c r="AZ8" s="1">
        <v>6525</v>
      </c>
      <c r="BA8" s="5" t="s">
        <v>23</v>
      </c>
      <c r="BB8" s="1">
        <v>3932</v>
      </c>
      <c r="BC8" s="1">
        <v>2032</v>
      </c>
      <c r="BD8" s="1">
        <v>1900</v>
      </c>
      <c r="BE8" s="1">
        <v>9383</v>
      </c>
      <c r="BF8" s="1">
        <v>5159</v>
      </c>
      <c r="BG8" s="1">
        <v>4224</v>
      </c>
      <c r="BH8" s="1">
        <v>20883</v>
      </c>
      <c r="BI8" s="1">
        <v>11415</v>
      </c>
      <c r="BJ8" s="1">
        <v>9468</v>
      </c>
      <c r="BK8" s="1">
        <v>14855</v>
      </c>
      <c r="BL8" s="1">
        <v>8244</v>
      </c>
      <c r="BM8" s="1">
        <v>6611</v>
      </c>
    </row>
    <row r="9" spans="1:65" x14ac:dyDescent="0.2">
      <c r="A9" s="5" t="s">
        <v>24</v>
      </c>
      <c r="B9" s="1">
        <v>328596</v>
      </c>
      <c r="C9" s="1">
        <v>168172</v>
      </c>
      <c r="D9" s="1">
        <v>160424</v>
      </c>
      <c r="E9" s="1">
        <v>10490</v>
      </c>
      <c r="F9" s="1">
        <v>5330</v>
      </c>
      <c r="G9" s="1">
        <v>5160</v>
      </c>
      <c r="H9" s="1">
        <v>5823</v>
      </c>
      <c r="I9" s="1">
        <v>2826</v>
      </c>
      <c r="J9" s="1">
        <v>2997</v>
      </c>
      <c r="K9" s="1">
        <v>12336</v>
      </c>
      <c r="L9" s="1">
        <v>6048</v>
      </c>
      <c r="M9" s="1">
        <v>6288</v>
      </c>
      <c r="N9" s="5" t="s">
        <v>24</v>
      </c>
      <c r="O9" s="1">
        <v>24821</v>
      </c>
      <c r="P9" s="1">
        <v>14025</v>
      </c>
      <c r="Q9" s="1">
        <v>10796</v>
      </c>
      <c r="R9" s="1">
        <v>15380</v>
      </c>
      <c r="S9" s="1">
        <v>7646</v>
      </c>
      <c r="T9" s="1">
        <v>7734</v>
      </c>
      <c r="U9" s="1">
        <v>9090</v>
      </c>
      <c r="V9" s="1">
        <v>4615</v>
      </c>
      <c r="W9" s="1">
        <v>4475</v>
      </c>
      <c r="X9" s="1">
        <v>23127</v>
      </c>
      <c r="Y9" s="1">
        <v>11299</v>
      </c>
      <c r="Z9" s="1">
        <v>11828</v>
      </c>
      <c r="AA9" s="5" t="s">
        <v>24</v>
      </c>
      <c r="AB9" s="1">
        <v>20653</v>
      </c>
      <c r="AC9" s="1">
        <v>10589</v>
      </c>
      <c r="AD9" s="1">
        <v>10064</v>
      </c>
      <c r="AE9" s="1">
        <v>29301</v>
      </c>
      <c r="AF9" s="1">
        <v>15331</v>
      </c>
      <c r="AG9" s="1">
        <v>13970</v>
      </c>
      <c r="AH9" s="1">
        <v>14917</v>
      </c>
      <c r="AI9" s="1">
        <v>7209</v>
      </c>
      <c r="AJ9" s="1">
        <v>7708</v>
      </c>
      <c r="AK9" s="1">
        <v>24188</v>
      </c>
      <c r="AL9" s="1">
        <v>11749</v>
      </c>
      <c r="AM9" s="1">
        <v>12439</v>
      </c>
      <c r="AN9" s="5" t="s">
        <v>24</v>
      </c>
      <c r="AO9" s="1">
        <v>37970</v>
      </c>
      <c r="AP9" s="1">
        <v>19730</v>
      </c>
      <c r="AQ9" s="1">
        <v>18240</v>
      </c>
      <c r="AR9" s="1">
        <v>23338</v>
      </c>
      <c r="AS9" s="1">
        <v>12153</v>
      </c>
      <c r="AT9" s="1">
        <v>11185</v>
      </c>
      <c r="AU9" s="1">
        <v>21690</v>
      </c>
      <c r="AV9" s="1">
        <v>9967</v>
      </c>
      <c r="AW9" s="1">
        <v>11723</v>
      </c>
      <c r="AX9" s="1">
        <v>12473</v>
      </c>
      <c r="AY9" s="1">
        <v>6324</v>
      </c>
      <c r="AZ9" s="1">
        <v>6149</v>
      </c>
      <c r="BA9" s="5" t="s">
        <v>24</v>
      </c>
      <c r="BB9" s="1">
        <v>3179</v>
      </c>
      <c r="BC9" s="1">
        <v>1566</v>
      </c>
      <c r="BD9" s="1">
        <v>1613</v>
      </c>
      <c r="BE9" s="1">
        <v>7971</v>
      </c>
      <c r="BF9" s="1">
        <v>4271</v>
      </c>
      <c r="BG9" s="1">
        <v>3700</v>
      </c>
      <c r="BH9" s="1">
        <v>18180</v>
      </c>
      <c r="BI9" s="1">
        <v>9789</v>
      </c>
      <c r="BJ9" s="1">
        <v>8391</v>
      </c>
      <c r="BK9" s="1">
        <v>13669</v>
      </c>
      <c r="BL9" s="1">
        <v>7705</v>
      </c>
      <c r="BM9" s="1">
        <v>5964</v>
      </c>
    </row>
    <row r="10" spans="1:65" x14ac:dyDescent="0.2">
      <c r="A10" s="5" t="s">
        <v>25</v>
      </c>
      <c r="B10" s="1">
        <v>303304</v>
      </c>
      <c r="C10" s="1">
        <v>152461</v>
      </c>
      <c r="D10" s="1">
        <v>150843</v>
      </c>
      <c r="E10" s="1">
        <v>8883</v>
      </c>
      <c r="F10" s="1">
        <v>4549</v>
      </c>
      <c r="G10" s="1">
        <v>4334</v>
      </c>
      <c r="H10" s="1">
        <v>5716</v>
      </c>
      <c r="I10" s="1">
        <v>2792</v>
      </c>
      <c r="J10" s="1">
        <v>2924</v>
      </c>
      <c r="K10" s="1">
        <v>10879</v>
      </c>
      <c r="L10" s="1">
        <v>5462</v>
      </c>
      <c r="M10" s="1">
        <v>5417</v>
      </c>
      <c r="N10" s="5" t="s">
        <v>25</v>
      </c>
      <c r="O10" s="1">
        <v>21449</v>
      </c>
      <c r="P10" s="1">
        <v>12050</v>
      </c>
      <c r="Q10" s="1">
        <v>9399</v>
      </c>
      <c r="R10" s="1">
        <v>13077</v>
      </c>
      <c r="S10" s="1">
        <v>6693</v>
      </c>
      <c r="T10" s="1">
        <v>6384</v>
      </c>
      <c r="U10" s="1">
        <v>7530</v>
      </c>
      <c r="V10" s="1">
        <v>3899</v>
      </c>
      <c r="W10" s="1">
        <v>3631</v>
      </c>
      <c r="X10" s="1">
        <v>23409</v>
      </c>
      <c r="Y10" s="1">
        <v>10450</v>
      </c>
      <c r="Z10" s="1">
        <v>12959</v>
      </c>
      <c r="AA10" s="5" t="s">
        <v>25</v>
      </c>
      <c r="AB10" s="1">
        <v>21284</v>
      </c>
      <c r="AC10" s="1">
        <v>10380</v>
      </c>
      <c r="AD10" s="1">
        <v>10904</v>
      </c>
      <c r="AE10" s="1">
        <v>28248</v>
      </c>
      <c r="AF10" s="1">
        <v>14200</v>
      </c>
      <c r="AG10" s="1">
        <v>14048</v>
      </c>
      <c r="AH10" s="1">
        <v>14811</v>
      </c>
      <c r="AI10" s="1">
        <v>6984</v>
      </c>
      <c r="AJ10" s="1">
        <v>7827</v>
      </c>
      <c r="AK10" s="1">
        <v>25028</v>
      </c>
      <c r="AL10" s="1">
        <v>12118</v>
      </c>
      <c r="AM10" s="1">
        <v>12910</v>
      </c>
      <c r="AN10" s="5" t="s">
        <v>25</v>
      </c>
      <c r="AO10" s="1">
        <v>32944</v>
      </c>
      <c r="AP10" s="1">
        <v>16848</v>
      </c>
      <c r="AQ10" s="1">
        <v>16096</v>
      </c>
      <c r="AR10" s="1">
        <v>20798</v>
      </c>
      <c r="AS10" s="1">
        <v>10508</v>
      </c>
      <c r="AT10" s="1">
        <v>10290</v>
      </c>
      <c r="AU10" s="1">
        <v>19255</v>
      </c>
      <c r="AV10" s="1">
        <v>9142</v>
      </c>
      <c r="AW10" s="1">
        <v>10113</v>
      </c>
      <c r="AX10" s="1">
        <v>11188</v>
      </c>
      <c r="AY10" s="1">
        <v>5604</v>
      </c>
      <c r="AZ10" s="1">
        <v>5584</v>
      </c>
      <c r="BA10" s="5" t="s">
        <v>25</v>
      </c>
      <c r="BB10" s="1">
        <v>2679</v>
      </c>
      <c r="BC10" s="1">
        <v>1378</v>
      </c>
      <c r="BD10" s="1">
        <v>1301</v>
      </c>
      <c r="BE10" s="1">
        <v>7337</v>
      </c>
      <c r="BF10" s="1">
        <v>3845</v>
      </c>
      <c r="BG10" s="1">
        <v>3492</v>
      </c>
      <c r="BH10" s="1">
        <v>16935</v>
      </c>
      <c r="BI10" s="1">
        <v>9039</v>
      </c>
      <c r="BJ10" s="1">
        <v>7896</v>
      </c>
      <c r="BK10" s="1">
        <v>11854</v>
      </c>
      <c r="BL10" s="1">
        <v>6520</v>
      </c>
      <c r="BM10" s="1">
        <v>5334</v>
      </c>
    </row>
    <row r="11" spans="1:65" x14ac:dyDescent="0.2">
      <c r="A11" s="5" t="s">
        <v>26</v>
      </c>
      <c r="B11" s="1">
        <v>244987</v>
      </c>
      <c r="C11" s="1">
        <v>124111</v>
      </c>
      <c r="D11" s="1">
        <v>120876</v>
      </c>
      <c r="E11" s="1">
        <v>7572</v>
      </c>
      <c r="F11" s="1">
        <v>3807</v>
      </c>
      <c r="G11" s="1">
        <v>3765</v>
      </c>
      <c r="H11" s="1">
        <v>4576</v>
      </c>
      <c r="I11" s="1">
        <v>2277</v>
      </c>
      <c r="J11" s="1">
        <v>2299</v>
      </c>
      <c r="K11" s="1">
        <v>8593</v>
      </c>
      <c r="L11" s="1">
        <v>4301</v>
      </c>
      <c r="M11" s="1">
        <v>4292</v>
      </c>
      <c r="N11" s="5" t="s">
        <v>26</v>
      </c>
      <c r="O11" s="1">
        <v>16785</v>
      </c>
      <c r="P11" s="1">
        <v>9537</v>
      </c>
      <c r="Q11" s="1">
        <v>7248</v>
      </c>
      <c r="R11" s="1">
        <v>9682</v>
      </c>
      <c r="S11" s="1">
        <v>4983</v>
      </c>
      <c r="T11" s="1">
        <v>4699</v>
      </c>
      <c r="U11" s="1">
        <v>5787</v>
      </c>
      <c r="V11" s="1">
        <v>3029</v>
      </c>
      <c r="W11" s="1">
        <v>2758</v>
      </c>
      <c r="X11" s="1">
        <v>20236</v>
      </c>
      <c r="Y11" s="1">
        <v>9099</v>
      </c>
      <c r="Z11" s="1">
        <v>11137</v>
      </c>
      <c r="AA11" s="5" t="s">
        <v>26</v>
      </c>
      <c r="AB11" s="1">
        <v>18457</v>
      </c>
      <c r="AC11" s="1">
        <v>9329</v>
      </c>
      <c r="AD11" s="1">
        <v>9128</v>
      </c>
      <c r="AE11" s="1">
        <v>24276</v>
      </c>
      <c r="AF11" s="1">
        <v>11996</v>
      </c>
      <c r="AG11" s="1">
        <v>12280</v>
      </c>
      <c r="AH11" s="1">
        <v>12229</v>
      </c>
      <c r="AI11" s="1">
        <v>5822</v>
      </c>
      <c r="AJ11" s="1">
        <v>6407</v>
      </c>
      <c r="AK11" s="1">
        <v>20926</v>
      </c>
      <c r="AL11" s="1">
        <v>10269</v>
      </c>
      <c r="AM11" s="1">
        <v>10657</v>
      </c>
      <c r="AN11" s="5" t="s">
        <v>26</v>
      </c>
      <c r="AO11" s="1">
        <v>25150</v>
      </c>
      <c r="AP11" s="1">
        <v>13061</v>
      </c>
      <c r="AQ11" s="1">
        <v>12089</v>
      </c>
      <c r="AR11" s="1">
        <v>16581</v>
      </c>
      <c r="AS11" s="1">
        <v>8568</v>
      </c>
      <c r="AT11" s="1">
        <v>8013</v>
      </c>
      <c r="AU11" s="1">
        <v>15521</v>
      </c>
      <c r="AV11" s="1">
        <v>7350</v>
      </c>
      <c r="AW11" s="1">
        <v>8171</v>
      </c>
      <c r="AX11" s="1">
        <v>9470</v>
      </c>
      <c r="AY11" s="1">
        <v>4588</v>
      </c>
      <c r="AZ11" s="1">
        <v>4882</v>
      </c>
      <c r="BA11" s="5" t="s">
        <v>26</v>
      </c>
      <c r="BB11" s="1">
        <v>2064</v>
      </c>
      <c r="BC11" s="1">
        <v>1025</v>
      </c>
      <c r="BD11" s="1">
        <v>1039</v>
      </c>
      <c r="BE11" s="1">
        <v>5652</v>
      </c>
      <c r="BF11" s="1">
        <v>3055</v>
      </c>
      <c r="BG11" s="1">
        <v>2597</v>
      </c>
      <c r="BH11" s="1">
        <v>12834</v>
      </c>
      <c r="BI11" s="1">
        <v>7114</v>
      </c>
      <c r="BJ11" s="1">
        <v>5720</v>
      </c>
      <c r="BK11" s="1">
        <v>8596</v>
      </c>
      <c r="BL11" s="1">
        <v>4901</v>
      </c>
      <c r="BM11" s="1">
        <v>3695</v>
      </c>
    </row>
    <row r="12" spans="1:65" x14ac:dyDescent="0.2">
      <c r="A12" s="5" t="s">
        <v>27</v>
      </c>
      <c r="B12" s="1">
        <v>203188</v>
      </c>
      <c r="C12" s="1">
        <v>103562</v>
      </c>
      <c r="D12" s="1">
        <v>99626</v>
      </c>
      <c r="E12" s="1">
        <v>5272</v>
      </c>
      <c r="F12" s="1">
        <v>2674</v>
      </c>
      <c r="G12" s="1">
        <v>2598</v>
      </c>
      <c r="H12" s="1">
        <v>3561</v>
      </c>
      <c r="I12" s="1">
        <v>1755</v>
      </c>
      <c r="J12" s="1">
        <v>1806</v>
      </c>
      <c r="K12" s="1">
        <v>7321</v>
      </c>
      <c r="L12" s="1">
        <v>3616</v>
      </c>
      <c r="M12" s="1">
        <v>3705</v>
      </c>
      <c r="N12" s="5" t="s">
        <v>27</v>
      </c>
      <c r="O12" s="1">
        <v>12557</v>
      </c>
      <c r="P12" s="1">
        <v>7467</v>
      </c>
      <c r="Q12" s="1">
        <v>5090</v>
      </c>
      <c r="R12" s="1">
        <v>7601</v>
      </c>
      <c r="S12" s="1">
        <v>3976</v>
      </c>
      <c r="T12" s="1">
        <v>3625</v>
      </c>
      <c r="U12" s="1">
        <v>4756</v>
      </c>
      <c r="V12" s="1">
        <v>2429</v>
      </c>
      <c r="W12" s="1">
        <v>2327</v>
      </c>
      <c r="X12" s="1">
        <v>19215</v>
      </c>
      <c r="Y12" s="1">
        <v>8758</v>
      </c>
      <c r="Z12" s="1">
        <v>10457</v>
      </c>
      <c r="AA12" s="5" t="s">
        <v>27</v>
      </c>
      <c r="AB12" s="1">
        <v>15667</v>
      </c>
      <c r="AC12" s="1">
        <v>8177</v>
      </c>
      <c r="AD12" s="1">
        <v>7490</v>
      </c>
      <c r="AE12" s="1">
        <v>22595</v>
      </c>
      <c r="AF12" s="1">
        <v>11382</v>
      </c>
      <c r="AG12" s="1">
        <v>11213</v>
      </c>
      <c r="AH12" s="1">
        <v>11647</v>
      </c>
      <c r="AI12" s="1">
        <v>5705</v>
      </c>
      <c r="AJ12" s="1">
        <v>5942</v>
      </c>
      <c r="AK12" s="1">
        <v>18751</v>
      </c>
      <c r="AL12" s="1">
        <v>9415</v>
      </c>
      <c r="AM12" s="1">
        <v>9336</v>
      </c>
      <c r="AN12" s="5" t="s">
        <v>27</v>
      </c>
      <c r="AO12" s="1">
        <v>20251</v>
      </c>
      <c r="AP12" s="1">
        <v>10200</v>
      </c>
      <c r="AQ12" s="1">
        <v>10051</v>
      </c>
      <c r="AR12" s="1">
        <v>12712</v>
      </c>
      <c r="AS12" s="1">
        <v>6580</v>
      </c>
      <c r="AT12" s="1">
        <v>6132</v>
      </c>
      <c r="AU12" s="1">
        <v>11711</v>
      </c>
      <c r="AV12" s="1">
        <v>5561</v>
      </c>
      <c r="AW12" s="1">
        <v>6150</v>
      </c>
      <c r="AX12" s="1">
        <v>7344</v>
      </c>
      <c r="AY12" s="1">
        <v>3704</v>
      </c>
      <c r="AZ12" s="1">
        <v>3640</v>
      </c>
      <c r="BA12" s="5" t="s">
        <v>27</v>
      </c>
      <c r="BB12" s="1">
        <v>1659</v>
      </c>
      <c r="BC12" s="1">
        <v>792</v>
      </c>
      <c r="BD12" s="1">
        <v>867</v>
      </c>
      <c r="BE12" s="1">
        <v>4329</v>
      </c>
      <c r="BF12" s="1">
        <v>2418</v>
      </c>
      <c r="BG12" s="1">
        <v>1911</v>
      </c>
      <c r="BH12" s="1">
        <v>9824</v>
      </c>
      <c r="BI12" s="1">
        <v>5435</v>
      </c>
      <c r="BJ12" s="1">
        <v>4389</v>
      </c>
      <c r="BK12" s="1">
        <v>6415</v>
      </c>
      <c r="BL12" s="1">
        <v>3518</v>
      </c>
      <c r="BM12" s="1">
        <v>2897</v>
      </c>
    </row>
    <row r="13" spans="1:65" x14ac:dyDescent="0.2">
      <c r="A13" s="5" t="s">
        <v>28</v>
      </c>
      <c r="B13" s="1">
        <v>153104</v>
      </c>
      <c r="C13" s="1">
        <v>78673</v>
      </c>
      <c r="D13" s="1">
        <v>74431</v>
      </c>
      <c r="E13" s="1">
        <v>4681</v>
      </c>
      <c r="F13" s="1">
        <v>2370</v>
      </c>
      <c r="G13" s="1">
        <v>2311</v>
      </c>
      <c r="H13" s="1">
        <v>2593</v>
      </c>
      <c r="I13" s="1">
        <v>1261</v>
      </c>
      <c r="J13" s="1">
        <v>1332</v>
      </c>
      <c r="K13" s="1">
        <v>5743</v>
      </c>
      <c r="L13" s="1">
        <v>2935</v>
      </c>
      <c r="M13" s="1">
        <v>2808</v>
      </c>
      <c r="N13" s="5" t="s">
        <v>28</v>
      </c>
      <c r="O13" s="1">
        <v>8043</v>
      </c>
      <c r="P13" s="1">
        <v>5049</v>
      </c>
      <c r="Q13" s="1">
        <v>2994</v>
      </c>
      <c r="R13" s="1">
        <v>6251</v>
      </c>
      <c r="S13" s="1">
        <v>3094</v>
      </c>
      <c r="T13" s="1">
        <v>3157</v>
      </c>
      <c r="U13" s="1">
        <v>3294</v>
      </c>
      <c r="V13" s="1">
        <v>1746</v>
      </c>
      <c r="W13" s="1">
        <v>1548</v>
      </c>
      <c r="X13" s="1">
        <v>14758</v>
      </c>
      <c r="Y13" s="1">
        <v>7063</v>
      </c>
      <c r="Z13" s="1">
        <v>7695</v>
      </c>
      <c r="AA13" s="5" t="s">
        <v>28</v>
      </c>
      <c r="AB13" s="1">
        <v>11107</v>
      </c>
      <c r="AC13" s="1">
        <v>5862</v>
      </c>
      <c r="AD13" s="1">
        <v>5245</v>
      </c>
      <c r="AE13" s="1">
        <v>16263</v>
      </c>
      <c r="AF13" s="1">
        <v>8330</v>
      </c>
      <c r="AG13" s="1">
        <v>7933</v>
      </c>
      <c r="AH13" s="1">
        <v>9193</v>
      </c>
      <c r="AI13" s="1">
        <v>4536</v>
      </c>
      <c r="AJ13" s="1">
        <v>4657</v>
      </c>
      <c r="AK13" s="1">
        <v>13422</v>
      </c>
      <c r="AL13" s="1">
        <v>6793</v>
      </c>
      <c r="AM13" s="1">
        <v>6629</v>
      </c>
      <c r="AN13" s="5" t="s">
        <v>28</v>
      </c>
      <c r="AO13" s="1">
        <v>16282</v>
      </c>
      <c r="AP13" s="1">
        <v>8244</v>
      </c>
      <c r="AQ13" s="1">
        <v>8038</v>
      </c>
      <c r="AR13" s="1">
        <v>9630</v>
      </c>
      <c r="AS13" s="1">
        <v>4902</v>
      </c>
      <c r="AT13" s="1">
        <v>4728</v>
      </c>
      <c r="AU13" s="1">
        <v>9821</v>
      </c>
      <c r="AV13" s="1">
        <v>4519</v>
      </c>
      <c r="AW13" s="1">
        <v>5302</v>
      </c>
      <c r="AX13" s="1">
        <v>6760</v>
      </c>
      <c r="AY13" s="1">
        <v>3385</v>
      </c>
      <c r="AZ13" s="1">
        <v>3375</v>
      </c>
      <c r="BA13" s="5" t="s">
        <v>28</v>
      </c>
      <c r="BB13" s="1">
        <v>1268</v>
      </c>
      <c r="BC13" s="1">
        <v>606</v>
      </c>
      <c r="BD13" s="1">
        <v>662</v>
      </c>
      <c r="BE13" s="1">
        <v>2989</v>
      </c>
      <c r="BF13" s="1">
        <v>1762</v>
      </c>
      <c r="BG13" s="1">
        <v>1227</v>
      </c>
      <c r="BH13" s="1">
        <v>6397</v>
      </c>
      <c r="BI13" s="1">
        <v>3644</v>
      </c>
      <c r="BJ13" s="1">
        <v>2753</v>
      </c>
      <c r="BK13" s="1">
        <v>4609</v>
      </c>
      <c r="BL13" s="1">
        <v>2572</v>
      </c>
      <c r="BM13" s="1">
        <v>2037</v>
      </c>
    </row>
    <row r="14" spans="1:65" x14ac:dyDescent="0.2">
      <c r="A14" s="5" t="s">
        <v>29</v>
      </c>
      <c r="B14" s="1">
        <v>132405</v>
      </c>
      <c r="C14" s="1">
        <v>69094</v>
      </c>
      <c r="D14" s="1">
        <v>63311</v>
      </c>
      <c r="E14" s="1">
        <v>3295</v>
      </c>
      <c r="F14" s="1">
        <v>1659</v>
      </c>
      <c r="G14" s="1">
        <v>1636</v>
      </c>
      <c r="H14" s="1">
        <v>2197</v>
      </c>
      <c r="I14" s="1">
        <v>1109</v>
      </c>
      <c r="J14" s="1">
        <v>1088</v>
      </c>
      <c r="K14" s="1">
        <v>4999</v>
      </c>
      <c r="L14" s="1">
        <v>2650</v>
      </c>
      <c r="M14" s="1">
        <v>2349</v>
      </c>
      <c r="N14" s="5" t="s">
        <v>29</v>
      </c>
      <c r="O14" s="1">
        <v>5228</v>
      </c>
      <c r="P14" s="1">
        <v>3321</v>
      </c>
      <c r="Q14" s="1">
        <v>1907</v>
      </c>
      <c r="R14" s="1">
        <v>5580</v>
      </c>
      <c r="S14" s="1">
        <v>2963</v>
      </c>
      <c r="T14" s="1">
        <v>2617</v>
      </c>
      <c r="U14" s="1">
        <v>3119</v>
      </c>
      <c r="V14" s="1">
        <v>1655</v>
      </c>
      <c r="W14" s="1">
        <v>1464</v>
      </c>
      <c r="X14" s="1">
        <v>13813</v>
      </c>
      <c r="Y14" s="1">
        <v>6867</v>
      </c>
      <c r="Z14" s="1">
        <v>6946</v>
      </c>
      <c r="AA14" s="5" t="s">
        <v>29</v>
      </c>
      <c r="AB14" s="1">
        <v>10276</v>
      </c>
      <c r="AC14" s="1">
        <v>5344</v>
      </c>
      <c r="AD14" s="1">
        <v>4932</v>
      </c>
      <c r="AE14" s="1">
        <v>14424</v>
      </c>
      <c r="AF14" s="1">
        <v>7637</v>
      </c>
      <c r="AG14" s="1">
        <v>6787</v>
      </c>
      <c r="AH14" s="1">
        <v>8669</v>
      </c>
      <c r="AI14" s="1">
        <v>4335</v>
      </c>
      <c r="AJ14" s="1">
        <v>4334</v>
      </c>
      <c r="AK14" s="1">
        <v>12386</v>
      </c>
      <c r="AL14" s="1">
        <v>6462</v>
      </c>
      <c r="AM14" s="1">
        <v>5924</v>
      </c>
      <c r="AN14" s="5" t="s">
        <v>29</v>
      </c>
      <c r="AO14" s="1">
        <v>13064</v>
      </c>
      <c r="AP14" s="1">
        <v>6696</v>
      </c>
      <c r="AQ14" s="1">
        <v>6368</v>
      </c>
      <c r="AR14" s="1">
        <v>8415</v>
      </c>
      <c r="AS14" s="1">
        <v>4365</v>
      </c>
      <c r="AT14" s="1">
        <v>4050</v>
      </c>
      <c r="AU14" s="1">
        <v>9266</v>
      </c>
      <c r="AV14" s="1">
        <v>4463</v>
      </c>
      <c r="AW14" s="1">
        <v>4803</v>
      </c>
      <c r="AX14" s="1">
        <v>4776</v>
      </c>
      <c r="AY14" s="1">
        <v>2482</v>
      </c>
      <c r="AZ14" s="1">
        <v>2294</v>
      </c>
      <c r="BA14" s="5" t="s">
        <v>29</v>
      </c>
      <c r="BB14" s="1">
        <v>1036</v>
      </c>
      <c r="BC14" s="1">
        <v>507</v>
      </c>
      <c r="BD14" s="1">
        <v>529</v>
      </c>
      <c r="BE14" s="1">
        <v>2932</v>
      </c>
      <c r="BF14" s="1">
        <v>1651</v>
      </c>
      <c r="BG14" s="1">
        <v>1281</v>
      </c>
      <c r="BH14" s="1">
        <v>5179</v>
      </c>
      <c r="BI14" s="1">
        <v>2909</v>
      </c>
      <c r="BJ14" s="1">
        <v>2270</v>
      </c>
      <c r="BK14" s="1">
        <v>3751</v>
      </c>
      <c r="BL14" s="1">
        <v>2019</v>
      </c>
      <c r="BM14" s="1">
        <v>1732</v>
      </c>
    </row>
    <row r="15" spans="1:65" x14ac:dyDescent="0.2">
      <c r="A15" s="5" t="s">
        <v>30</v>
      </c>
      <c r="B15" s="1">
        <v>105888</v>
      </c>
      <c r="C15" s="1">
        <v>56463</v>
      </c>
      <c r="D15" s="1">
        <v>49425</v>
      </c>
      <c r="E15" s="1">
        <v>3060</v>
      </c>
      <c r="F15" s="1">
        <v>1530</v>
      </c>
      <c r="G15" s="1">
        <v>1530</v>
      </c>
      <c r="H15" s="1">
        <v>1745</v>
      </c>
      <c r="I15" s="1">
        <v>866</v>
      </c>
      <c r="J15" s="1">
        <v>879</v>
      </c>
      <c r="K15" s="1">
        <v>4084</v>
      </c>
      <c r="L15" s="1">
        <v>2200</v>
      </c>
      <c r="M15" s="1">
        <v>1884</v>
      </c>
      <c r="N15" s="5" t="s">
        <v>30</v>
      </c>
      <c r="O15" s="1">
        <v>3648</v>
      </c>
      <c r="P15" s="1">
        <v>2213</v>
      </c>
      <c r="Q15" s="1">
        <v>1435</v>
      </c>
      <c r="R15" s="1">
        <v>4455</v>
      </c>
      <c r="S15" s="1">
        <v>2305</v>
      </c>
      <c r="T15" s="1">
        <v>2150</v>
      </c>
      <c r="U15" s="1">
        <v>2441</v>
      </c>
      <c r="V15" s="1">
        <v>1308</v>
      </c>
      <c r="W15" s="1">
        <v>1133</v>
      </c>
      <c r="X15" s="1">
        <v>9895</v>
      </c>
      <c r="Y15" s="1">
        <v>5308</v>
      </c>
      <c r="Z15" s="1">
        <v>4587</v>
      </c>
      <c r="AA15" s="5" t="s">
        <v>30</v>
      </c>
      <c r="AB15" s="1">
        <v>7545</v>
      </c>
      <c r="AC15" s="1">
        <v>4264</v>
      </c>
      <c r="AD15" s="1">
        <v>3281</v>
      </c>
      <c r="AE15" s="1">
        <v>10920</v>
      </c>
      <c r="AF15" s="1">
        <v>5994</v>
      </c>
      <c r="AG15" s="1">
        <v>4926</v>
      </c>
      <c r="AH15" s="1">
        <v>7311</v>
      </c>
      <c r="AI15" s="1">
        <v>3640</v>
      </c>
      <c r="AJ15" s="1">
        <v>3671</v>
      </c>
      <c r="AK15" s="1">
        <v>8918</v>
      </c>
      <c r="AL15" s="1">
        <v>4703</v>
      </c>
      <c r="AM15" s="1">
        <v>4215</v>
      </c>
      <c r="AN15" s="5" t="s">
        <v>30</v>
      </c>
      <c r="AO15" s="1">
        <v>10554</v>
      </c>
      <c r="AP15" s="1">
        <v>5385</v>
      </c>
      <c r="AQ15" s="1">
        <v>5169</v>
      </c>
      <c r="AR15" s="1">
        <v>6834</v>
      </c>
      <c r="AS15" s="1">
        <v>3816</v>
      </c>
      <c r="AT15" s="1">
        <v>3018</v>
      </c>
      <c r="AU15" s="1">
        <v>8554</v>
      </c>
      <c r="AV15" s="1">
        <v>4236</v>
      </c>
      <c r="AW15" s="1">
        <v>4318</v>
      </c>
      <c r="AX15" s="1">
        <v>4356</v>
      </c>
      <c r="AY15" s="1">
        <v>2299</v>
      </c>
      <c r="AZ15" s="1">
        <v>2057</v>
      </c>
      <c r="BA15" s="5" t="s">
        <v>30</v>
      </c>
      <c r="BB15" s="1">
        <v>937</v>
      </c>
      <c r="BC15" s="1">
        <v>507</v>
      </c>
      <c r="BD15" s="1">
        <v>430</v>
      </c>
      <c r="BE15" s="1">
        <v>2662</v>
      </c>
      <c r="BF15" s="1">
        <v>1547</v>
      </c>
      <c r="BG15" s="1">
        <v>1115</v>
      </c>
      <c r="BH15" s="1">
        <v>4799</v>
      </c>
      <c r="BI15" s="1">
        <v>2637</v>
      </c>
      <c r="BJ15" s="1">
        <v>2162</v>
      </c>
      <c r="BK15" s="1">
        <v>3170</v>
      </c>
      <c r="BL15" s="1">
        <v>1705</v>
      </c>
      <c r="BM15" s="1">
        <v>1465</v>
      </c>
    </row>
    <row r="16" spans="1:65" x14ac:dyDescent="0.2">
      <c r="A16" s="5" t="s">
        <v>31</v>
      </c>
      <c r="B16" s="1">
        <v>77272</v>
      </c>
      <c r="C16" s="1">
        <v>41801</v>
      </c>
      <c r="D16" s="1">
        <v>35471</v>
      </c>
      <c r="E16" s="1">
        <v>2081</v>
      </c>
      <c r="F16" s="1">
        <v>1009</v>
      </c>
      <c r="G16" s="1">
        <v>1072</v>
      </c>
      <c r="H16" s="1">
        <v>1302</v>
      </c>
      <c r="I16" s="1">
        <v>682</v>
      </c>
      <c r="J16" s="1">
        <v>620</v>
      </c>
      <c r="K16" s="1">
        <v>3222</v>
      </c>
      <c r="L16" s="1">
        <v>1700</v>
      </c>
      <c r="M16" s="1">
        <v>1522</v>
      </c>
      <c r="N16" s="5" t="s">
        <v>31</v>
      </c>
      <c r="O16" s="1">
        <v>2183</v>
      </c>
      <c r="P16" s="1">
        <v>1354</v>
      </c>
      <c r="Q16" s="1">
        <v>829</v>
      </c>
      <c r="R16" s="1">
        <v>3611</v>
      </c>
      <c r="S16" s="1">
        <v>1841</v>
      </c>
      <c r="T16" s="1">
        <v>1770</v>
      </c>
      <c r="U16" s="1">
        <v>1955</v>
      </c>
      <c r="V16" s="1">
        <v>1016</v>
      </c>
      <c r="W16" s="1">
        <v>939</v>
      </c>
      <c r="X16" s="1">
        <v>6881</v>
      </c>
      <c r="Y16" s="1">
        <v>3804</v>
      </c>
      <c r="Z16" s="1">
        <v>3077</v>
      </c>
      <c r="AA16" s="5" t="s">
        <v>31</v>
      </c>
      <c r="AB16" s="1">
        <v>5062</v>
      </c>
      <c r="AC16" s="1">
        <v>2908</v>
      </c>
      <c r="AD16" s="1">
        <v>2154</v>
      </c>
      <c r="AE16" s="1">
        <v>7506</v>
      </c>
      <c r="AF16" s="1">
        <v>4251</v>
      </c>
      <c r="AG16" s="1">
        <v>3255</v>
      </c>
      <c r="AH16" s="1">
        <v>6396</v>
      </c>
      <c r="AI16" s="1">
        <v>3381</v>
      </c>
      <c r="AJ16" s="1">
        <v>3015</v>
      </c>
      <c r="AK16" s="1">
        <v>6905</v>
      </c>
      <c r="AL16" s="1">
        <v>3773</v>
      </c>
      <c r="AM16" s="1">
        <v>3132</v>
      </c>
      <c r="AN16" s="5" t="s">
        <v>31</v>
      </c>
      <c r="AO16" s="1">
        <v>7795</v>
      </c>
      <c r="AP16" s="1">
        <v>4018</v>
      </c>
      <c r="AQ16" s="1">
        <v>3777</v>
      </c>
      <c r="AR16" s="1">
        <v>4549</v>
      </c>
      <c r="AS16" s="1">
        <v>2554</v>
      </c>
      <c r="AT16" s="1">
        <v>1995</v>
      </c>
      <c r="AU16" s="1">
        <v>5988</v>
      </c>
      <c r="AV16" s="1">
        <v>2945</v>
      </c>
      <c r="AW16" s="1">
        <v>3043</v>
      </c>
      <c r="AX16" s="1">
        <v>2851</v>
      </c>
      <c r="AY16" s="1">
        <v>1569</v>
      </c>
      <c r="AZ16" s="1">
        <v>1282</v>
      </c>
      <c r="BA16" s="5" t="s">
        <v>31</v>
      </c>
      <c r="BB16" s="1">
        <v>724</v>
      </c>
      <c r="BC16" s="1">
        <v>382</v>
      </c>
      <c r="BD16" s="1">
        <v>342</v>
      </c>
      <c r="BE16" s="1">
        <v>2306</v>
      </c>
      <c r="BF16" s="1">
        <v>1305</v>
      </c>
      <c r="BG16" s="1">
        <v>1001</v>
      </c>
      <c r="BH16" s="1">
        <v>3690</v>
      </c>
      <c r="BI16" s="1">
        <v>2038</v>
      </c>
      <c r="BJ16" s="1">
        <v>1652</v>
      </c>
      <c r="BK16" s="1">
        <v>2265</v>
      </c>
      <c r="BL16" s="1">
        <v>1271</v>
      </c>
      <c r="BM16" s="1">
        <v>994</v>
      </c>
    </row>
    <row r="17" spans="1:65" x14ac:dyDescent="0.2">
      <c r="A17" s="5" t="s">
        <v>32</v>
      </c>
      <c r="B17" s="1">
        <v>66549</v>
      </c>
      <c r="C17" s="1">
        <v>36550</v>
      </c>
      <c r="D17" s="1">
        <v>29999</v>
      </c>
      <c r="E17" s="1">
        <v>1866</v>
      </c>
      <c r="F17" s="1">
        <v>924</v>
      </c>
      <c r="G17" s="1">
        <v>942</v>
      </c>
      <c r="H17" s="1">
        <v>1079</v>
      </c>
      <c r="I17" s="1">
        <v>573</v>
      </c>
      <c r="J17" s="1">
        <v>506</v>
      </c>
      <c r="K17" s="1">
        <v>2891</v>
      </c>
      <c r="L17" s="1">
        <v>1555</v>
      </c>
      <c r="M17" s="1">
        <v>1336</v>
      </c>
      <c r="N17" s="5" t="s">
        <v>32</v>
      </c>
      <c r="O17" s="1">
        <v>1642</v>
      </c>
      <c r="P17" s="1">
        <v>957</v>
      </c>
      <c r="Q17" s="1">
        <v>685</v>
      </c>
      <c r="R17" s="1">
        <v>3312</v>
      </c>
      <c r="S17" s="1">
        <v>1769</v>
      </c>
      <c r="T17" s="1">
        <v>1543</v>
      </c>
      <c r="U17" s="1">
        <v>1628</v>
      </c>
      <c r="V17" s="1">
        <v>917</v>
      </c>
      <c r="W17" s="1">
        <v>711</v>
      </c>
      <c r="X17" s="1">
        <v>5645</v>
      </c>
      <c r="Y17" s="1">
        <v>3340</v>
      </c>
      <c r="Z17" s="1">
        <v>2305</v>
      </c>
      <c r="AA17" s="5" t="s">
        <v>32</v>
      </c>
      <c r="AB17" s="1">
        <v>3945</v>
      </c>
      <c r="AC17" s="1">
        <v>2413</v>
      </c>
      <c r="AD17" s="1">
        <v>1532</v>
      </c>
      <c r="AE17" s="1">
        <v>6931</v>
      </c>
      <c r="AF17" s="1">
        <v>3956</v>
      </c>
      <c r="AG17" s="1">
        <v>2975</v>
      </c>
      <c r="AH17" s="1">
        <v>5879</v>
      </c>
      <c r="AI17" s="1">
        <v>3247</v>
      </c>
      <c r="AJ17" s="1">
        <v>2632</v>
      </c>
      <c r="AK17" s="1">
        <v>5661</v>
      </c>
      <c r="AL17" s="1">
        <v>2968</v>
      </c>
      <c r="AM17" s="1">
        <v>2693</v>
      </c>
      <c r="AN17" s="5" t="s">
        <v>32</v>
      </c>
      <c r="AO17" s="1">
        <v>6337</v>
      </c>
      <c r="AP17" s="1">
        <v>3171</v>
      </c>
      <c r="AQ17" s="1">
        <v>3166</v>
      </c>
      <c r="AR17" s="1">
        <v>3846</v>
      </c>
      <c r="AS17" s="1">
        <v>2145</v>
      </c>
      <c r="AT17" s="1">
        <v>1701</v>
      </c>
      <c r="AU17" s="1">
        <v>5812</v>
      </c>
      <c r="AV17" s="1">
        <v>2948</v>
      </c>
      <c r="AW17" s="1">
        <v>2864</v>
      </c>
      <c r="AX17" s="1">
        <v>2329</v>
      </c>
      <c r="AY17" s="1">
        <v>1311</v>
      </c>
      <c r="AZ17" s="1">
        <v>1018</v>
      </c>
      <c r="BA17" s="5" t="s">
        <v>32</v>
      </c>
      <c r="BB17" s="1">
        <v>667</v>
      </c>
      <c r="BC17" s="1">
        <v>345</v>
      </c>
      <c r="BD17" s="1">
        <v>322</v>
      </c>
      <c r="BE17" s="1">
        <v>1981</v>
      </c>
      <c r="BF17" s="1">
        <v>1130</v>
      </c>
      <c r="BG17" s="1">
        <v>851</v>
      </c>
      <c r="BH17" s="1">
        <v>3261</v>
      </c>
      <c r="BI17" s="1">
        <v>1856</v>
      </c>
      <c r="BJ17" s="1">
        <v>1405</v>
      </c>
      <c r="BK17" s="1">
        <v>1837</v>
      </c>
      <c r="BL17" s="1">
        <v>1025</v>
      </c>
      <c r="BM17" s="1">
        <v>812</v>
      </c>
    </row>
    <row r="18" spans="1:65" x14ac:dyDescent="0.2">
      <c r="A18" s="5" t="s">
        <v>33</v>
      </c>
      <c r="B18" s="1">
        <v>41318</v>
      </c>
      <c r="C18" s="1">
        <v>23588</v>
      </c>
      <c r="D18" s="1">
        <v>17730</v>
      </c>
      <c r="E18" s="1">
        <v>923</v>
      </c>
      <c r="F18" s="1">
        <v>431</v>
      </c>
      <c r="G18" s="1">
        <v>492</v>
      </c>
      <c r="H18" s="1">
        <v>681</v>
      </c>
      <c r="I18" s="1">
        <v>345</v>
      </c>
      <c r="J18" s="1">
        <v>336</v>
      </c>
      <c r="K18" s="1">
        <v>1854</v>
      </c>
      <c r="L18" s="1">
        <v>1066</v>
      </c>
      <c r="M18" s="1">
        <v>788</v>
      </c>
      <c r="N18" s="5" t="s">
        <v>33</v>
      </c>
      <c r="O18" s="1">
        <v>768</v>
      </c>
      <c r="P18" s="1">
        <v>433</v>
      </c>
      <c r="Q18" s="1">
        <v>335</v>
      </c>
      <c r="R18" s="1">
        <v>2300</v>
      </c>
      <c r="S18" s="1">
        <v>1255</v>
      </c>
      <c r="T18" s="1">
        <v>1045</v>
      </c>
      <c r="U18" s="1">
        <v>1161</v>
      </c>
      <c r="V18" s="1">
        <v>684</v>
      </c>
      <c r="W18" s="1">
        <v>477</v>
      </c>
      <c r="X18" s="1">
        <v>3184</v>
      </c>
      <c r="Y18" s="1">
        <v>1955</v>
      </c>
      <c r="Z18" s="1">
        <v>1229</v>
      </c>
      <c r="AA18" s="5" t="s">
        <v>33</v>
      </c>
      <c r="AB18" s="1">
        <v>2123</v>
      </c>
      <c r="AC18" s="1">
        <v>1333</v>
      </c>
      <c r="AD18" s="1">
        <v>790</v>
      </c>
      <c r="AE18" s="1">
        <v>4275</v>
      </c>
      <c r="AF18" s="1">
        <v>2555</v>
      </c>
      <c r="AG18" s="1">
        <v>1720</v>
      </c>
      <c r="AH18" s="1">
        <v>4378</v>
      </c>
      <c r="AI18" s="1">
        <v>2592</v>
      </c>
      <c r="AJ18" s="1">
        <v>1786</v>
      </c>
      <c r="AK18" s="1">
        <v>3479</v>
      </c>
      <c r="AL18" s="1">
        <v>2000</v>
      </c>
      <c r="AM18" s="1">
        <v>1479</v>
      </c>
      <c r="AN18" s="5" t="s">
        <v>33</v>
      </c>
      <c r="AO18" s="1">
        <v>3971</v>
      </c>
      <c r="AP18" s="1">
        <v>2074</v>
      </c>
      <c r="AQ18" s="1">
        <v>1897</v>
      </c>
      <c r="AR18" s="1">
        <v>2399</v>
      </c>
      <c r="AS18" s="1">
        <v>1373</v>
      </c>
      <c r="AT18" s="1">
        <v>1026</v>
      </c>
      <c r="AU18" s="1">
        <v>3858</v>
      </c>
      <c r="AV18" s="1">
        <v>2114</v>
      </c>
      <c r="AW18" s="1">
        <v>1744</v>
      </c>
      <c r="AX18" s="1">
        <v>1156</v>
      </c>
      <c r="AY18" s="1">
        <v>673</v>
      </c>
      <c r="AZ18" s="1">
        <v>483</v>
      </c>
      <c r="BA18" s="5" t="s">
        <v>33</v>
      </c>
      <c r="BB18" s="1">
        <v>393</v>
      </c>
      <c r="BC18" s="1">
        <v>220</v>
      </c>
      <c r="BD18" s="1">
        <v>173</v>
      </c>
      <c r="BE18" s="1">
        <v>1247</v>
      </c>
      <c r="BF18" s="1">
        <v>758</v>
      </c>
      <c r="BG18" s="1">
        <v>489</v>
      </c>
      <c r="BH18" s="1">
        <v>2117</v>
      </c>
      <c r="BI18" s="1">
        <v>1142</v>
      </c>
      <c r="BJ18" s="1">
        <v>975</v>
      </c>
      <c r="BK18" s="1">
        <v>1051</v>
      </c>
      <c r="BL18" s="1">
        <v>585</v>
      </c>
      <c r="BM18" s="1">
        <v>466</v>
      </c>
    </row>
    <row r="19" spans="1:65" x14ac:dyDescent="0.2">
      <c r="A19" s="5" t="s">
        <v>34</v>
      </c>
      <c r="B19" s="1">
        <v>22838</v>
      </c>
      <c r="C19" s="1">
        <v>13354</v>
      </c>
      <c r="D19" s="1">
        <v>9484</v>
      </c>
      <c r="E19" s="1">
        <v>552</v>
      </c>
      <c r="F19" s="1">
        <v>244</v>
      </c>
      <c r="G19" s="1">
        <v>308</v>
      </c>
      <c r="H19" s="1">
        <v>373</v>
      </c>
      <c r="I19" s="1">
        <v>201</v>
      </c>
      <c r="J19" s="1">
        <v>172</v>
      </c>
      <c r="K19" s="1">
        <v>1192</v>
      </c>
      <c r="L19" s="1">
        <v>692</v>
      </c>
      <c r="M19" s="1">
        <v>500</v>
      </c>
      <c r="N19" s="5" t="s">
        <v>34</v>
      </c>
      <c r="O19" s="1">
        <v>485</v>
      </c>
      <c r="P19" s="1">
        <v>261</v>
      </c>
      <c r="Q19" s="1">
        <v>224</v>
      </c>
      <c r="R19" s="1">
        <v>1330</v>
      </c>
      <c r="S19" s="1">
        <v>745</v>
      </c>
      <c r="T19" s="1">
        <v>585</v>
      </c>
      <c r="U19" s="1">
        <v>496</v>
      </c>
      <c r="V19" s="1">
        <v>278</v>
      </c>
      <c r="W19" s="1">
        <v>218</v>
      </c>
      <c r="X19" s="1">
        <v>1612</v>
      </c>
      <c r="Y19" s="1">
        <v>995</v>
      </c>
      <c r="Z19" s="1">
        <v>617</v>
      </c>
      <c r="AA19" s="5" t="s">
        <v>34</v>
      </c>
      <c r="AB19" s="1">
        <v>1154</v>
      </c>
      <c r="AC19" s="1">
        <v>764</v>
      </c>
      <c r="AD19" s="1">
        <v>390</v>
      </c>
      <c r="AE19" s="1">
        <v>2535</v>
      </c>
      <c r="AF19" s="1">
        <v>1604</v>
      </c>
      <c r="AG19" s="1">
        <v>931</v>
      </c>
      <c r="AH19" s="1">
        <v>2604</v>
      </c>
      <c r="AI19" s="1">
        <v>1648</v>
      </c>
      <c r="AJ19" s="1">
        <v>956</v>
      </c>
      <c r="AK19" s="1">
        <v>1772</v>
      </c>
      <c r="AL19" s="1">
        <v>1009</v>
      </c>
      <c r="AM19" s="1">
        <v>763</v>
      </c>
      <c r="AN19" s="5" t="s">
        <v>34</v>
      </c>
      <c r="AO19" s="1">
        <v>2320</v>
      </c>
      <c r="AP19" s="1">
        <v>1242</v>
      </c>
      <c r="AQ19" s="1">
        <v>1078</v>
      </c>
      <c r="AR19" s="1">
        <v>1084</v>
      </c>
      <c r="AS19" s="1">
        <v>650</v>
      </c>
      <c r="AT19" s="1">
        <v>434</v>
      </c>
      <c r="AU19" s="1">
        <v>1921</v>
      </c>
      <c r="AV19" s="1">
        <v>1113</v>
      </c>
      <c r="AW19" s="1">
        <v>808</v>
      </c>
      <c r="AX19" s="1">
        <v>636</v>
      </c>
      <c r="AY19" s="1">
        <v>353</v>
      </c>
      <c r="AZ19" s="1">
        <v>283</v>
      </c>
      <c r="BA19" s="5" t="s">
        <v>34</v>
      </c>
      <c r="BB19" s="1">
        <v>275</v>
      </c>
      <c r="BC19" s="1">
        <v>160</v>
      </c>
      <c r="BD19" s="1">
        <v>115</v>
      </c>
      <c r="BE19" s="1">
        <v>600</v>
      </c>
      <c r="BF19" s="1">
        <v>338</v>
      </c>
      <c r="BG19" s="1">
        <v>262</v>
      </c>
      <c r="BH19" s="1">
        <v>1287</v>
      </c>
      <c r="BI19" s="1">
        <v>717</v>
      </c>
      <c r="BJ19" s="1">
        <v>570</v>
      </c>
      <c r="BK19" s="1">
        <v>610</v>
      </c>
      <c r="BL19" s="1">
        <v>340</v>
      </c>
      <c r="BM19" s="1">
        <v>270</v>
      </c>
    </row>
    <row r="20" spans="1:65" x14ac:dyDescent="0.2">
      <c r="A20" s="5" t="s">
        <v>35</v>
      </c>
      <c r="B20" s="1">
        <v>21193</v>
      </c>
      <c r="C20" s="1">
        <v>12668</v>
      </c>
      <c r="D20" s="1">
        <v>8525</v>
      </c>
      <c r="E20" s="1">
        <v>478</v>
      </c>
      <c r="F20" s="1">
        <v>211</v>
      </c>
      <c r="G20" s="1">
        <v>267</v>
      </c>
      <c r="H20" s="1">
        <v>344</v>
      </c>
      <c r="I20" s="1">
        <v>189</v>
      </c>
      <c r="J20" s="1">
        <v>155</v>
      </c>
      <c r="K20" s="1">
        <v>1082</v>
      </c>
      <c r="L20" s="1">
        <v>634</v>
      </c>
      <c r="M20" s="1">
        <v>448</v>
      </c>
      <c r="N20" s="5" t="s">
        <v>35</v>
      </c>
      <c r="O20" s="1">
        <v>428</v>
      </c>
      <c r="P20" s="1">
        <v>233</v>
      </c>
      <c r="Q20" s="1">
        <v>195</v>
      </c>
      <c r="R20" s="1">
        <v>1336</v>
      </c>
      <c r="S20" s="1">
        <v>753</v>
      </c>
      <c r="T20" s="1">
        <v>583</v>
      </c>
      <c r="U20" s="1">
        <v>577</v>
      </c>
      <c r="V20" s="1">
        <v>316</v>
      </c>
      <c r="W20" s="1">
        <v>261</v>
      </c>
      <c r="X20" s="1">
        <v>1438</v>
      </c>
      <c r="Y20" s="1">
        <v>878</v>
      </c>
      <c r="Z20" s="1">
        <v>560</v>
      </c>
      <c r="AA20" s="5" t="s">
        <v>35</v>
      </c>
      <c r="AB20" s="1">
        <v>985</v>
      </c>
      <c r="AC20" s="1">
        <v>646</v>
      </c>
      <c r="AD20" s="1">
        <v>339</v>
      </c>
      <c r="AE20" s="1">
        <v>2376</v>
      </c>
      <c r="AF20" s="1">
        <v>1541</v>
      </c>
      <c r="AG20" s="1">
        <v>835</v>
      </c>
      <c r="AH20" s="1">
        <v>2647</v>
      </c>
      <c r="AI20" s="1">
        <v>1816</v>
      </c>
      <c r="AJ20" s="1">
        <v>831</v>
      </c>
      <c r="AK20" s="1">
        <v>1687</v>
      </c>
      <c r="AL20" s="1">
        <v>1005</v>
      </c>
      <c r="AM20" s="1">
        <v>682</v>
      </c>
      <c r="AN20" s="5" t="s">
        <v>35</v>
      </c>
      <c r="AO20" s="1">
        <v>1928</v>
      </c>
      <c r="AP20" s="1">
        <v>1023</v>
      </c>
      <c r="AQ20" s="1">
        <v>905</v>
      </c>
      <c r="AR20" s="1">
        <v>952</v>
      </c>
      <c r="AS20" s="1">
        <v>542</v>
      </c>
      <c r="AT20" s="1">
        <v>410</v>
      </c>
      <c r="AU20" s="1">
        <v>1494</v>
      </c>
      <c r="AV20" s="1">
        <v>865</v>
      </c>
      <c r="AW20" s="1">
        <v>629</v>
      </c>
      <c r="AX20" s="1">
        <v>429</v>
      </c>
      <c r="AY20" s="1">
        <v>265</v>
      </c>
      <c r="AZ20" s="1">
        <v>164</v>
      </c>
      <c r="BA20" s="5" t="s">
        <v>35</v>
      </c>
      <c r="BB20" s="1">
        <v>301</v>
      </c>
      <c r="BC20" s="1">
        <v>176</v>
      </c>
      <c r="BD20" s="1">
        <v>125</v>
      </c>
      <c r="BE20" s="1">
        <v>726</v>
      </c>
      <c r="BF20" s="1">
        <v>425</v>
      </c>
      <c r="BG20" s="1">
        <v>301</v>
      </c>
      <c r="BH20" s="1">
        <v>1262</v>
      </c>
      <c r="BI20" s="1">
        <v>740</v>
      </c>
      <c r="BJ20" s="1">
        <v>522</v>
      </c>
      <c r="BK20" s="1">
        <v>723</v>
      </c>
      <c r="BL20" s="1">
        <v>410</v>
      </c>
      <c r="BM20" s="1">
        <v>313</v>
      </c>
    </row>
    <row r="21" spans="1:65" s="4" customFormat="1" x14ac:dyDescent="0.2">
      <c r="A21" s="5" t="s">
        <v>36</v>
      </c>
      <c r="B21" s="4">
        <v>18.7</v>
      </c>
      <c r="C21" s="4">
        <v>18.3</v>
      </c>
      <c r="D21" s="4">
        <v>19.100000000000001</v>
      </c>
      <c r="E21" s="4">
        <v>17.399999999999999</v>
      </c>
      <c r="F21" s="4">
        <v>17.100000000000001</v>
      </c>
      <c r="G21" s="4">
        <v>17.899999999999999</v>
      </c>
      <c r="H21" s="4">
        <v>17.100000000000001</v>
      </c>
      <c r="I21" s="4">
        <v>16.5</v>
      </c>
      <c r="J21" s="4">
        <v>17.8</v>
      </c>
      <c r="K21" s="4">
        <v>18</v>
      </c>
      <c r="L21" s="4">
        <v>17.600000000000001</v>
      </c>
      <c r="M21" s="4">
        <v>18.399999999999999</v>
      </c>
      <c r="N21" s="5" t="s">
        <v>36</v>
      </c>
      <c r="O21" s="4">
        <v>20.100000000000001</v>
      </c>
      <c r="P21" s="4">
        <v>20.9</v>
      </c>
      <c r="Q21" s="4">
        <v>18.899999999999999</v>
      </c>
      <c r="R21" s="4">
        <v>18.5</v>
      </c>
      <c r="S21" s="4">
        <v>18.3</v>
      </c>
      <c r="T21" s="4">
        <v>18.7</v>
      </c>
      <c r="U21" s="4">
        <v>17.2</v>
      </c>
      <c r="V21" s="4">
        <v>17.2</v>
      </c>
      <c r="W21" s="4">
        <v>17.3</v>
      </c>
      <c r="X21" s="4">
        <v>17.7</v>
      </c>
      <c r="Y21" s="4">
        <v>16.8</v>
      </c>
      <c r="Z21" s="4">
        <v>18.8</v>
      </c>
      <c r="AA21" s="5" t="s">
        <v>36</v>
      </c>
      <c r="AB21" s="4">
        <v>20.100000000000001</v>
      </c>
      <c r="AC21" s="4">
        <v>19.8</v>
      </c>
      <c r="AD21" s="4">
        <v>20.5</v>
      </c>
      <c r="AE21" s="4">
        <v>20.3</v>
      </c>
      <c r="AF21" s="4">
        <v>19.5</v>
      </c>
      <c r="AG21" s="4">
        <v>21.2</v>
      </c>
      <c r="AH21" s="4">
        <v>22.9</v>
      </c>
      <c r="AI21" s="4">
        <v>22.3</v>
      </c>
      <c r="AJ21" s="4">
        <v>23.5</v>
      </c>
      <c r="AK21" s="4">
        <v>18.899999999999999</v>
      </c>
      <c r="AL21" s="4">
        <v>17.899999999999999</v>
      </c>
      <c r="AM21" s="4">
        <v>20</v>
      </c>
      <c r="AN21" s="5" t="s">
        <v>36</v>
      </c>
      <c r="AO21" s="4">
        <v>18.7</v>
      </c>
      <c r="AP21" s="4">
        <v>18.399999999999999</v>
      </c>
      <c r="AQ21" s="4">
        <v>19</v>
      </c>
      <c r="AR21" s="4">
        <v>17.3</v>
      </c>
      <c r="AS21" s="4">
        <v>16.8</v>
      </c>
      <c r="AT21" s="4">
        <v>17.8</v>
      </c>
      <c r="AU21" s="4">
        <v>17.8</v>
      </c>
      <c r="AV21" s="4">
        <v>17</v>
      </c>
      <c r="AW21" s="4">
        <v>18.7</v>
      </c>
      <c r="AX21" s="4">
        <v>17.899999999999999</v>
      </c>
      <c r="AY21" s="4">
        <v>17</v>
      </c>
      <c r="AZ21" s="4">
        <v>19</v>
      </c>
      <c r="BA21" s="5" t="s">
        <v>36</v>
      </c>
      <c r="BB21" s="4">
        <v>18.399999999999999</v>
      </c>
      <c r="BC21" s="4">
        <v>18.100000000000001</v>
      </c>
      <c r="BD21" s="4">
        <v>18.7</v>
      </c>
      <c r="BE21" s="4">
        <v>18.5</v>
      </c>
      <c r="BF21" s="4">
        <v>19</v>
      </c>
      <c r="BG21" s="4">
        <v>17.899999999999999</v>
      </c>
      <c r="BH21" s="4">
        <v>18.3</v>
      </c>
      <c r="BI21" s="4">
        <v>18.8</v>
      </c>
      <c r="BJ21" s="4">
        <v>17.8</v>
      </c>
      <c r="BK21" s="4">
        <v>17.8</v>
      </c>
      <c r="BL21" s="4">
        <v>18.3</v>
      </c>
      <c r="BM21" s="4">
        <v>17.2</v>
      </c>
    </row>
    <row r="22" spans="1:65" x14ac:dyDescent="0.2">
      <c r="A22" s="16" t="s">
        <v>65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 t="s">
        <v>65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 t="s">
        <v>65</v>
      </c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 t="s">
        <v>65</v>
      </c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 t="s">
        <v>65</v>
      </c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</sheetData>
  <mergeCells count="20">
    <mergeCell ref="BH2:BJ2"/>
    <mergeCell ref="BK2:BM2"/>
    <mergeCell ref="AO2:AQ2"/>
    <mergeCell ref="AR2:AT2"/>
    <mergeCell ref="AU2:AW2"/>
    <mergeCell ref="AX2:AZ2"/>
    <mergeCell ref="BB2:BD2"/>
    <mergeCell ref="BE2:BG2"/>
    <mergeCell ref="AK2:AM2"/>
    <mergeCell ref="B2:D2"/>
    <mergeCell ref="E2:G2"/>
    <mergeCell ref="H2:J2"/>
    <mergeCell ref="K2:M2"/>
    <mergeCell ref="O2:Q2"/>
    <mergeCell ref="R2:T2"/>
    <mergeCell ref="U2:W2"/>
    <mergeCell ref="X2:Z2"/>
    <mergeCell ref="AB2:AD2"/>
    <mergeCell ref="AE2:AG2"/>
    <mergeCell ref="AH2:A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0B661-9B71-403E-B792-52F97A933CB6}">
  <dimension ref="A1:BM109"/>
  <sheetViews>
    <sheetView view="pageBreakPreview" topLeftCell="A30" zoomScale="125" zoomScaleNormal="100" zoomScaleSheetLayoutView="125" workbookViewId="0">
      <selection activeCell="A56" sqref="A56:XFD56"/>
    </sheetView>
  </sheetViews>
  <sheetFormatPr defaultColWidth="8.85546875" defaultRowHeight="11.25" x14ac:dyDescent="0.2"/>
  <cols>
    <col min="1" max="1" width="3.5703125" style="1" customWidth="1"/>
    <col min="2" max="4" width="7.5703125" style="1" customWidth="1"/>
    <col min="5" max="13" width="6.7109375" style="1" customWidth="1"/>
    <col min="14" max="14" width="3.5703125" style="1" customWidth="1"/>
    <col min="15" max="26" width="6.7109375" style="1" customWidth="1"/>
    <col min="27" max="27" width="3.5703125" style="1" customWidth="1"/>
    <col min="28" max="39" width="6.7109375" style="1" customWidth="1"/>
    <col min="40" max="40" width="3.5703125" style="1" customWidth="1"/>
    <col min="41" max="52" width="6.7109375" style="1" customWidth="1"/>
    <col min="53" max="53" width="3.5703125" style="1" customWidth="1"/>
    <col min="54" max="65" width="6.7109375" style="1" customWidth="1"/>
    <col min="66" max="16384" width="8.85546875" style="1"/>
  </cols>
  <sheetData>
    <row r="1" spans="1:65" x14ac:dyDescent="0.2">
      <c r="A1" s="1" t="s">
        <v>64</v>
      </c>
      <c r="N1" s="1" t="s">
        <v>64</v>
      </c>
      <c r="AA1" s="1" t="s">
        <v>64</v>
      </c>
      <c r="AN1" s="1" t="s">
        <v>64</v>
      </c>
      <c r="BA1" s="1" t="s">
        <v>64</v>
      </c>
    </row>
    <row r="2" spans="1:65" x14ac:dyDescent="0.2">
      <c r="A2" s="6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3"/>
      <c r="N2" s="6"/>
      <c r="O2" s="32" t="s">
        <v>4</v>
      </c>
      <c r="P2" s="32"/>
      <c r="Q2" s="32"/>
      <c r="R2" s="32" t="s">
        <v>5</v>
      </c>
      <c r="S2" s="32"/>
      <c r="T2" s="32"/>
      <c r="U2" s="32" t="s">
        <v>6</v>
      </c>
      <c r="V2" s="32"/>
      <c r="W2" s="32"/>
      <c r="X2" s="32" t="s">
        <v>7</v>
      </c>
      <c r="Y2" s="32"/>
      <c r="Z2" s="32"/>
      <c r="AA2" s="7"/>
      <c r="AB2" s="32" t="s">
        <v>8</v>
      </c>
      <c r="AC2" s="32"/>
      <c r="AD2" s="32"/>
      <c r="AE2" s="32" t="s">
        <v>9</v>
      </c>
      <c r="AF2" s="32"/>
      <c r="AG2" s="32"/>
      <c r="AH2" s="32" t="s">
        <v>10</v>
      </c>
      <c r="AI2" s="32"/>
      <c r="AJ2" s="32"/>
      <c r="AK2" s="32" t="s">
        <v>11</v>
      </c>
      <c r="AL2" s="32"/>
      <c r="AM2" s="33"/>
      <c r="AN2" s="12"/>
      <c r="AO2" s="34" t="s">
        <v>12</v>
      </c>
      <c r="AP2" s="35"/>
      <c r="AQ2" s="36"/>
      <c r="AR2" s="32" t="s">
        <v>13</v>
      </c>
      <c r="AS2" s="32"/>
      <c r="AT2" s="32"/>
      <c r="AU2" s="32" t="s">
        <v>14</v>
      </c>
      <c r="AV2" s="32"/>
      <c r="AW2" s="32"/>
      <c r="AX2" s="32" t="s">
        <v>15</v>
      </c>
      <c r="AY2" s="32"/>
      <c r="AZ2" s="32"/>
      <c r="BA2" s="14"/>
      <c r="BB2" s="34" t="s">
        <v>16</v>
      </c>
      <c r="BC2" s="35"/>
      <c r="BD2" s="36"/>
      <c r="BE2" s="32" t="s">
        <v>17</v>
      </c>
      <c r="BF2" s="32"/>
      <c r="BG2" s="32"/>
      <c r="BH2" s="32" t="s">
        <v>18</v>
      </c>
      <c r="BI2" s="32"/>
      <c r="BJ2" s="32"/>
      <c r="BK2" s="32" t="s">
        <v>19</v>
      </c>
      <c r="BL2" s="32"/>
      <c r="BM2" s="32"/>
    </row>
    <row r="3" spans="1:65" x14ac:dyDescent="0.2">
      <c r="A3" s="8" t="s">
        <v>63</v>
      </c>
      <c r="B3" s="9" t="s">
        <v>0</v>
      </c>
      <c r="C3" s="9" t="s">
        <v>20</v>
      </c>
      <c r="D3" s="9" t="s">
        <v>21</v>
      </c>
      <c r="E3" s="9" t="s">
        <v>0</v>
      </c>
      <c r="F3" s="9" t="s">
        <v>20</v>
      </c>
      <c r="G3" s="9" t="s">
        <v>21</v>
      </c>
      <c r="H3" s="9" t="s">
        <v>0</v>
      </c>
      <c r="I3" s="9" t="s">
        <v>20</v>
      </c>
      <c r="J3" s="9" t="s">
        <v>21</v>
      </c>
      <c r="K3" s="9" t="s">
        <v>0</v>
      </c>
      <c r="L3" s="9" t="s">
        <v>20</v>
      </c>
      <c r="M3" s="10" t="s">
        <v>21</v>
      </c>
      <c r="N3" s="8" t="s">
        <v>63</v>
      </c>
      <c r="O3" s="9" t="s">
        <v>0</v>
      </c>
      <c r="P3" s="9" t="s">
        <v>20</v>
      </c>
      <c r="Q3" s="9" t="s">
        <v>21</v>
      </c>
      <c r="R3" s="9" t="s">
        <v>0</v>
      </c>
      <c r="S3" s="9" t="s">
        <v>20</v>
      </c>
      <c r="T3" s="9" t="s">
        <v>21</v>
      </c>
      <c r="U3" s="9" t="s">
        <v>0</v>
      </c>
      <c r="V3" s="9" t="s">
        <v>20</v>
      </c>
      <c r="W3" s="9" t="s">
        <v>21</v>
      </c>
      <c r="X3" s="9" t="s">
        <v>0</v>
      </c>
      <c r="Y3" s="9" t="s">
        <v>20</v>
      </c>
      <c r="Z3" s="9" t="s">
        <v>21</v>
      </c>
      <c r="AA3" s="11" t="s">
        <v>63</v>
      </c>
      <c r="AB3" s="9" t="s">
        <v>0</v>
      </c>
      <c r="AC3" s="9" t="s">
        <v>20</v>
      </c>
      <c r="AD3" s="9" t="s">
        <v>21</v>
      </c>
      <c r="AE3" s="9" t="s">
        <v>0</v>
      </c>
      <c r="AF3" s="9" t="s">
        <v>20</v>
      </c>
      <c r="AG3" s="9" t="s">
        <v>21</v>
      </c>
      <c r="AH3" s="9" t="s">
        <v>0</v>
      </c>
      <c r="AI3" s="9" t="s">
        <v>20</v>
      </c>
      <c r="AJ3" s="9" t="s">
        <v>21</v>
      </c>
      <c r="AK3" s="9" t="s">
        <v>0</v>
      </c>
      <c r="AL3" s="9" t="s">
        <v>20</v>
      </c>
      <c r="AM3" s="10" t="s">
        <v>21</v>
      </c>
      <c r="AN3" s="13" t="s">
        <v>63</v>
      </c>
      <c r="AO3" s="9" t="s">
        <v>0</v>
      </c>
      <c r="AP3" s="9" t="s">
        <v>20</v>
      </c>
      <c r="AQ3" s="10" t="s">
        <v>21</v>
      </c>
      <c r="AR3" s="9" t="s">
        <v>0</v>
      </c>
      <c r="AS3" s="9" t="s">
        <v>20</v>
      </c>
      <c r="AT3" s="9" t="s">
        <v>21</v>
      </c>
      <c r="AU3" s="9" t="s">
        <v>0</v>
      </c>
      <c r="AV3" s="9" t="s">
        <v>20</v>
      </c>
      <c r="AW3" s="9" t="s">
        <v>21</v>
      </c>
      <c r="AX3" s="9" t="s">
        <v>0</v>
      </c>
      <c r="AY3" s="9" t="s">
        <v>20</v>
      </c>
      <c r="AZ3" s="9" t="s">
        <v>21</v>
      </c>
      <c r="BA3" s="15" t="s">
        <v>63</v>
      </c>
      <c r="BB3" s="9" t="s">
        <v>0</v>
      </c>
      <c r="BC3" s="9" t="s">
        <v>20</v>
      </c>
      <c r="BD3" s="10" t="s">
        <v>21</v>
      </c>
      <c r="BE3" s="9" t="s">
        <v>0</v>
      </c>
      <c r="BF3" s="9" t="s">
        <v>20</v>
      </c>
      <c r="BG3" s="9" t="s">
        <v>21</v>
      </c>
      <c r="BH3" s="9" t="s">
        <v>0</v>
      </c>
      <c r="BI3" s="9" t="s">
        <v>20</v>
      </c>
      <c r="BJ3" s="9" t="s">
        <v>21</v>
      </c>
      <c r="BK3" s="9" t="s">
        <v>0</v>
      </c>
      <c r="BL3" s="9" t="s">
        <v>20</v>
      </c>
      <c r="BM3" s="9" t="s">
        <v>21</v>
      </c>
    </row>
    <row r="4" spans="1:65" x14ac:dyDescent="0.2">
      <c r="A4" s="1" t="s">
        <v>0</v>
      </c>
      <c r="B4" s="1">
        <v>3607941</v>
      </c>
      <c r="C4" s="1">
        <v>1902578</v>
      </c>
      <c r="D4" s="1">
        <v>1705363</v>
      </c>
      <c r="E4" s="1">
        <v>110419</v>
      </c>
      <c r="F4" s="1">
        <v>56699</v>
      </c>
      <c r="G4" s="1">
        <v>53720</v>
      </c>
      <c r="H4" s="1">
        <v>68737</v>
      </c>
      <c r="I4" s="1">
        <v>35273</v>
      </c>
      <c r="J4" s="1">
        <v>33464</v>
      </c>
      <c r="K4" s="1">
        <v>141195</v>
      </c>
      <c r="L4" s="1">
        <v>73695</v>
      </c>
      <c r="M4" s="1">
        <v>67500</v>
      </c>
      <c r="N4" s="1" t="s">
        <v>0</v>
      </c>
      <c r="O4" s="1">
        <v>195570</v>
      </c>
      <c r="P4" s="1">
        <v>108892</v>
      </c>
      <c r="Q4" s="1">
        <v>86678</v>
      </c>
      <c r="R4" s="1">
        <v>158780</v>
      </c>
      <c r="S4" s="1">
        <v>82510</v>
      </c>
      <c r="T4" s="1">
        <v>76270</v>
      </c>
      <c r="U4" s="1">
        <v>96491</v>
      </c>
      <c r="V4" s="1">
        <v>50885</v>
      </c>
      <c r="W4" s="1">
        <v>45606</v>
      </c>
      <c r="X4" s="1">
        <v>317436</v>
      </c>
      <c r="Y4" s="1">
        <v>162896</v>
      </c>
      <c r="Z4" s="1">
        <v>154540</v>
      </c>
      <c r="AA4" s="1" t="s">
        <v>0</v>
      </c>
      <c r="AB4" s="1">
        <v>235561</v>
      </c>
      <c r="AC4" s="1">
        <v>125138</v>
      </c>
      <c r="AD4" s="1">
        <v>110423</v>
      </c>
      <c r="AE4" s="1">
        <v>336178</v>
      </c>
      <c r="AF4" s="1">
        <v>181293</v>
      </c>
      <c r="AG4" s="1">
        <v>154885</v>
      </c>
      <c r="AH4" s="1">
        <v>183849</v>
      </c>
      <c r="AI4" s="1">
        <v>95161</v>
      </c>
      <c r="AJ4" s="1">
        <v>88688</v>
      </c>
      <c r="AK4" s="1">
        <v>300648</v>
      </c>
      <c r="AL4" s="1">
        <v>158771</v>
      </c>
      <c r="AM4" s="1">
        <v>141877</v>
      </c>
      <c r="AN4" s="1" t="s">
        <v>0</v>
      </c>
      <c r="AO4" s="1">
        <v>380114</v>
      </c>
      <c r="AP4" s="1">
        <v>198537</v>
      </c>
      <c r="AQ4" s="1">
        <v>181577</v>
      </c>
      <c r="AR4" s="1">
        <v>253188</v>
      </c>
      <c r="AS4" s="1">
        <v>135809</v>
      </c>
      <c r="AT4" s="1">
        <v>117379</v>
      </c>
      <c r="AU4" s="1">
        <v>254370</v>
      </c>
      <c r="AV4" s="1">
        <v>127639</v>
      </c>
      <c r="AW4" s="1">
        <v>126731</v>
      </c>
      <c r="AX4" s="1">
        <v>139917</v>
      </c>
      <c r="AY4" s="1">
        <v>74873</v>
      </c>
      <c r="AZ4" s="1">
        <v>65044</v>
      </c>
      <c r="BA4" s="1" t="s">
        <v>0</v>
      </c>
      <c r="BB4" s="1">
        <v>32840</v>
      </c>
      <c r="BC4" s="1">
        <v>16837</v>
      </c>
      <c r="BD4" s="1">
        <v>16003</v>
      </c>
      <c r="BE4" s="1">
        <v>86999</v>
      </c>
      <c r="BF4" s="1">
        <v>47074</v>
      </c>
      <c r="BG4" s="1">
        <v>39925</v>
      </c>
      <c r="BH4" s="1">
        <v>185459</v>
      </c>
      <c r="BI4" s="1">
        <v>99799</v>
      </c>
      <c r="BJ4" s="1">
        <v>85660</v>
      </c>
      <c r="BK4" s="1">
        <v>130190</v>
      </c>
      <c r="BL4" s="1">
        <v>70797</v>
      </c>
      <c r="BM4" s="1">
        <v>59393</v>
      </c>
    </row>
    <row r="5" spans="1:65" x14ac:dyDescent="0.2">
      <c r="A5" s="1">
        <v>0</v>
      </c>
      <c r="B5" s="1">
        <v>99964</v>
      </c>
      <c r="C5" s="1">
        <v>52842</v>
      </c>
      <c r="D5" s="1">
        <v>47122</v>
      </c>
      <c r="E5" s="1">
        <v>3828</v>
      </c>
      <c r="F5" s="1">
        <v>2025</v>
      </c>
      <c r="G5" s="1">
        <v>1803</v>
      </c>
      <c r="H5" s="1">
        <v>2280</v>
      </c>
      <c r="I5" s="1">
        <v>1163</v>
      </c>
      <c r="J5" s="1">
        <v>1117</v>
      </c>
      <c r="K5" s="1">
        <v>3990</v>
      </c>
      <c r="L5" s="1">
        <v>2104</v>
      </c>
      <c r="M5" s="1">
        <v>1886</v>
      </c>
      <c r="N5" s="1">
        <v>0</v>
      </c>
      <c r="O5" s="1">
        <v>5366</v>
      </c>
      <c r="P5" s="1">
        <v>2776</v>
      </c>
      <c r="Q5" s="1">
        <v>2590</v>
      </c>
      <c r="R5" s="1">
        <v>5182</v>
      </c>
      <c r="S5" s="1">
        <v>2775</v>
      </c>
      <c r="T5" s="1">
        <v>2407</v>
      </c>
      <c r="U5" s="1">
        <v>3085</v>
      </c>
      <c r="V5" s="1">
        <v>1628</v>
      </c>
      <c r="W5" s="1">
        <v>1457</v>
      </c>
      <c r="X5" s="1">
        <v>8552</v>
      </c>
      <c r="Y5" s="1">
        <v>4480</v>
      </c>
      <c r="Z5" s="1">
        <v>4072</v>
      </c>
      <c r="AA5" s="1">
        <v>0</v>
      </c>
      <c r="AB5" s="1">
        <v>4845</v>
      </c>
      <c r="AC5" s="1">
        <v>2518</v>
      </c>
      <c r="AD5" s="1">
        <v>2327</v>
      </c>
      <c r="AE5" s="1">
        <v>6913</v>
      </c>
      <c r="AF5" s="1">
        <v>3782</v>
      </c>
      <c r="AG5" s="1">
        <v>3131</v>
      </c>
      <c r="AH5" s="1">
        <v>3749</v>
      </c>
      <c r="AI5" s="1">
        <v>1971</v>
      </c>
      <c r="AJ5" s="1">
        <v>1778</v>
      </c>
      <c r="AK5" s="1">
        <v>7629</v>
      </c>
      <c r="AL5" s="1">
        <v>4158</v>
      </c>
      <c r="AM5" s="1">
        <v>3471</v>
      </c>
      <c r="AN5" s="1">
        <v>0</v>
      </c>
      <c r="AO5" s="1">
        <v>10915</v>
      </c>
      <c r="AP5" s="1">
        <v>5690</v>
      </c>
      <c r="AQ5" s="1">
        <v>5225</v>
      </c>
      <c r="AR5" s="1">
        <v>7882</v>
      </c>
      <c r="AS5" s="1">
        <v>4226</v>
      </c>
      <c r="AT5" s="1">
        <v>3656</v>
      </c>
      <c r="AU5" s="1">
        <v>8032</v>
      </c>
      <c r="AV5" s="1">
        <v>4174</v>
      </c>
      <c r="AW5" s="1">
        <v>3858</v>
      </c>
      <c r="AX5" s="1">
        <v>4613</v>
      </c>
      <c r="AY5" s="1">
        <v>2578</v>
      </c>
      <c r="AZ5" s="1">
        <v>2035</v>
      </c>
      <c r="BA5" s="1">
        <v>0</v>
      </c>
      <c r="BB5" s="1">
        <v>1005</v>
      </c>
      <c r="BC5" s="1">
        <v>512</v>
      </c>
      <c r="BD5" s="1">
        <v>493</v>
      </c>
      <c r="BE5" s="1">
        <v>2495</v>
      </c>
      <c r="BF5" s="1">
        <v>1330</v>
      </c>
      <c r="BG5" s="1">
        <v>1165</v>
      </c>
      <c r="BH5" s="1">
        <v>5607</v>
      </c>
      <c r="BI5" s="1">
        <v>2886</v>
      </c>
      <c r="BJ5" s="1">
        <v>2721</v>
      </c>
      <c r="BK5" s="1">
        <v>3996</v>
      </c>
      <c r="BL5" s="1">
        <v>2066</v>
      </c>
      <c r="BM5" s="1">
        <v>1930</v>
      </c>
    </row>
    <row r="6" spans="1:65" x14ac:dyDescent="0.2">
      <c r="A6" s="1">
        <v>1</v>
      </c>
      <c r="B6" s="1">
        <v>95686</v>
      </c>
      <c r="C6" s="1">
        <v>50805</v>
      </c>
      <c r="D6" s="1">
        <v>44881</v>
      </c>
      <c r="E6" s="1">
        <v>3871</v>
      </c>
      <c r="F6" s="1">
        <v>1973</v>
      </c>
      <c r="G6" s="1">
        <v>1898</v>
      </c>
      <c r="H6" s="1">
        <v>2098</v>
      </c>
      <c r="I6" s="1">
        <v>1115</v>
      </c>
      <c r="J6" s="1">
        <v>983</v>
      </c>
      <c r="K6" s="1">
        <v>3997</v>
      </c>
      <c r="L6" s="1">
        <v>2107</v>
      </c>
      <c r="M6" s="1">
        <v>1890</v>
      </c>
      <c r="N6" s="1">
        <v>1</v>
      </c>
      <c r="O6" s="1">
        <v>5227</v>
      </c>
      <c r="P6" s="1">
        <v>2728</v>
      </c>
      <c r="Q6" s="1">
        <v>2499</v>
      </c>
      <c r="R6" s="1">
        <v>4457</v>
      </c>
      <c r="S6" s="1">
        <v>2294</v>
      </c>
      <c r="T6" s="1">
        <v>2163</v>
      </c>
      <c r="U6" s="1">
        <v>3013</v>
      </c>
      <c r="V6" s="1">
        <v>1545</v>
      </c>
      <c r="W6" s="1">
        <v>1468</v>
      </c>
      <c r="X6" s="1">
        <v>7103</v>
      </c>
      <c r="Y6" s="1">
        <v>3718</v>
      </c>
      <c r="Z6" s="1">
        <v>3385</v>
      </c>
      <c r="AA6" s="1">
        <v>1</v>
      </c>
      <c r="AB6" s="1">
        <v>4020</v>
      </c>
      <c r="AC6" s="1">
        <v>2099</v>
      </c>
      <c r="AD6" s="1">
        <v>1921</v>
      </c>
      <c r="AE6" s="1">
        <v>6887</v>
      </c>
      <c r="AF6" s="1">
        <v>3755</v>
      </c>
      <c r="AG6" s="1">
        <v>3132</v>
      </c>
      <c r="AH6" s="1">
        <v>3283</v>
      </c>
      <c r="AI6" s="1">
        <v>1739</v>
      </c>
      <c r="AJ6" s="1">
        <v>1544</v>
      </c>
      <c r="AK6" s="1">
        <v>6410</v>
      </c>
      <c r="AL6" s="1">
        <v>3488</v>
      </c>
      <c r="AM6" s="1">
        <v>2922</v>
      </c>
      <c r="AN6" s="1">
        <v>1</v>
      </c>
      <c r="AO6" s="1">
        <v>10846</v>
      </c>
      <c r="AP6" s="1">
        <v>5732</v>
      </c>
      <c r="AQ6" s="1">
        <v>5114</v>
      </c>
      <c r="AR6" s="1">
        <v>7911</v>
      </c>
      <c r="AS6" s="1">
        <v>4296</v>
      </c>
      <c r="AT6" s="1">
        <v>3615</v>
      </c>
      <c r="AU6" s="1">
        <v>8556</v>
      </c>
      <c r="AV6" s="1">
        <v>4487</v>
      </c>
      <c r="AW6" s="1">
        <v>4069</v>
      </c>
      <c r="AX6" s="1">
        <v>4731</v>
      </c>
      <c r="AY6" s="1">
        <v>2690</v>
      </c>
      <c r="AZ6" s="1">
        <v>2041</v>
      </c>
      <c r="BA6" s="1">
        <v>1</v>
      </c>
      <c r="BB6" s="1">
        <v>997</v>
      </c>
      <c r="BC6" s="1">
        <v>524</v>
      </c>
      <c r="BD6" s="1">
        <v>473</v>
      </c>
      <c r="BE6" s="1">
        <v>2731</v>
      </c>
      <c r="BF6" s="1">
        <v>1430</v>
      </c>
      <c r="BG6" s="1">
        <v>1301</v>
      </c>
      <c r="BH6" s="1">
        <v>5707</v>
      </c>
      <c r="BI6" s="1">
        <v>3046</v>
      </c>
      <c r="BJ6" s="1">
        <v>2661</v>
      </c>
      <c r="BK6" s="1">
        <v>3841</v>
      </c>
      <c r="BL6" s="1">
        <v>2039</v>
      </c>
      <c r="BM6" s="1">
        <v>1802</v>
      </c>
    </row>
    <row r="7" spans="1:65" x14ac:dyDescent="0.2">
      <c r="A7" s="1">
        <v>2</v>
      </c>
      <c r="B7" s="1">
        <v>111703</v>
      </c>
      <c r="C7" s="1">
        <v>58776</v>
      </c>
      <c r="D7" s="1">
        <v>52927</v>
      </c>
      <c r="E7" s="1">
        <v>3876</v>
      </c>
      <c r="F7" s="1">
        <v>2042</v>
      </c>
      <c r="G7" s="1">
        <v>1834</v>
      </c>
      <c r="H7" s="1">
        <v>2384</v>
      </c>
      <c r="I7" s="1">
        <v>1195</v>
      </c>
      <c r="J7" s="1">
        <v>1189</v>
      </c>
      <c r="K7" s="1">
        <v>4497</v>
      </c>
      <c r="L7" s="1">
        <v>2329</v>
      </c>
      <c r="M7" s="1">
        <v>2168</v>
      </c>
      <c r="N7" s="1">
        <v>2</v>
      </c>
      <c r="O7" s="1">
        <v>5827</v>
      </c>
      <c r="P7" s="1">
        <v>3037</v>
      </c>
      <c r="Q7" s="1">
        <v>2790</v>
      </c>
      <c r="R7" s="1">
        <v>4889</v>
      </c>
      <c r="S7" s="1">
        <v>2523</v>
      </c>
      <c r="T7" s="1">
        <v>2366</v>
      </c>
      <c r="U7" s="1">
        <v>3154</v>
      </c>
      <c r="V7" s="1">
        <v>1681</v>
      </c>
      <c r="W7" s="1">
        <v>1473</v>
      </c>
      <c r="X7" s="1">
        <v>9724</v>
      </c>
      <c r="Y7" s="1">
        <v>5091</v>
      </c>
      <c r="Z7" s="1">
        <v>4633</v>
      </c>
      <c r="AA7" s="1">
        <v>2</v>
      </c>
      <c r="AB7" s="1">
        <v>5989</v>
      </c>
      <c r="AC7" s="1">
        <v>3151</v>
      </c>
      <c r="AD7" s="1">
        <v>2838</v>
      </c>
      <c r="AE7" s="1">
        <v>9794</v>
      </c>
      <c r="AF7" s="1">
        <v>5309</v>
      </c>
      <c r="AG7" s="1">
        <v>4485</v>
      </c>
      <c r="AH7" s="1">
        <v>4448</v>
      </c>
      <c r="AI7" s="1">
        <v>2280</v>
      </c>
      <c r="AJ7" s="1">
        <v>2168</v>
      </c>
      <c r="AK7" s="1">
        <v>9177</v>
      </c>
      <c r="AL7" s="1">
        <v>4924</v>
      </c>
      <c r="AM7" s="1">
        <v>4253</v>
      </c>
      <c r="AN7" s="1">
        <v>2</v>
      </c>
      <c r="AO7" s="1">
        <v>11680</v>
      </c>
      <c r="AP7" s="1">
        <v>6069</v>
      </c>
      <c r="AQ7" s="1">
        <v>5611</v>
      </c>
      <c r="AR7" s="1">
        <v>8676</v>
      </c>
      <c r="AS7" s="1">
        <v>4689</v>
      </c>
      <c r="AT7" s="1">
        <v>3987</v>
      </c>
      <c r="AU7" s="1">
        <v>8506</v>
      </c>
      <c r="AV7" s="1">
        <v>4442</v>
      </c>
      <c r="AW7" s="1">
        <v>4064</v>
      </c>
      <c r="AX7" s="1">
        <v>4679</v>
      </c>
      <c r="AY7" s="1">
        <v>2545</v>
      </c>
      <c r="AZ7" s="1">
        <v>2134</v>
      </c>
      <c r="BA7" s="1">
        <v>2</v>
      </c>
      <c r="BB7" s="1">
        <v>1091</v>
      </c>
      <c r="BC7" s="1">
        <v>574</v>
      </c>
      <c r="BD7" s="1">
        <v>517</v>
      </c>
      <c r="BE7" s="1">
        <v>2892</v>
      </c>
      <c r="BF7" s="1">
        <v>1533</v>
      </c>
      <c r="BG7" s="1">
        <v>1359</v>
      </c>
      <c r="BH7" s="1">
        <v>6061</v>
      </c>
      <c r="BI7" s="1">
        <v>3101</v>
      </c>
      <c r="BJ7" s="1">
        <v>2960</v>
      </c>
      <c r="BK7" s="1">
        <v>4359</v>
      </c>
      <c r="BL7" s="1">
        <v>2261</v>
      </c>
      <c r="BM7" s="1">
        <v>2098</v>
      </c>
    </row>
    <row r="8" spans="1:65" x14ac:dyDescent="0.2">
      <c r="A8" s="1">
        <v>3</v>
      </c>
      <c r="B8" s="1">
        <v>117154</v>
      </c>
      <c r="C8" s="1">
        <v>61569</v>
      </c>
      <c r="D8" s="1">
        <v>55585</v>
      </c>
      <c r="E8" s="1">
        <v>3992</v>
      </c>
      <c r="F8" s="1">
        <v>2054</v>
      </c>
      <c r="G8" s="1">
        <v>1938</v>
      </c>
      <c r="H8" s="1">
        <v>2511</v>
      </c>
      <c r="I8" s="1">
        <v>1271</v>
      </c>
      <c r="J8" s="1">
        <v>1240</v>
      </c>
      <c r="K8" s="1">
        <v>4610</v>
      </c>
      <c r="L8" s="1">
        <v>2447</v>
      </c>
      <c r="M8" s="1">
        <v>2163</v>
      </c>
      <c r="N8" s="1">
        <v>3</v>
      </c>
      <c r="O8" s="1">
        <v>5919</v>
      </c>
      <c r="P8" s="1">
        <v>3041</v>
      </c>
      <c r="Q8" s="1">
        <v>2878</v>
      </c>
      <c r="R8" s="1">
        <v>5031</v>
      </c>
      <c r="S8" s="1">
        <v>2606</v>
      </c>
      <c r="T8" s="1">
        <v>2425</v>
      </c>
      <c r="U8" s="1">
        <v>3296</v>
      </c>
      <c r="V8" s="1">
        <v>1664</v>
      </c>
      <c r="W8" s="1">
        <v>1632</v>
      </c>
      <c r="X8" s="1">
        <v>10117</v>
      </c>
      <c r="Y8" s="1">
        <v>5315</v>
      </c>
      <c r="Z8" s="1">
        <v>4802</v>
      </c>
      <c r="AA8" s="1">
        <v>3</v>
      </c>
      <c r="AB8" s="1">
        <v>6682</v>
      </c>
      <c r="AC8" s="1">
        <v>3495</v>
      </c>
      <c r="AD8" s="1">
        <v>3187</v>
      </c>
      <c r="AE8" s="1">
        <v>10434</v>
      </c>
      <c r="AF8" s="1">
        <v>5660</v>
      </c>
      <c r="AG8" s="1">
        <v>4774</v>
      </c>
      <c r="AH8" s="1">
        <v>5088</v>
      </c>
      <c r="AI8" s="1">
        <v>2617</v>
      </c>
      <c r="AJ8" s="1">
        <v>2471</v>
      </c>
      <c r="AK8" s="1">
        <v>10441</v>
      </c>
      <c r="AL8" s="1">
        <v>5613</v>
      </c>
      <c r="AM8" s="1">
        <v>4828</v>
      </c>
      <c r="AN8" s="1">
        <v>3</v>
      </c>
      <c r="AO8" s="1">
        <v>11922</v>
      </c>
      <c r="AP8" s="1">
        <v>6195</v>
      </c>
      <c r="AQ8" s="1">
        <v>5727</v>
      </c>
      <c r="AR8" s="1">
        <v>8914</v>
      </c>
      <c r="AS8" s="1">
        <v>4759</v>
      </c>
      <c r="AT8" s="1">
        <v>4155</v>
      </c>
      <c r="AU8" s="1">
        <v>8475</v>
      </c>
      <c r="AV8" s="1">
        <v>4450</v>
      </c>
      <c r="AW8" s="1">
        <v>4025</v>
      </c>
      <c r="AX8" s="1">
        <v>4870</v>
      </c>
      <c r="AY8" s="1">
        <v>2650</v>
      </c>
      <c r="AZ8" s="1">
        <v>2220</v>
      </c>
      <c r="BA8" s="1">
        <v>3</v>
      </c>
      <c r="BB8" s="1">
        <v>1040</v>
      </c>
      <c r="BC8" s="1">
        <v>525</v>
      </c>
      <c r="BD8" s="1">
        <v>515</v>
      </c>
      <c r="BE8" s="1">
        <v>2949</v>
      </c>
      <c r="BF8" s="1">
        <v>1530</v>
      </c>
      <c r="BG8" s="1">
        <v>1419</v>
      </c>
      <c r="BH8" s="1">
        <v>6208</v>
      </c>
      <c r="BI8" s="1">
        <v>3269</v>
      </c>
      <c r="BJ8" s="1">
        <v>2939</v>
      </c>
      <c r="BK8" s="1">
        <v>4655</v>
      </c>
      <c r="BL8" s="1">
        <v>2408</v>
      </c>
      <c r="BM8" s="1">
        <v>2247</v>
      </c>
    </row>
    <row r="9" spans="1:65" x14ac:dyDescent="0.2">
      <c r="A9" s="1">
        <v>4</v>
      </c>
      <c r="B9" s="1">
        <v>115752</v>
      </c>
      <c r="C9" s="1">
        <v>61324</v>
      </c>
      <c r="D9" s="1">
        <v>54428</v>
      </c>
      <c r="E9" s="1">
        <v>3863</v>
      </c>
      <c r="F9" s="1">
        <v>1953</v>
      </c>
      <c r="G9" s="1">
        <v>1910</v>
      </c>
      <c r="H9" s="1">
        <v>2355</v>
      </c>
      <c r="I9" s="1">
        <v>1260</v>
      </c>
      <c r="J9" s="1">
        <v>1095</v>
      </c>
      <c r="K9" s="1">
        <v>4465</v>
      </c>
      <c r="L9" s="1">
        <v>2318</v>
      </c>
      <c r="M9" s="1">
        <v>2147</v>
      </c>
      <c r="N9" s="1">
        <v>4</v>
      </c>
      <c r="O9" s="1">
        <v>5799</v>
      </c>
      <c r="P9" s="1">
        <v>3090</v>
      </c>
      <c r="Q9" s="1">
        <v>2709</v>
      </c>
      <c r="R9" s="1">
        <v>4874</v>
      </c>
      <c r="S9" s="1">
        <v>2536</v>
      </c>
      <c r="T9" s="1">
        <v>2338</v>
      </c>
      <c r="U9" s="1">
        <v>3103</v>
      </c>
      <c r="V9" s="1">
        <v>1627</v>
      </c>
      <c r="W9" s="1">
        <v>1476</v>
      </c>
      <c r="X9" s="1">
        <v>10553</v>
      </c>
      <c r="Y9" s="1">
        <v>5557</v>
      </c>
      <c r="Z9" s="1">
        <v>4996</v>
      </c>
      <c r="AA9" s="1">
        <v>4</v>
      </c>
      <c r="AB9" s="1">
        <v>7162</v>
      </c>
      <c r="AC9" s="1">
        <v>3778</v>
      </c>
      <c r="AD9" s="1">
        <v>3384</v>
      </c>
      <c r="AE9" s="1">
        <v>10595</v>
      </c>
      <c r="AF9" s="1">
        <v>5825</v>
      </c>
      <c r="AG9" s="1">
        <v>4770</v>
      </c>
      <c r="AH9" s="1">
        <v>5039</v>
      </c>
      <c r="AI9" s="1">
        <v>2598</v>
      </c>
      <c r="AJ9" s="1">
        <v>2441</v>
      </c>
      <c r="AK9" s="1">
        <v>10704</v>
      </c>
      <c r="AL9" s="1">
        <v>5779</v>
      </c>
      <c r="AM9" s="1">
        <v>4925</v>
      </c>
      <c r="AN9" s="1">
        <v>4</v>
      </c>
      <c r="AO9" s="1">
        <v>11730</v>
      </c>
      <c r="AP9" s="1">
        <v>6106</v>
      </c>
      <c r="AQ9" s="1">
        <v>5624</v>
      </c>
      <c r="AR9" s="1">
        <v>8488</v>
      </c>
      <c r="AS9" s="1">
        <v>4642</v>
      </c>
      <c r="AT9" s="1">
        <v>3846</v>
      </c>
      <c r="AU9" s="1">
        <v>8153</v>
      </c>
      <c r="AV9" s="1">
        <v>4271</v>
      </c>
      <c r="AW9" s="1">
        <v>3882</v>
      </c>
      <c r="AX9" s="1">
        <v>4534</v>
      </c>
      <c r="AY9" s="1">
        <v>2522</v>
      </c>
      <c r="AZ9" s="1">
        <v>2012</v>
      </c>
      <c r="BA9" s="1">
        <v>4</v>
      </c>
      <c r="BB9" s="1">
        <v>999</v>
      </c>
      <c r="BC9" s="1">
        <v>536</v>
      </c>
      <c r="BD9" s="1">
        <v>463</v>
      </c>
      <c r="BE9" s="1">
        <v>2938</v>
      </c>
      <c r="BF9" s="1">
        <v>1539</v>
      </c>
      <c r="BG9" s="1">
        <v>1399</v>
      </c>
      <c r="BH9" s="1">
        <v>5976</v>
      </c>
      <c r="BI9" s="1">
        <v>3074</v>
      </c>
      <c r="BJ9" s="1">
        <v>2902</v>
      </c>
      <c r="BK9" s="1">
        <v>4422</v>
      </c>
      <c r="BL9" s="1">
        <v>2313</v>
      </c>
      <c r="BM9" s="1">
        <v>2109</v>
      </c>
    </row>
    <row r="10" spans="1:65" x14ac:dyDescent="0.2">
      <c r="A10" s="1">
        <v>5</v>
      </c>
      <c r="B10" s="1">
        <v>114197</v>
      </c>
      <c r="C10" s="1">
        <v>60534</v>
      </c>
      <c r="D10" s="1">
        <v>53663</v>
      </c>
      <c r="E10" s="1">
        <v>3744</v>
      </c>
      <c r="F10" s="1">
        <v>1966</v>
      </c>
      <c r="G10" s="1">
        <v>1778</v>
      </c>
      <c r="H10" s="1">
        <v>2378</v>
      </c>
      <c r="I10" s="1">
        <v>1246</v>
      </c>
      <c r="J10" s="1">
        <v>1132</v>
      </c>
      <c r="K10" s="1">
        <v>4679</v>
      </c>
      <c r="L10" s="1">
        <v>2506</v>
      </c>
      <c r="M10" s="1">
        <v>2173</v>
      </c>
      <c r="N10" s="1">
        <v>5</v>
      </c>
      <c r="O10" s="1">
        <v>5670</v>
      </c>
      <c r="P10" s="1">
        <v>3029</v>
      </c>
      <c r="Q10" s="1">
        <v>2641</v>
      </c>
      <c r="R10" s="1">
        <v>5076</v>
      </c>
      <c r="S10" s="1">
        <v>2622</v>
      </c>
      <c r="T10" s="1">
        <v>2454</v>
      </c>
      <c r="U10" s="1">
        <v>3166</v>
      </c>
      <c r="V10" s="1">
        <v>1580</v>
      </c>
      <c r="W10" s="1">
        <v>1586</v>
      </c>
      <c r="X10" s="1">
        <v>10203</v>
      </c>
      <c r="Y10" s="1">
        <v>5444</v>
      </c>
      <c r="Z10" s="1">
        <v>4759</v>
      </c>
      <c r="AA10" s="1">
        <v>5</v>
      </c>
      <c r="AB10" s="1">
        <v>6801</v>
      </c>
      <c r="AC10" s="1">
        <v>3575</v>
      </c>
      <c r="AD10" s="1">
        <v>3226</v>
      </c>
      <c r="AE10" s="1">
        <v>10387</v>
      </c>
      <c r="AF10" s="1">
        <v>5721</v>
      </c>
      <c r="AG10" s="1">
        <v>4666</v>
      </c>
      <c r="AH10" s="1">
        <v>4990</v>
      </c>
      <c r="AI10" s="1">
        <v>2572</v>
      </c>
      <c r="AJ10" s="1">
        <v>2418</v>
      </c>
      <c r="AK10" s="1">
        <v>10379</v>
      </c>
      <c r="AL10" s="1">
        <v>5547</v>
      </c>
      <c r="AM10" s="1">
        <v>4832</v>
      </c>
      <c r="AN10" s="1">
        <v>5</v>
      </c>
      <c r="AO10" s="1">
        <v>11497</v>
      </c>
      <c r="AP10" s="1">
        <v>6076</v>
      </c>
      <c r="AQ10" s="1">
        <v>5421</v>
      </c>
      <c r="AR10" s="1">
        <v>8536</v>
      </c>
      <c r="AS10" s="1">
        <v>4574</v>
      </c>
      <c r="AT10" s="1">
        <v>3962</v>
      </c>
      <c r="AU10" s="1">
        <v>8337</v>
      </c>
      <c r="AV10" s="1">
        <v>4363</v>
      </c>
      <c r="AW10" s="1">
        <v>3974</v>
      </c>
      <c r="AX10" s="1">
        <v>4585</v>
      </c>
      <c r="AY10" s="1">
        <v>2515</v>
      </c>
      <c r="AZ10" s="1">
        <v>2070</v>
      </c>
      <c r="BA10" s="1">
        <v>5</v>
      </c>
      <c r="BB10" s="1">
        <v>936</v>
      </c>
      <c r="BC10" s="1">
        <v>505</v>
      </c>
      <c r="BD10" s="1">
        <v>431</v>
      </c>
      <c r="BE10" s="1">
        <v>2690</v>
      </c>
      <c r="BF10" s="1">
        <v>1409</v>
      </c>
      <c r="BG10" s="1">
        <v>1281</v>
      </c>
      <c r="BH10" s="1">
        <v>5824</v>
      </c>
      <c r="BI10" s="1">
        <v>3058</v>
      </c>
      <c r="BJ10" s="1">
        <v>2766</v>
      </c>
      <c r="BK10" s="1">
        <v>4319</v>
      </c>
      <c r="BL10" s="1">
        <v>2226</v>
      </c>
      <c r="BM10" s="1">
        <v>2093</v>
      </c>
    </row>
    <row r="11" spans="1:65" x14ac:dyDescent="0.2">
      <c r="A11" s="1">
        <v>6</v>
      </c>
      <c r="B11" s="1">
        <v>113325</v>
      </c>
      <c r="C11" s="1">
        <v>60158</v>
      </c>
      <c r="D11" s="1">
        <v>53167</v>
      </c>
      <c r="E11" s="1">
        <v>3423</v>
      </c>
      <c r="F11" s="1">
        <v>1747</v>
      </c>
      <c r="G11" s="1">
        <v>1676</v>
      </c>
      <c r="H11" s="1">
        <v>2332</v>
      </c>
      <c r="I11" s="1">
        <v>1207</v>
      </c>
      <c r="J11" s="1">
        <v>1125</v>
      </c>
      <c r="K11" s="1">
        <v>4317</v>
      </c>
      <c r="L11" s="1">
        <v>2227</v>
      </c>
      <c r="M11" s="1">
        <v>2090</v>
      </c>
      <c r="N11" s="1">
        <v>6</v>
      </c>
      <c r="O11" s="1">
        <v>5430</v>
      </c>
      <c r="P11" s="1">
        <v>2827</v>
      </c>
      <c r="Q11" s="1">
        <v>2603</v>
      </c>
      <c r="R11" s="1">
        <v>4601</v>
      </c>
      <c r="S11" s="1">
        <v>2380</v>
      </c>
      <c r="T11" s="1">
        <v>2221</v>
      </c>
      <c r="U11" s="1">
        <v>3164</v>
      </c>
      <c r="V11" s="1">
        <v>1691</v>
      </c>
      <c r="W11" s="1">
        <v>1473</v>
      </c>
      <c r="X11" s="1">
        <v>11566</v>
      </c>
      <c r="Y11" s="1">
        <v>6122</v>
      </c>
      <c r="Z11" s="1">
        <v>5444</v>
      </c>
      <c r="AA11" s="1">
        <v>6</v>
      </c>
      <c r="AB11" s="1">
        <v>7372</v>
      </c>
      <c r="AC11" s="1">
        <v>3889</v>
      </c>
      <c r="AD11" s="1">
        <v>3483</v>
      </c>
      <c r="AE11" s="1">
        <v>10530</v>
      </c>
      <c r="AF11" s="1">
        <v>5788</v>
      </c>
      <c r="AG11" s="1">
        <v>4742</v>
      </c>
      <c r="AH11" s="1">
        <v>5174</v>
      </c>
      <c r="AI11" s="1">
        <v>2694</v>
      </c>
      <c r="AJ11" s="1">
        <v>2480</v>
      </c>
      <c r="AK11" s="1">
        <v>10071</v>
      </c>
      <c r="AL11" s="1">
        <v>5572</v>
      </c>
      <c r="AM11" s="1">
        <v>4499</v>
      </c>
      <c r="AN11" s="1">
        <v>6</v>
      </c>
      <c r="AO11" s="1">
        <v>11523</v>
      </c>
      <c r="AP11" s="1">
        <v>6037</v>
      </c>
      <c r="AQ11" s="1">
        <v>5486</v>
      </c>
      <c r="AR11" s="1">
        <v>8252</v>
      </c>
      <c r="AS11" s="1">
        <v>4519</v>
      </c>
      <c r="AT11" s="1">
        <v>3733</v>
      </c>
      <c r="AU11" s="1">
        <v>7742</v>
      </c>
      <c r="AV11" s="1">
        <v>4018</v>
      </c>
      <c r="AW11" s="1">
        <v>3724</v>
      </c>
      <c r="AX11" s="1">
        <v>4428</v>
      </c>
      <c r="AY11" s="1">
        <v>2420</v>
      </c>
      <c r="AZ11" s="1">
        <v>2008</v>
      </c>
      <c r="BA11" s="1">
        <v>6</v>
      </c>
      <c r="BB11" s="1">
        <v>910</v>
      </c>
      <c r="BC11" s="1">
        <v>484</v>
      </c>
      <c r="BD11" s="1">
        <v>426</v>
      </c>
      <c r="BE11" s="1">
        <v>2628</v>
      </c>
      <c r="BF11" s="1">
        <v>1359</v>
      </c>
      <c r="BG11" s="1">
        <v>1269</v>
      </c>
      <c r="BH11" s="1">
        <v>5640</v>
      </c>
      <c r="BI11" s="1">
        <v>2943</v>
      </c>
      <c r="BJ11" s="1">
        <v>2697</v>
      </c>
      <c r="BK11" s="1">
        <v>4222</v>
      </c>
      <c r="BL11" s="1">
        <v>2234</v>
      </c>
      <c r="BM11" s="1">
        <v>1988</v>
      </c>
    </row>
    <row r="12" spans="1:65" x14ac:dyDescent="0.2">
      <c r="A12" s="1">
        <v>7</v>
      </c>
      <c r="B12" s="1">
        <v>104669</v>
      </c>
      <c r="C12" s="1">
        <v>55916</v>
      </c>
      <c r="D12" s="1">
        <v>48753</v>
      </c>
      <c r="E12" s="1">
        <v>3350</v>
      </c>
      <c r="F12" s="1">
        <v>1745</v>
      </c>
      <c r="G12" s="1">
        <v>1605</v>
      </c>
      <c r="H12" s="1">
        <v>2064</v>
      </c>
      <c r="I12" s="1">
        <v>1105</v>
      </c>
      <c r="J12" s="1">
        <v>959</v>
      </c>
      <c r="K12" s="1">
        <v>4378</v>
      </c>
      <c r="L12" s="1">
        <v>2321</v>
      </c>
      <c r="M12" s="1">
        <v>2057</v>
      </c>
      <c r="N12" s="1">
        <v>7</v>
      </c>
      <c r="O12" s="1">
        <v>5012</v>
      </c>
      <c r="P12" s="1">
        <v>2569</v>
      </c>
      <c r="Q12" s="1">
        <v>2443</v>
      </c>
      <c r="R12" s="1">
        <v>4646</v>
      </c>
      <c r="S12" s="1">
        <v>2402</v>
      </c>
      <c r="T12" s="1">
        <v>2244</v>
      </c>
      <c r="U12" s="1">
        <v>2921</v>
      </c>
      <c r="V12" s="1">
        <v>1583</v>
      </c>
      <c r="W12" s="1">
        <v>1338</v>
      </c>
      <c r="X12" s="1">
        <v>10063</v>
      </c>
      <c r="Y12" s="1">
        <v>5394</v>
      </c>
      <c r="Z12" s="1">
        <v>4669</v>
      </c>
      <c r="AA12" s="1">
        <v>7</v>
      </c>
      <c r="AB12" s="1">
        <v>5874</v>
      </c>
      <c r="AC12" s="1">
        <v>3143</v>
      </c>
      <c r="AD12" s="1">
        <v>2731</v>
      </c>
      <c r="AE12" s="1">
        <v>9353</v>
      </c>
      <c r="AF12" s="1">
        <v>5228</v>
      </c>
      <c r="AG12" s="1">
        <v>4125</v>
      </c>
      <c r="AH12" s="1">
        <v>4551</v>
      </c>
      <c r="AI12" s="1">
        <v>2419</v>
      </c>
      <c r="AJ12" s="1">
        <v>2132</v>
      </c>
      <c r="AK12" s="1">
        <v>9272</v>
      </c>
      <c r="AL12" s="1">
        <v>5201</v>
      </c>
      <c r="AM12" s="1">
        <v>4071</v>
      </c>
      <c r="AN12" s="1">
        <v>7</v>
      </c>
      <c r="AO12" s="1">
        <v>10765</v>
      </c>
      <c r="AP12" s="1">
        <v>5667</v>
      </c>
      <c r="AQ12" s="1">
        <v>5098</v>
      </c>
      <c r="AR12" s="1">
        <v>8067</v>
      </c>
      <c r="AS12" s="1">
        <v>4403</v>
      </c>
      <c r="AT12" s="1">
        <v>3664</v>
      </c>
      <c r="AU12" s="1">
        <v>7463</v>
      </c>
      <c r="AV12" s="1">
        <v>3868</v>
      </c>
      <c r="AW12" s="1">
        <v>3595</v>
      </c>
      <c r="AX12" s="1">
        <v>4115</v>
      </c>
      <c r="AY12" s="1">
        <v>2242</v>
      </c>
      <c r="AZ12" s="1">
        <v>1873</v>
      </c>
      <c r="BA12" s="1">
        <v>7</v>
      </c>
      <c r="BB12" s="1">
        <v>951</v>
      </c>
      <c r="BC12" s="1">
        <v>493</v>
      </c>
      <c r="BD12" s="1">
        <v>458</v>
      </c>
      <c r="BE12" s="1">
        <v>2558</v>
      </c>
      <c r="BF12" s="1">
        <v>1288</v>
      </c>
      <c r="BG12" s="1">
        <v>1270</v>
      </c>
      <c r="BH12" s="1">
        <v>5355</v>
      </c>
      <c r="BI12" s="1">
        <v>2780</v>
      </c>
      <c r="BJ12" s="1">
        <v>2575</v>
      </c>
      <c r="BK12" s="1">
        <v>3911</v>
      </c>
      <c r="BL12" s="1">
        <v>2065</v>
      </c>
      <c r="BM12" s="1">
        <v>1846</v>
      </c>
    </row>
    <row r="13" spans="1:65" x14ac:dyDescent="0.2">
      <c r="A13" s="1">
        <v>8</v>
      </c>
      <c r="B13" s="1">
        <v>103161</v>
      </c>
      <c r="C13" s="1">
        <v>55516</v>
      </c>
      <c r="D13" s="1">
        <v>47645</v>
      </c>
      <c r="E13" s="1">
        <v>3068</v>
      </c>
      <c r="F13" s="1">
        <v>1581</v>
      </c>
      <c r="G13" s="1">
        <v>1487</v>
      </c>
      <c r="H13" s="1">
        <v>2000</v>
      </c>
      <c r="I13" s="1">
        <v>1083</v>
      </c>
      <c r="J13" s="1">
        <v>917</v>
      </c>
      <c r="K13" s="1">
        <v>4119</v>
      </c>
      <c r="L13" s="1">
        <v>2226</v>
      </c>
      <c r="M13" s="1">
        <v>1893</v>
      </c>
      <c r="N13" s="1">
        <v>8</v>
      </c>
      <c r="O13" s="1">
        <v>4825</v>
      </c>
      <c r="P13" s="1">
        <v>2567</v>
      </c>
      <c r="Q13" s="1">
        <v>2258</v>
      </c>
      <c r="R13" s="1">
        <v>4501</v>
      </c>
      <c r="S13" s="1">
        <v>2385</v>
      </c>
      <c r="T13" s="1">
        <v>2116</v>
      </c>
      <c r="U13" s="1">
        <v>2859</v>
      </c>
      <c r="V13" s="1">
        <v>1508</v>
      </c>
      <c r="W13" s="1">
        <v>1351</v>
      </c>
      <c r="X13" s="1">
        <v>10444</v>
      </c>
      <c r="Y13" s="1">
        <v>5687</v>
      </c>
      <c r="Z13" s="1">
        <v>4757</v>
      </c>
      <c r="AA13" s="1">
        <v>8</v>
      </c>
      <c r="AB13" s="1">
        <v>6973</v>
      </c>
      <c r="AC13" s="1">
        <v>3781</v>
      </c>
      <c r="AD13" s="1">
        <v>3192</v>
      </c>
      <c r="AE13" s="1">
        <v>9664</v>
      </c>
      <c r="AF13" s="1">
        <v>5323</v>
      </c>
      <c r="AG13" s="1">
        <v>4341</v>
      </c>
      <c r="AH13" s="1">
        <v>4796</v>
      </c>
      <c r="AI13" s="1">
        <v>2527</v>
      </c>
      <c r="AJ13" s="1">
        <v>2269</v>
      </c>
      <c r="AK13" s="1">
        <v>9226</v>
      </c>
      <c r="AL13" s="1">
        <v>5181</v>
      </c>
      <c r="AM13" s="1">
        <v>4045</v>
      </c>
      <c r="AN13" s="1">
        <v>8</v>
      </c>
      <c r="AO13" s="1">
        <v>10287</v>
      </c>
      <c r="AP13" s="1">
        <v>5400</v>
      </c>
      <c r="AQ13" s="1">
        <v>4887</v>
      </c>
      <c r="AR13" s="1">
        <v>7600</v>
      </c>
      <c r="AS13" s="1">
        <v>4239</v>
      </c>
      <c r="AT13" s="1">
        <v>3361</v>
      </c>
      <c r="AU13" s="1">
        <v>6834</v>
      </c>
      <c r="AV13" s="1">
        <v>3592</v>
      </c>
      <c r="AW13" s="1">
        <v>3242</v>
      </c>
      <c r="AX13" s="1">
        <v>3882</v>
      </c>
      <c r="AY13" s="1">
        <v>2171</v>
      </c>
      <c r="AZ13" s="1">
        <v>1711</v>
      </c>
      <c r="BA13" s="1">
        <v>8</v>
      </c>
      <c r="BB13" s="1">
        <v>883</v>
      </c>
      <c r="BC13" s="1">
        <v>469</v>
      </c>
      <c r="BD13" s="1">
        <v>414</v>
      </c>
      <c r="BE13" s="1">
        <v>2329</v>
      </c>
      <c r="BF13" s="1">
        <v>1212</v>
      </c>
      <c r="BG13" s="1">
        <v>1117</v>
      </c>
      <c r="BH13" s="1">
        <v>5112</v>
      </c>
      <c r="BI13" s="1">
        <v>2642</v>
      </c>
      <c r="BJ13" s="1">
        <v>2470</v>
      </c>
      <c r="BK13" s="1">
        <v>3759</v>
      </c>
      <c r="BL13" s="1">
        <v>1942</v>
      </c>
      <c r="BM13" s="1">
        <v>1817</v>
      </c>
    </row>
    <row r="14" spans="1:65" x14ac:dyDescent="0.2">
      <c r="A14" s="1">
        <v>9</v>
      </c>
      <c r="B14" s="1">
        <v>97310</v>
      </c>
      <c r="C14" s="1">
        <v>52866</v>
      </c>
      <c r="D14" s="1">
        <v>44444</v>
      </c>
      <c r="E14" s="1">
        <v>2802</v>
      </c>
      <c r="F14" s="1">
        <v>1463</v>
      </c>
      <c r="G14" s="1">
        <v>1339</v>
      </c>
      <c r="H14" s="1">
        <v>1881</v>
      </c>
      <c r="I14" s="1">
        <v>1009</v>
      </c>
      <c r="J14" s="1">
        <v>872</v>
      </c>
      <c r="K14" s="1">
        <v>4108</v>
      </c>
      <c r="L14" s="1">
        <v>2207</v>
      </c>
      <c r="M14" s="1">
        <v>1901</v>
      </c>
      <c r="N14" s="1">
        <v>9</v>
      </c>
      <c r="O14" s="1">
        <v>4611</v>
      </c>
      <c r="P14" s="1">
        <v>2441</v>
      </c>
      <c r="Q14" s="1">
        <v>2170</v>
      </c>
      <c r="R14" s="1">
        <v>4205</v>
      </c>
      <c r="S14" s="1">
        <v>2191</v>
      </c>
      <c r="T14" s="1">
        <v>2014</v>
      </c>
      <c r="U14" s="1">
        <v>2704</v>
      </c>
      <c r="V14" s="1">
        <v>1422</v>
      </c>
      <c r="W14" s="1">
        <v>1282</v>
      </c>
      <c r="X14" s="1">
        <v>9851</v>
      </c>
      <c r="Y14" s="1">
        <v>5272</v>
      </c>
      <c r="Z14" s="1">
        <v>4579</v>
      </c>
      <c r="AA14" s="1">
        <v>9</v>
      </c>
      <c r="AB14" s="1">
        <v>6291</v>
      </c>
      <c r="AC14" s="1">
        <v>3473</v>
      </c>
      <c r="AD14" s="1">
        <v>2818</v>
      </c>
      <c r="AE14" s="1">
        <v>8651</v>
      </c>
      <c r="AF14" s="1">
        <v>4902</v>
      </c>
      <c r="AG14" s="1">
        <v>3749</v>
      </c>
      <c r="AH14" s="1">
        <v>4879</v>
      </c>
      <c r="AI14" s="1">
        <v>2659</v>
      </c>
      <c r="AJ14" s="1">
        <v>2220</v>
      </c>
      <c r="AK14" s="1">
        <v>8355</v>
      </c>
      <c r="AL14" s="1">
        <v>4793</v>
      </c>
      <c r="AM14" s="1">
        <v>3562</v>
      </c>
      <c r="AN14" s="1">
        <v>9</v>
      </c>
      <c r="AO14" s="1">
        <v>10002</v>
      </c>
      <c r="AP14" s="1">
        <v>5313</v>
      </c>
      <c r="AQ14" s="1">
        <v>4689</v>
      </c>
      <c r="AR14" s="1">
        <v>7237</v>
      </c>
      <c r="AS14" s="1">
        <v>4034</v>
      </c>
      <c r="AT14" s="1">
        <v>3203</v>
      </c>
      <c r="AU14" s="1">
        <v>6638</v>
      </c>
      <c r="AV14" s="1">
        <v>3484</v>
      </c>
      <c r="AW14" s="1">
        <v>3154</v>
      </c>
      <c r="AX14" s="1">
        <v>3708</v>
      </c>
      <c r="AY14" s="1">
        <v>2119</v>
      </c>
      <c r="AZ14" s="1">
        <v>1589</v>
      </c>
      <c r="BA14" s="1">
        <v>9</v>
      </c>
      <c r="BB14" s="1">
        <v>841</v>
      </c>
      <c r="BC14" s="1">
        <v>440</v>
      </c>
      <c r="BD14" s="1">
        <v>401</v>
      </c>
      <c r="BE14" s="1">
        <v>2260</v>
      </c>
      <c r="BF14" s="1">
        <v>1208</v>
      </c>
      <c r="BG14" s="1">
        <v>1052</v>
      </c>
      <c r="BH14" s="1">
        <v>4814</v>
      </c>
      <c r="BI14" s="1">
        <v>2591</v>
      </c>
      <c r="BJ14" s="1">
        <v>2223</v>
      </c>
      <c r="BK14" s="1">
        <v>3472</v>
      </c>
      <c r="BL14" s="1">
        <v>1845</v>
      </c>
      <c r="BM14" s="1">
        <v>1627</v>
      </c>
    </row>
    <row r="15" spans="1:65" x14ac:dyDescent="0.2">
      <c r="A15" s="1">
        <v>10</v>
      </c>
      <c r="B15" s="1">
        <v>104080</v>
      </c>
      <c r="C15" s="1">
        <v>56859</v>
      </c>
      <c r="D15" s="1">
        <v>47221</v>
      </c>
      <c r="E15" s="1">
        <v>3132</v>
      </c>
      <c r="F15" s="1">
        <v>1620</v>
      </c>
      <c r="G15" s="1">
        <v>1512</v>
      </c>
      <c r="H15" s="1">
        <v>2028</v>
      </c>
      <c r="I15" s="1">
        <v>1136</v>
      </c>
      <c r="J15" s="1">
        <v>892</v>
      </c>
      <c r="K15" s="1">
        <v>4283</v>
      </c>
      <c r="L15" s="1">
        <v>2333</v>
      </c>
      <c r="M15" s="1">
        <v>1950</v>
      </c>
      <c r="N15" s="1">
        <v>10</v>
      </c>
      <c r="O15" s="1">
        <v>4879</v>
      </c>
      <c r="P15" s="1">
        <v>2644</v>
      </c>
      <c r="Q15" s="1">
        <v>2235</v>
      </c>
      <c r="R15" s="1">
        <v>4430</v>
      </c>
      <c r="S15" s="1">
        <v>2343</v>
      </c>
      <c r="T15" s="1">
        <v>2087</v>
      </c>
      <c r="U15" s="1">
        <v>2898</v>
      </c>
      <c r="V15" s="1">
        <v>1584</v>
      </c>
      <c r="W15" s="1">
        <v>1314</v>
      </c>
      <c r="X15" s="1">
        <v>11075</v>
      </c>
      <c r="Y15" s="1">
        <v>6087</v>
      </c>
      <c r="Z15" s="1">
        <v>4988</v>
      </c>
      <c r="AA15" s="1">
        <v>10</v>
      </c>
      <c r="AB15" s="1">
        <v>7512</v>
      </c>
      <c r="AC15" s="1">
        <v>4168</v>
      </c>
      <c r="AD15" s="1">
        <v>3344</v>
      </c>
      <c r="AE15" s="1">
        <v>10060</v>
      </c>
      <c r="AF15" s="1">
        <v>5698</v>
      </c>
      <c r="AG15" s="1">
        <v>4362</v>
      </c>
      <c r="AH15" s="1">
        <v>4935</v>
      </c>
      <c r="AI15" s="1">
        <v>2680</v>
      </c>
      <c r="AJ15" s="1">
        <v>2255</v>
      </c>
      <c r="AK15" s="1">
        <v>8395</v>
      </c>
      <c r="AL15" s="1">
        <v>4768</v>
      </c>
      <c r="AM15" s="1">
        <v>3627</v>
      </c>
      <c r="AN15" s="1">
        <v>10</v>
      </c>
      <c r="AO15" s="1">
        <v>10351</v>
      </c>
      <c r="AP15" s="1">
        <v>5422</v>
      </c>
      <c r="AQ15" s="1">
        <v>4929</v>
      </c>
      <c r="AR15" s="1">
        <v>7441</v>
      </c>
      <c r="AS15" s="1">
        <v>4158</v>
      </c>
      <c r="AT15" s="1">
        <v>3283</v>
      </c>
      <c r="AU15" s="1">
        <v>6970</v>
      </c>
      <c r="AV15" s="1">
        <v>3729</v>
      </c>
      <c r="AW15" s="1">
        <v>3241</v>
      </c>
      <c r="AX15" s="1">
        <v>3867</v>
      </c>
      <c r="AY15" s="1">
        <v>2180</v>
      </c>
      <c r="AZ15" s="1">
        <v>1687</v>
      </c>
      <c r="BA15" s="1">
        <v>10</v>
      </c>
      <c r="BB15" s="1">
        <v>835</v>
      </c>
      <c r="BC15" s="1">
        <v>423</v>
      </c>
      <c r="BD15" s="1">
        <v>412</v>
      </c>
      <c r="BE15" s="1">
        <v>2348</v>
      </c>
      <c r="BF15" s="1">
        <v>1282</v>
      </c>
      <c r="BG15" s="1">
        <v>1066</v>
      </c>
      <c r="BH15" s="1">
        <v>5030</v>
      </c>
      <c r="BI15" s="1">
        <v>2654</v>
      </c>
      <c r="BJ15" s="1">
        <v>2376</v>
      </c>
      <c r="BK15" s="1">
        <v>3611</v>
      </c>
      <c r="BL15" s="1">
        <v>1950</v>
      </c>
      <c r="BM15" s="1">
        <v>1661</v>
      </c>
    </row>
    <row r="16" spans="1:65" x14ac:dyDescent="0.2">
      <c r="A16" s="1">
        <v>11</v>
      </c>
      <c r="B16" s="1">
        <v>76290</v>
      </c>
      <c r="C16" s="1">
        <v>41660</v>
      </c>
      <c r="D16" s="1">
        <v>34630</v>
      </c>
      <c r="E16" s="1">
        <v>2553</v>
      </c>
      <c r="F16" s="1">
        <v>1351</v>
      </c>
      <c r="G16" s="1">
        <v>1202</v>
      </c>
      <c r="H16" s="1">
        <v>1615</v>
      </c>
      <c r="I16" s="1">
        <v>872</v>
      </c>
      <c r="J16" s="1">
        <v>743</v>
      </c>
      <c r="K16" s="1">
        <v>3457</v>
      </c>
      <c r="L16" s="1">
        <v>1871</v>
      </c>
      <c r="M16" s="1">
        <v>1586</v>
      </c>
      <c r="N16" s="1">
        <v>11</v>
      </c>
      <c r="O16" s="1">
        <v>3925</v>
      </c>
      <c r="P16" s="1">
        <v>2052</v>
      </c>
      <c r="Q16" s="1">
        <v>1873</v>
      </c>
      <c r="R16" s="1">
        <v>3755</v>
      </c>
      <c r="S16" s="1">
        <v>2033</v>
      </c>
      <c r="T16" s="1">
        <v>1722</v>
      </c>
      <c r="U16" s="1">
        <v>2316</v>
      </c>
      <c r="V16" s="1">
        <v>1217</v>
      </c>
      <c r="W16" s="1">
        <v>1099</v>
      </c>
      <c r="X16" s="1">
        <v>5981</v>
      </c>
      <c r="Y16" s="1">
        <v>3233</v>
      </c>
      <c r="Z16" s="1">
        <v>2748</v>
      </c>
      <c r="AA16" s="1">
        <v>11</v>
      </c>
      <c r="AB16" s="1">
        <v>3792</v>
      </c>
      <c r="AC16" s="1">
        <v>2122</v>
      </c>
      <c r="AD16" s="1">
        <v>1670</v>
      </c>
      <c r="AE16" s="1">
        <v>5896</v>
      </c>
      <c r="AF16" s="1">
        <v>3369</v>
      </c>
      <c r="AG16" s="1">
        <v>2527</v>
      </c>
      <c r="AH16" s="1">
        <v>3305</v>
      </c>
      <c r="AI16" s="1">
        <v>1852</v>
      </c>
      <c r="AJ16" s="1">
        <v>1453</v>
      </c>
      <c r="AK16" s="1">
        <v>5411</v>
      </c>
      <c r="AL16" s="1">
        <v>3076</v>
      </c>
      <c r="AM16" s="1">
        <v>2335</v>
      </c>
      <c r="AN16" s="1">
        <v>11</v>
      </c>
      <c r="AO16" s="1">
        <v>8814</v>
      </c>
      <c r="AP16" s="1">
        <v>4814</v>
      </c>
      <c r="AQ16" s="1">
        <v>4000</v>
      </c>
      <c r="AR16" s="1">
        <v>5964</v>
      </c>
      <c r="AS16" s="1">
        <v>3365</v>
      </c>
      <c r="AT16" s="1">
        <v>2599</v>
      </c>
      <c r="AU16" s="1">
        <v>6316</v>
      </c>
      <c r="AV16" s="1">
        <v>3319</v>
      </c>
      <c r="AW16" s="1">
        <v>2997</v>
      </c>
      <c r="AX16" s="1">
        <v>3353</v>
      </c>
      <c r="AY16" s="1">
        <v>1860</v>
      </c>
      <c r="AZ16" s="1">
        <v>1493</v>
      </c>
      <c r="BA16" s="1">
        <v>11</v>
      </c>
      <c r="BB16" s="1">
        <v>772</v>
      </c>
      <c r="BC16" s="1">
        <v>397</v>
      </c>
      <c r="BD16" s="1">
        <v>375</v>
      </c>
      <c r="BE16" s="1">
        <v>1907</v>
      </c>
      <c r="BF16" s="1">
        <v>1018</v>
      </c>
      <c r="BG16" s="1">
        <v>889</v>
      </c>
      <c r="BH16" s="1">
        <v>4216</v>
      </c>
      <c r="BI16" s="1">
        <v>2224</v>
      </c>
      <c r="BJ16" s="1">
        <v>1992</v>
      </c>
      <c r="BK16" s="1">
        <v>2942</v>
      </c>
      <c r="BL16" s="1">
        <v>1615</v>
      </c>
      <c r="BM16" s="1">
        <v>1327</v>
      </c>
    </row>
    <row r="17" spans="1:65" x14ac:dyDescent="0.2">
      <c r="A17" s="1">
        <v>12</v>
      </c>
      <c r="B17" s="1">
        <v>96790</v>
      </c>
      <c r="C17" s="1">
        <v>53254</v>
      </c>
      <c r="D17" s="1">
        <v>43536</v>
      </c>
      <c r="E17" s="1">
        <v>2695</v>
      </c>
      <c r="F17" s="1">
        <v>1498</v>
      </c>
      <c r="G17" s="1">
        <v>1197</v>
      </c>
      <c r="H17" s="1">
        <v>1865</v>
      </c>
      <c r="I17" s="1">
        <v>995</v>
      </c>
      <c r="J17" s="1">
        <v>870</v>
      </c>
      <c r="K17" s="1">
        <v>3715</v>
      </c>
      <c r="L17" s="1">
        <v>2021</v>
      </c>
      <c r="M17" s="1">
        <v>1694</v>
      </c>
      <c r="N17" s="1">
        <v>12</v>
      </c>
      <c r="O17" s="1">
        <v>4213</v>
      </c>
      <c r="P17" s="1">
        <v>2260</v>
      </c>
      <c r="Q17" s="1">
        <v>1953</v>
      </c>
      <c r="R17" s="1">
        <v>4072</v>
      </c>
      <c r="S17" s="1">
        <v>2218</v>
      </c>
      <c r="T17" s="1">
        <v>1854</v>
      </c>
      <c r="U17" s="1">
        <v>2639</v>
      </c>
      <c r="V17" s="1">
        <v>1432</v>
      </c>
      <c r="W17" s="1">
        <v>1207</v>
      </c>
      <c r="X17" s="1">
        <v>10794</v>
      </c>
      <c r="Y17" s="1">
        <v>5987</v>
      </c>
      <c r="Z17" s="1">
        <v>4807</v>
      </c>
      <c r="AA17" s="1">
        <v>12</v>
      </c>
      <c r="AB17" s="1">
        <v>7466</v>
      </c>
      <c r="AC17" s="1">
        <v>4093</v>
      </c>
      <c r="AD17" s="1">
        <v>3373</v>
      </c>
      <c r="AE17" s="1">
        <v>9182</v>
      </c>
      <c r="AF17" s="1">
        <v>5260</v>
      </c>
      <c r="AG17" s="1">
        <v>3922</v>
      </c>
      <c r="AH17" s="1">
        <v>4418</v>
      </c>
      <c r="AI17" s="1">
        <v>2452</v>
      </c>
      <c r="AJ17" s="1">
        <v>1966</v>
      </c>
      <c r="AK17" s="1">
        <v>7497</v>
      </c>
      <c r="AL17" s="1">
        <v>4250</v>
      </c>
      <c r="AM17" s="1">
        <v>3247</v>
      </c>
      <c r="AN17" s="1">
        <v>12</v>
      </c>
      <c r="AO17" s="1">
        <v>9805</v>
      </c>
      <c r="AP17" s="1">
        <v>5258</v>
      </c>
      <c r="AQ17" s="1">
        <v>4547</v>
      </c>
      <c r="AR17" s="1">
        <v>6833</v>
      </c>
      <c r="AS17" s="1">
        <v>3833</v>
      </c>
      <c r="AT17" s="1">
        <v>3000</v>
      </c>
      <c r="AU17" s="1">
        <v>6778</v>
      </c>
      <c r="AV17" s="1">
        <v>3571</v>
      </c>
      <c r="AW17" s="1">
        <v>3207</v>
      </c>
      <c r="AX17" s="1">
        <v>3714</v>
      </c>
      <c r="AY17" s="1">
        <v>2162</v>
      </c>
      <c r="AZ17" s="1">
        <v>1552</v>
      </c>
      <c r="BA17" s="1">
        <v>12</v>
      </c>
      <c r="BB17" s="1">
        <v>809</v>
      </c>
      <c r="BC17" s="1">
        <v>415</v>
      </c>
      <c r="BD17" s="1">
        <v>394</v>
      </c>
      <c r="BE17" s="1">
        <v>2176</v>
      </c>
      <c r="BF17" s="1">
        <v>1189</v>
      </c>
      <c r="BG17" s="1">
        <v>987</v>
      </c>
      <c r="BH17" s="1">
        <v>4776</v>
      </c>
      <c r="BI17" s="1">
        <v>2559</v>
      </c>
      <c r="BJ17" s="1">
        <v>2217</v>
      </c>
      <c r="BK17" s="1">
        <v>3343</v>
      </c>
      <c r="BL17" s="1">
        <v>1801</v>
      </c>
      <c r="BM17" s="1">
        <v>1542</v>
      </c>
    </row>
    <row r="18" spans="1:65" x14ac:dyDescent="0.2">
      <c r="A18" s="1">
        <v>13</v>
      </c>
      <c r="B18" s="1">
        <v>77791</v>
      </c>
      <c r="C18" s="1">
        <v>42027</v>
      </c>
      <c r="D18" s="1">
        <v>35764</v>
      </c>
      <c r="E18" s="1">
        <v>2586</v>
      </c>
      <c r="F18" s="1">
        <v>1384</v>
      </c>
      <c r="G18" s="1">
        <v>1202</v>
      </c>
      <c r="H18" s="1">
        <v>1633</v>
      </c>
      <c r="I18" s="1">
        <v>881</v>
      </c>
      <c r="J18" s="1">
        <v>752</v>
      </c>
      <c r="K18" s="1">
        <v>3283</v>
      </c>
      <c r="L18" s="1">
        <v>1760</v>
      </c>
      <c r="M18" s="1">
        <v>1523</v>
      </c>
      <c r="N18" s="1">
        <v>13</v>
      </c>
      <c r="O18" s="1">
        <v>4062</v>
      </c>
      <c r="P18" s="1">
        <v>2141</v>
      </c>
      <c r="Q18" s="1">
        <v>1921</v>
      </c>
      <c r="R18" s="1">
        <v>3677</v>
      </c>
      <c r="S18" s="1">
        <v>1960</v>
      </c>
      <c r="T18" s="1">
        <v>1717</v>
      </c>
      <c r="U18" s="1">
        <v>2388</v>
      </c>
      <c r="V18" s="1">
        <v>1334</v>
      </c>
      <c r="W18" s="1">
        <v>1054</v>
      </c>
      <c r="X18" s="1">
        <v>6482</v>
      </c>
      <c r="Y18" s="1">
        <v>3450</v>
      </c>
      <c r="Z18" s="1">
        <v>3032</v>
      </c>
      <c r="AA18" s="1">
        <v>13</v>
      </c>
      <c r="AB18" s="1">
        <v>4355</v>
      </c>
      <c r="AC18" s="1">
        <v>2387</v>
      </c>
      <c r="AD18" s="1">
        <v>1968</v>
      </c>
      <c r="AE18" s="1">
        <v>6296</v>
      </c>
      <c r="AF18" s="1">
        <v>3518</v>
      </c>
      <c r="AG18" s="1">
        <v>2778</v>
      </c>
      <c r="AH18" s="1">
        <v>3357</v>
      </c>
      <c r="AI18" s="1">
        <v>1876</v>
      </c>
      <c r="AJ18" s="1">
        <v>1481</v>
      </c>
      <c r="AK18" s="1">
        <v>6015</v>
      </c>
      <c r="AL18" s="1">
        <v>3412</v>
      </c>
      <c r="AM18" s="1">
        <v>2603</v>
      </c>
      <c r="AN18" s="1">
        <v>13</v>
      </c>
      <c r="AO18" s="1">
        <v>8690</v>
      </c>
      <c r="AP18" s="1">
        <v>4663</v>
      </c>
      <c r="AQ18" s="1">
        <v>4027</v>
      </c>
      <c r="AR18" s="1">
        <v>5899</v>
      </c>
      <c r="AS18" s="1">
        <v>3247</v>
      </c>
      <c r="AT18" s="1">
        <v>2652</v>
      </c>
      <c r="AU18" s="1">
        <v>6017</v>
      </c>
      <c r="AV18" s="1">
        <v>3112</v>
      </c>
      <c r="AW18" s="1">
        <v>2905</v>
      </c>
      <c r="AX18" s="1">
        <v>3140</v>
      </c>
      <c r="AY18" s="1">
        <v>1767</v>
      </c>
      <c r="AZ18" s="1">
        <v>1373</v>
      </c>
      <c r="BA18" s="1">
        <v>13</v>
      </c>
      <c r="BB18" s="1">
        <v>805</v>
      </c>
      <c r="BC18" s="1">
        <v>393</v>
      </c>
      <c r="BD18" s="1">
        <v>412</v>
      </c>
      <c r="BE18" s="1">
        <v>1992</v>
      </c>
      <c r="BF18" s="1">
        <v>1048</v>
      </c>
      <c r="BG18" s="1">
        <v>944</v>
      </c>
      <c r="BH18" s="1">
        <v>4173</v>
      </c>
      <c r="BI18" s="1">
        <v>2150</v>
      </c>
      <c r="BJ18" s="1">
        <v>2023</v>
      </c>
      <c r="BK18" s="1">
        <v>2941</v>
      </c>
      <c r="BL18" s="1">
        <v>1544</v>
      </c>
      <c r="BM18" s="1">
        <v>1397</v>
      </c>
    </row>
    <row r="19" spans="1:65" x14ac:dyDescent="0.2">
      <c r="A19" s="1">
        <v>14</v>
      </c>
      <c r="B19" s="1">
        <v>81694</v>
      </c>
      <c r="C19" s="1">
        <v>44614</v>
      </c>
      <c r="D19" s="1">
        <v>37080</v>
      </c>
      <c r="E19" s="1">
        <v>2610</v>
      </c>
      <c r="F19" s="1">
        <v>1408</v>
      </c>
      <c r="G19" s="1">
        <v>1202</v>
      </c>
      <c r="H19" s="1">
        <v>1668</v>
      </c>
      <c r="I19" s="1">
        <v>937</v>
      </c>
      <c r="J19" s="1">
        <v>731</v>
      </c>
      <c r="K19" s="1">
        <v>3441</v>
      </c>
      <c r="L19" s="1">
        <v>1841</v>
      </c>
      <c r="M19" s="1">
        <v>1600</v>
      </c>
      <c r="N19" s="1">
        <v>14</v>
      </c>
      <c r="O19" s="1">
        <v>3950</v>
      </c>
      <c r="P19" s="1">
        <v>2095</v>
      </c>
      <c r="Q19" s="1">
        <v>1855</v>
      </c>
      <c r="R19" s="1">
        <v>3539</v>
      </c>
      <c r="S19" s="1">
        <v>1857</v>
      </c>
      <c r="T19" s="1">
        <v>1682</v>
      </c>
      <c r="U19" s="1">
        <v>2330</v>
      </c>
      <c r="V19" s="1">
        <v>1239</v>
      </c>
      <c r="W19" s="1">
        <v>1091</v>
      </c>
      <c r="X19" s="1">
        <v>7682</v>
      </c>
      <c r="Y19" s="1">
        <v>4196</v>
      </c>
      <c r="Z19" s="1">
        <v>3486</v>
      </c>
      <c r="AA19" s="1">
        <v>14</v>
      </c>
      <c r="AB19" s="1">
        <v>5377</v>
      </c>
      <c r="AC19" s="1">
        <v>2894</v>
      </c>
      <c r="AD19" s="1">
        <v>2483</v>
      </c>
      <c r="AE19" s="1">
        <v>7079</v>
      </c>
      <c r="AF19" s="1">
        <v>4003</v>
      </c>
      <c r="AG19" s="1">
        <v>3076</v>
      </c>
      <c r="AH19" s="1">
        <v>3378</v>
      </c>
      <c r="AI19" s="1">
        <v>1871</v>
      </c>
      <c r="AJ19" s="1">
        <v>1507</v>
      </c>
      <c r="AK19" s="1">
        <v>6230</v>
      </c>
      <c r="AL19" s="1">
        <v>3591</v>
      </c>
      <c r="AM19" s="1">
        <v>2639</v>
      </c>
      <c r="AN19" s="1">
        <v>14</v>
      </c>
      <c r="AO19" s="1">
        <v>8916</v>
      </c>
      <c r="AP19" s="1">
        <v>4838</v>
      </c>
      <c r="AQ19" s="1">
        <v>4078</v>
      </c>
      <c r="AR19" s="1">
        <v>5936</v>
      </c>
      <c r="AS19" s="1">
        <v>3347</v>
      </c>
      <c r="AT19" s="1">
        <v>2589</v>
      </c>
      <c r="AU19" s="1">
        <v>6115</v>
      </c>
      <c r="AV19" s="1">
        <v>3205</v>
      </c>
      <c r="AW19" s="1">
        <v>2910</v>
      </c>
      <c r="AX19" s="1">
        <v>3296</v>
      </c>
      <c r="AY19" s="1">
        <v>1786</v>
      </c>
      <c r="AZ19" s="1">
        <v>1510</v>
      </c>
      <c r="BA19" s="1">
        <v>14</v>
      </c>
      <c r="BB19" s="1">
        <v>852</v>
      </c>
      <c r="BC19" s="1">
        <v>451</v>
      </c>
      <c r="BD19" s="1">
        <v>401</v>
      </c>
      <c r="BE19" s="1">
        <v>1991</v>
      </c>
      <c r="BF19" s="1">
        <v>1035</v>
      </c>
      <c r="BG19" s="1">
        <v>956</v>
      </c>
      <c r="BH19" s="1">
        <v>4312</v>
      </c>
      <c r="BI19" s="1">
        <v>2347</v>
      </c>
      <c r="BJ19" s="1">
        <v>1965</v>
      </c>
      <c r="BK19" s="1">
        <v>2992</v>
      </c>
      <c r="BL19" s="1">
        <v>1673</v>
      </c>
      <c r="BM19" s="1">
        <v>1319</v>
      </c>
    </row>
    <row r="20" spans="1:65" x14ac:dyDescent="0.2">
      <c r="A20" s="1">
        <v>15</v>
      </c>
      <c r="B20" s="1">
        <v>79763</v>
      </c>
      <c r="C20" s="1">
        <v>43401</v>
      </c>
      <c r="D20" s="1">
        <v>36362</v>
      </c>
      <c r="E20" s="1">
        <v>2515</v>
      </c>
      <c r="F20" s="1">
        <v>1306</v>
      </c>
      <c r="G20" s="1">
        <v>1209</v>
      </c>
      <c r="H20" s="1">
        <v>1755</v>
      </c>
      <c r="I20" s="1">
        <v>927</v>
      </c>
      <c r="J20" s="1">
        <v>828</v>
      </c>
      <c r="K20" s="1">
        <v>3391</v>
      </c>
      <c r="L20" s="1">
        <v>1767</v>
      </c>
      <c r="M20" s="1">
        <v>1624</v>
      </c>
      <c r="N20" s="1">
        <v>15</v>
      </c>
      <c r="O20" s="1">
        <v>4170</v>
      </c>
      <c r="P20" s="1">
        <v>2207</v>
      </c>
      <c r="Q20" s="1">
        <v>1963</v>
      </c>
      <c r="R20" s="1">
        <v>3839</v>
      </c>
      <c r="S20" s="1">
        <v>2008</v>
      </c>
      <c r="T20" s="1">
        <v>1831</v>
      </c>
      <c r="U20" s="1">
        <v>2327</v>
      </c>
      <c r="V20" s="1">
        <v>1274</v>
      </c>
      <c r="W20" s="1">
        <v>1053</v>
      </c>
      <c r="X20" s="1">
        <v>6907</v>
      </c>
      <c r="Y20" s="1">
        <v>3772</v>
      </c>
      <c r="Z20" s="1">
        <v>3135</v>
      </c>
      <c r="AA20" s="1">
        <v>15</v>
      </c>
      <c r="AB20" s="1">
        <v>5244</v>
      </c>
      <c r="AC20" s="1">
        <v>2939</v>
      </c>
      <c r="AD20" s="1">
        <v>2305</v>
      </c>
      <c r="AE20" s="1">
        <v>6706</v>
      </c>
      <c r="AF20" s="1">
        <v>3718</v>
      </c>
      <c r="AG20" s="1">
        <v>2988</v>
      </c>
      <c r="AH20" s="1">
        <v>3248</v>
      </c>
      <c r="AI20" s="1">
        <v>1796</v>
      </c>
      <c r="AJ20" s="1">
        <v>1452</v>
      </c>
      <c r="AK20" s="1">
        <v>6214</v>
      </c>
      <c r="AL20" s="1">
        <v>3474</v>
      </c>
      <c r="AM20" s="1">
        <v>2740</v>
      </c>
      <c r="AN20" s="1">
        <v>15</v>
      </c>
      <c r="AO20" s="1">
        <v>8789</v>
      </c>
      <c r="AP20" s="1">
        <v>4778</v>
      </c>
      <c r="AQ20" s="1">
        <v>4011</v>
      </c>
      <c r="AR20" s="1">
        <v>5705</v>
      </c>
      <c r="AS20" s="1">
        <v>3175</v>
      </c>
      <c r="AT20" s="1">
        <v>2530</v>
      </c>
      <c r="AU20" s="1">
        <v>5961</v>
      </c>
      <c r="AV20" s="1">
        <v>3122</v>
      </c>
      <c r="AW20" s="1">
        <v>2839</v>
      </c>
      <c r="AX20" s="1">
        <v>3092</v>
      </c>
      <c r="AY20" s="1">
        <v>1761</v>
      </c>
      <c r="AZ20" s="1">
        <v>1331</v>
      </c>
      <c r="BA20" s="1">
        <v>15</v>
      </c>
      <c r="BB20" s="1">
        <v>858</v>
      </c>
      <c r="BC20" s="1">
        <v>452</v>
      </c>
      <c r="BD20" s="1">
        <v>406</v>
      </c>
      <c r="BE20" s="1">
        <v>2010</v>
      </c>
      <c r="BF20" s="1">
        <v>1108</v>
      </c>
      <c r="BG20" s="1">
        <v>902</v>
      </c>
      <c r="BH20" s="1">
        <v>4111</v>
      </c>
      <c r="BI20" s="1">
        <v>2214</v>
      </c>
      <c r="BJ20" s="1">
        <v>1897</v>
      </c>
      <c r="BK20" s="1">
        <v>2921</v>
      </c>
      <c r="BL20" s="1">
        <v>1603</v>
      </c>
      <c r="BM20" s="1">
        <v>1318</v>
      </c>
    </row>
    <row r="21" spans="1:65" x14ac:dyDescent="0.2">
      <c r="A21" s="1">
        <v>16</v>
      </c>
      <c r="B21" s="1">
        <v>85155</v>
      </c>
      <c r="C21" s="1">
        <v>45088</v>
      </c>
      <c r="D21" s="1">
        <v>40067</v>
      </c>
      <c r="E21" s="1">
        <v>2439</v>
      </c>
      <c r="F21" s="1">
        <v>1266</v>
      </c>
      <c r="G21" s="1">
        <v>1173</v>
      </c>
      <c r="H21" s="1">
        <v>1711</v>
      </c>
      <c r="I21" s="1">
        <v>905</v>
      </c>
      <c r="J21" s="1">
        <v>806</v>
      </c>
      <c r="K21" s="1">
        <v>3347</v>
      </c>
      <c r="L21" s="1">
        <v>1781</v>
      </c>
      <c r="M21" s="1">
        <v>1566</v>
      </c>
      <c r="N21" s="1">
        <v>16</v>
      </c>
      <c r="O21" s="1">
        <v>4349</v>
      </c>
      <c r="P21" s="1">
        <v>2309</v>
      </c>
      <c r="Q21" s="1">
        <v>2040</v>
      </c>
      <c r="R21" s="1">
        <v>3651</v>
      </c>
      <c r="S21" s="1">
        <v>1943</v>
      </c>
      <c r="T21" s="1">
        <v>1708</v>
      </c>
      <c r="U21" s="1">
        <v>2423</v>
      </c>
      <c r="V21" s="1">
        <v>1290</v>
      </c>
      <c r="W21" s="1">
        <v>1133</v>
      </c>
      <c r="X21" s="1">
        <v>8023</v>
      </c>
      <c r="Y21" s="1">
        <v>4199</v>
      </c>
      <c r="Z21" s="1">
        <v>3824</v>
      </c>
      <c r="AA21" s="1">
        <v>16</v>
      </c>
      <c r="AB21" s="1">
        <v>6138</v>
      </c>
      <c r="AC21" s="1">
        <v>3243</v>
      </c>
      <c r="AD21" s="1">
        <v>2895</v>
      </c>
      <c r="AE21" s="1">
        <v>7767</v>
      </c>
      <c r="AF21" s="1">
        <v>4179</v>
      </c>
      <c r="AG21" s="1">
        <v>3588</v>
      </c>
      <c r="AH21" s="1">
        <v>4010</v>
      </c>
      <c r="AI21" s="1">
        <v>2040</v>
      </c>
      <c r="AJ21" s="1">
        <v>1970</v>
      </c>
      <c r="AK21" s="1">
        <v>7194</v>
      </c>
      <c r="AL21" s="1">
        <v>3811</v>
      </c>
      <c r="AM21" s="1">
        <v>3383</v>
      </c>
      <c r="AN21" s="1">
        <v>16</v>
      </c>
      <c r="AO21" s="1">
        <v>8895</v>
      </c>
      <c r="AP21" s="1">
        <v>4720</v>
      </c>
      <c r="AQ21" s="1">
        <v>4175</v>
      </c>
      <c r="AR21" s="1">
        <v>5848</v>
      </c>
      <c r="AS21" s="1">
        <v>3042</v>
      </c>
      <c r="AT21" s="1">
        <v>2806</v>
      </c>
      <c r="AU21" s="1">
        <v>6227</v>
      </c>
      <c r="AV21" s="1">
        <v>3126</v>
      </c>
      <c r="AW21" s="1">
        <v>3101</v>
      </c>
      <c r="AX21" s="1">
        <v>3083</v>
      </c>
      <c r="AY21" s="1">
        <v>1751</v>
      </c>
      <c r="AZ21" s="1">
        <v>1332</v>
      </c>
      <c r="BA21" s="1">
        <v>16</v>
      </c>
      <c r="BB21" s="1">
        <v>847</v>
      </c>
      <c r="BC21" s="1">
        <v>432</v>
      </c>
      <c r="BD21" s="1">
        <v>415</v>
      </c>
      <c r="BE21" s="1">
        <v>1960</v>
      </c>
      <c r="BF21" s="1">
        <v>1080</v>
      </c>
      <c r="BG21" s="1">
        <v>880</v>
      </c>
      <c r="BH21" s="1">
        <v>4185</v>
      </c>
      <c r="BI21" s="1">
        <v>2281</v>
      </c>
      <c r="BJ21" s="1">
        <v>1904</v>
      </c>
      <c r="BK21" s="1">
        <v>3058</v>
      </c>
      <c r="BL21" s="1">
        <v>1690</v>
      </c>
      <c r="BM21" s="1">
        <v>1368</v>
      </c>
    </row>
    <row r="22" spans="1:65" x14ac:dyDescent="0.2">
      <c r="A22" s="1">
        <v>17</v>
      </c>
      <c r="B22" s="1">
        <v>68463</v>
      </c>
      <c r="C22" s="1">
        <v>36754</v>
      </c>
      <c r="D22" s="1">
        <v>31709</v>
      </c>
      <c r="E22" s="1">
        <v>2319</v>
      </c>
      <c r="F22" s="1">
        <v>1159</v>
      </c>
      <c r="G22" s="1">
        <v>1160</v>
      </c>
      <c r="H22" s="1">
        <v>1416</v>
      </c>
      <c r="I22" s="1">
        <v>687</v>
      </c>
      <c r="J22" s="1">
        <v>729</v>
      </c>
      <c r="K22" s="1">
        <v>2864</v>
      </c>
      <c r="L22" s="1">
        <v>1495</v>
      </c>
      <c r="M22" s="1">
        <v>1369</v>
      </c>
      <c r="N22" s="1">
        <v>17</v>
      </c>
      <c r="O22" s="1">
        <v>4088</v>
      </c>
      <c r="P22" s="1">
        <v>2239</v>
      </c>
      <c r="Q22" s="1">
        <v>1849</v>
      </c>
      <c r="R22" s="1">
        <v>3425</v>
      </c>
      <c r="S22" s="1">
        <v>1742</v>
      </c>
      <c r="T22" s="1">
        <v>1683</v>
      </c>
      <c r="U22" s="1">
        <v>2106</v>
      </c>
      <c r="V22" s="1">
        <v>1151</v>
      </c>
      <c r="W22" s="1">
        <v>955</v>
      </c>
      <c r="X22" s="1">
        <v>4738</v>
      </c>
      <c r="Y22" s="1">
        <v>2581</v>
      </c>
      <c r="Z22" s="1">
        <v>2157</v>
      </c>
      <c r="AA22" s="1">
        <v>17</v>
      </c>
      <c r="AB22" s="1">
        <v>3697</v>
      </c>
      <c r="AC22" s="1">
        <v>2003</v>
      </c>
      <c r="AD22" s="1">
        <v>1694</v>
      </c>
      <c r="AE22" s="1">
        <v>5331</v>
      </c>
      <c r="AF22" s="1">
        <v>3003</v>
      </c>
      <c r="AG22" s="1">
        <v>2328</v>
      </c>
      <c r="AH22" s="1">
        <v>2813</v>
      </c>
      <c r="AI22" s="1">
        <v>1493</v>
      </c>
      <c r="AJ22" s="1">
        <v>1320</v>
      </c>
      <c r="AK22" s="1">
        <v>5442</v>
      </c>
      <c r="AL22" s="1">
        <v>2908</v>
      </c>
      <c r="AM22" s="1">
        <v>2534</v>
      </c>
      <c r="AN22" s="1">
        <v>17</v>
      </c>
      <c r="AO22" s="1">
        <v>8128</v>
      </c>
      <c r="AP22" s="1">
        <v>4373</v>
      </c>
      <c r="AQ22" s="1">
        <v>3755</v>
      </c>
      <c r="AR22" s="1">
        <v>5052</v>
      </c>
      <c r="AS22" s="1">
        <v>2754</v>
      </c>
      <c r="AT22" s="1">
        <v>2298</v>
      </c>
      <c r="AU22" s="1">
        <v>5425</v>
      </c>
      <c r="AV22" s="1">
        <v>2752</v>
      </c>
      <c r="AW22" s="1">
        <v>2673</v>
      </c>
      <c r="AX22" s="1">
        <v>2693</v>
      </c>
      <c r="AY22" s="1">
        <v>1544</v>
      </c>
      <c r="AZ22" s="1">
        <v>1149</v>
      </c>
      <c r="BA22" s="1">
        <v>17</v>
      </c>
      <c r="BB22" s="1">
        <v>787</v>
      </c>
      <c r="BC22" s="1">
        <v>430</v>
      </c>
      <c r="BD22" s="1">
        <v>357</v>
      </c>
      <c r="BE22" s="1">
        <v>1727</v>
      </c>
      <c r="BF22" s="1">
        <v>971</v>
      </c>
      <c r="BG22" s="1">
        <v>756</v>
      </c>
      <c r="BH22" s="1">
        <v>3837</v>
      </c>
      <c r="BI22" s="1">
        <v>2070</v>
      </c>
      <c r="BJ22" s="1">
        <v>1767</v>
      </c>
      <c r="BK22" s="1">
        <v>2575</v>
      </c>
      <c r="BL22" s="1">
        <v>1399</v>
      </c>
      <c r="BM22" s="1">
        <v>1176</v>
      </c>
    </row>
    <row r="23" spans="1:65" x14ac:dyDescent="0.2">
      <c r="A23" s="1">
        <v>18</v>
      </c>
      <c r="B23" s="1">
        <v>89307</v>
      </c>
      <c r="C23" s="1">
        <v>47615</v>
      </c>
      <c r="D23" s="1">
        <v>41692</v>
      </c>
      <c r="E23" s="1">
        <v>2466</v>
      </c>
      <c r="F23" s="1">
        <v>1286</v>
      </c>
      <c r="G23" s="1">
        <v>1180</v>
      </c>
      <c r="H23" s="1">
        <v>1511</v>
      </c>
      <c r="I23" s="1">
        <v>768</v>
      </c>
      <c r="J23" s="1">
        <v>743</v>
      </c>
      <c r="K23" s="1">
        <v>3398</v>
      </c>
      <c r="L23" s="1">
        <v>1775</v>
      </c>
      <c r="M23" s="1">
        <v>1623</v>
      </c>
      <c r="N23" s="1">
        <v>18</v>
      </c>
      <c r="O23" s="1">
        <v>5042</v>
      </c>
      <c r="P23" s="1">
        <v>2824</v>
      </c>
      <c r="Q23" s="1">
        <v>2218</v>
      </c>
      <c r="R23" s="1">
        <v>3759</v>
      </c>
      <c r="S23" s="1">
        <v>1969</v>
      </c>
      <c r="T23" s="1">
        <v>1790</v>
      </c>
      <c r="U23" s="1">
        <v>2558</v>
      </c>
      <c r="V23" s="1">
        <v>1352</v>
      </c>
      <c r="W23" s="1">
        <v>1206</v>
      </c>
      <c r="X23" s="1">
        <v>8277</v>
      </c>
      <c r="Y23" s="1">
        <v>4285</v>
      </c>
      <c r="Z23" s="1">
        <v>3992</v>
      </c>
      <c r="AA23" s="1">
        <v>18</v>
      </c>
      <c r="AB23" s="1">
        <v>6943</v>
      </c>
      <c r="AC23" s="1">
        <v>3837</v>
      </c>
      <c r="AD23" s="1">
        <v>3106</v>
      </c>
      <c r="AE23" s="1">
        <v>8274</v>
      </c>
      <c r="AF23" s="1">
        <v>4658</v>
      </c>
      <c r="AG23" s="1">
        <v>3616</v>
      </c>
      <c r="AH23" s="1">
        <v>3981</v>
      </c>
      <c r="AI23" s="1">
        <v>2079</v>
      </c>
      <c r="AJ23" s="1">
        <v>1902</v>
      </c>
      <c r="AK23" s="1">
        <v>7349</v>
      </c>
      <c r="AL23" s="1">
        <v>3880</v>
      </c>
      <c r="AM23" s="1">
        <v>3469</v>
      </c>
      <c r="AN23" s="1">
        <v>18</v>
      </c>
      <c r="AO23" s="1">
        <v>9555</v>
      </c>
      <c r="AP23" s="1">
        <v>5130</v>
      </c>
      <c r="AQ23" s="1">
        <v>4425</v>
      </c>
      <c r="AR23" s="1">
        <v>6412</v>
      </c>
      <c r="AS23" s="1">
        <v>3444</v>
      </c>
      <c r="AT23" s="1">
        <v>2968</v>
      </c>
      <c r="AU23" s="1">
        <v>6073</v>
      </c>
      <c r="AV23" s="1">
        <v>2952</v>
      </c>
      <c r="AW23" s="1">
        <v>3121</v>
      </c>
      <c r="AX23" s="1">
        <v>3089</v>
      </c>
      <c r="AY23" s="1">
        <v>1623</v>
      </c>
      <c r="AZ23" s="1">
        <v>1466</v>
      </c>
      <c r="BA23" s="1">
        <v>18</v>
      </c>
      <c r="BB23" s="1">
        <v>792</v>
      </c>
      <c r="BC23" s="1">
        <v>387</v>
      </c>
      <c r="BD23" s="1">
        <v>405</v>
      </c>
      <c r="BE23" s="1">
        <v>1984</v>
      </c>
      <c r="BF23" s="1">
        <v>1049</v>
      </c>
      <c r="BG23" s="1">
        <v>935</v>
      </c>
      <c r="BH23" s="1">
        <v>4492</v>
      </c>
      <c r="BI23" s="1">
        <v>2452</v>
      </c>
      <c r="BJ23" s="1">
        <v>2040</v>
      </c>
      <c r="BK23" s="1">
        <v>3352</v>
      </c>
      <c r="BL23" s="1">
        <v>1865</v>
      </c>
      <c r="BM23" s="1">
        <v>1487</v>
      </c>
    </row>
    <row r="24" spans="1:65" x14ac:dyDescent="0.2">
      <c r="A24" s="1">
        <v>19</v>
      </c>
      <c r="B24" s="1">
        <v>75045</v>
      </c>
      <c r="C24" s="1">
        <v>40503</v>
      </c>
      <c r="D24" s="1">
        <v>34542</v>
      </c>
      <c r="E24" s="1">
        <v>2134</v>
      </c>
      <c r="F24" s="1">
        <v>1134</v>
      </c>
      <c r="G24" s="1">
        <v>1000</v>
      </c>
      <c r="H24" s="1">
        <v>1262</v>
      </c>
      <c r="I24" s="1">
        <v>635</v>
      </c>
      <c r="J24" s="1">
        <v>627</v>
      </c>
      <c r="K24" s="1">
        <v>2660</v>
      </c>
      <c r="L24" s="1">
        <v>1400</v>
      </c>
      <c r="M24" s="1">
        <v>1260</v>
      </c>
      <c r="N24" s="1">
        <v>19</v>
      </c>
      <c r="O24" s="1">
        <v>5169</v>
      </c>
      <c r="P24" s="1">
        <v>3116</v>
      </c>
      <c r="Q24" s="1">
        <v>2053</v>
      </c>
      <c r="R24" s="1">
        <v>3256</v>
      </c>
      <c r="S24" s="1">
        <v>1700</v>
      </c>
      <c r="T24" s="1">
        <v>1556</v>
      </c>
      <c r="U24" s="1">
        <v>2207</v>
      </c>
      <c r="V24" s="1">
        <v>1191</v>
      </c>
      <c r="W24" s="1">
        <v>1016</v>
      </c>
      <c r="X24" s="1">
        <v>6088</v>
      </c>
      <c r="Y24" s="1">
        <v>3210</v>
      </c>
      <c r="Z24" s="1">
        <v>2878</v>
      </c>
      <c r="AA24" s="1">
        <v>19</v>
      </c>
      <c r="AB24" s="1">
        <v>4770</v>
      </c>
      <c r="AC24" s="1">
        <v>2541</v>
      </c>
      <c r="AD24" s="1">
        <v>2229</v>
      </c>
      <c r="AE24" s="1">
        <v>6729</v>
      </c>
      <c r="AF24" s="1">
        <v>3817</v>
      </c>
      <c r="AG24" s="1">
        <v>2912</v>
      </c>
      <c r="AH24" s="1">
        <v>3726</v>
      </c>
      <c r="AI24" s="1">
        <v>2031</v>
      </c>
      <c r="AJ24" s="1">
        <v>1695</v>
      </c>
      <c r="AK24" s="1">
        <v>6114</v>
      </c>
      <c r="AL24" s="1">
        <v>3081</v>
      </c>
      <c r="AM24" s="1">
        <v>3033</v>
      </c>
      <c r="AN24" s="1">
        <v>19</v>
      </c>
      <c r="AO24" s="1">
        <v>8438</v>
      </c>
      <c r="AP24" s="1">
        <v>4564</v>
      </c>
      <c r="AQ24" s="1">
        <v>3874</v>
      </c>
      <c r="AR24" s="1">
        <v>5397</v>
      </c>
      <c r="AS24" s="1">
        <v>2907</v>
      </c>
      <c r="AT24" s="1">
        <v>2490</v>
      </c>
      <c r="AU24" s="1">
        <v>4861</v>
      </c>
      <c r="AV24" s="1">
        <v>2379</v>
      </c>
      <c r="AW24" s="1">
        <v>2482</v>
      </c>
      <c r="AX24" s="1">
        <v>2677</v>
      </c>
      <c r="AY24" s="1">
        <v>1430</v>
      </c>
      <c r="AZ24" s="1">
        <v>1247</v>
      </c>
      <c r="BA24" s="1">
        <v>19</v>
      </c>
      <c r="BB24" s="1">
        <v>648</v>
      </c>
      <c r="BC24" s="1">
        <v>331</v>
      </c>
      <c r="BD24" s="1">
        <v>317</v>
      </c>
      <c r="BE24" s="1">
        <v>1702</v>
      </c>
      <c r="BF24" s="1">
        <v>951</v>
      </c>
      <c r="BG24" s="1">
        <v>751</v>
      </c>
      <c r="BH24" s="1">
        <v>4258</v>
      </c>
      <c r="BI24" s="1">
        <v>2398</v>
      </c>
      <c r="BJ24" s="1">
        <v>1860</v>
      </c>
      <c r="BK24" s="1">
        <v>2949</v>
      </c>
      <c r="BL24" s="1">
        <v>1687</v>
      </c>
      <c r="BM24" s="1">
        <v>1262</v>
      </c>
    </row>
    <row r="25" spans="1:65" x14ac:dyDescent="0.2">
      <c r="A25" s="1">
        <v>20</v>
      </c>
      <c r="B25" s="1">
        <v>88295</v>
      </c>
      <c r="C25" s="1">
        <v>44795</v>
      </c>
      <c r="D25" s="1">
        <v>43500</v>
      </c>
      <c r="E25" s="1">
        <v>2513</v>
      </c>
      <c r="F25" s="1">
        <v>1272</v>
      </c>
      <c r="G25" s="1">
        <v>1241</v>
      </c>
      <c r="H25" s="1">
        <v>1425</v>
      </c>
      <c r="I25" s="1">
        <v>648</v>
      </c>
      <c r="J25" s="1">
        <v>777</v>
      </c>
      <c r="K25" s="1">
        <v>3007</v>
      </c>
      <c r="L25" s="1">
        <v>1457</v>
      </c>
      <c r="M25" s="1">
        <v>1550</v>
      </c>
      <c r="N25" s="1">
        <v>20</v>
      </c>
      <c r="O25" s="1">
        <v>6132</v>
      </c>
      <c r="P25" s="1">
        <v>3446</v>
      </c>
      <c r="Q25" s="1">
        <v>2686</v>
      </c>
      <c r="R25" s="1">
        <v>3510</v>
      </c>
      <c r="S25" s="1">
        <v>1664</v>
      </c>
      <c r="T25" s="1">
        <v>1846</v>
      </c>
      <c r="U25" s="1">
        <v>2215</v>
      </c>
      <c r="V25" s="1">
        <v>1087</v>
      </c>
      <c r="W25" s="1">
        <v>1128</v>
      </c>
      <c r="X25" s="1">
        <v>7705</v>
      </c>
      <c r="Y25" s="1">
        <v>3775</v>
      </c>
      <c r="Z25" s="1">
        <v>3930</v>
      </c>
      <c r="AA25" s="1">
        <v>20</v>
      </c>
      <c r="AB25" s="1">
        <v>6819</v>
      </c>
      <c r="AC25" s="1">
        <v>3483</v>
      </c>
      <c r="AD25" s="1">
        <v>3336</v>
      </c>
      <c r="AE25" s="1">
        <v>9291</v>
      </c>
      <c r="AF25" s="1">
        <v>4781</v>
      </c>
      <c r="AG25" s="1">
        <v>4510</v>
      </c>
      <c r="AH25" s="1">
        <v>4395</v>
      </c>
      <c r="AI25" s="1">
        <v>2088</v>
      </c>
      <c r="AJ25" s="1">
        <v>2307</v>
      </c>
      <c r="AK25" s="1">
        <v>6894</v>
      </c>
      <c r="AL25" s="1">
        <v>3281</v>
      </c>
      <c r="AM25" s="1">
        <v>3613</v>
      </c>
      <c r="AN25" s="1">
        <v>20</v>
      </c>
      <c r="AO25" s="1">
        <v>9325</v>
      </c>
      <c r="AP25" s="1">
        <v>4915</v>
      </c>
      <c r="AQ25" s="1">
        <v>4410</v>
      </c>
      <c r="AR25" s="1">
        <v>6131</v>
      </c>
      <c r="AS25" s="1">
        <v>3201</v>
      </c>
      <c r="AT25" s="1">
        <v>2930</v>
      </c>
      <c r="AU25" s="1">
        <v>5354</v>
      </c>
      <c r="AV25" s="1">
        <v>2454</v>
      </c>
      <c r="AW25" s="1">
        <v>2900</v>
      </c>
      <c r="AX25" s="1">
        <v>3152</v>
      </c>
      <c r="AY25" s="1">
        <v>1585</v>
      </c>
      <c r="AZ25" s="1">
        <v>1567</v>
      </c>
      <c r="BA25" s="1">
        <v>20</v>
      </c>
      <c r="BB25" s="1">
        <v>741</v>
      </c>
      <c r="BC25" s="1">
        <v>345</v>
      </c>
      <c r="BD25" s="1">
        <v>396</v>
      </c>
      <c r="BE25" s="1">
        <v>1899</v>
      </c>
      <c r="BF25" s="1">
        <v>1029</v>
      </c>
      <c r="BG25" s="1">
        <v>870</v>
      </c>
      <c r="BH25" s="1">
        <v>4428</v>
      </c>
      <c r="BI25" s="1">
        <v>2401</v>
      </c>
      <c r="BJ25" s="1">
        <v>2027</v>
      </c>
      <c r="BK25" s="1">
        <v>3359</v>
      </c>
      <c r="BL25" s="1">
        <v>1883</v>
      </c>
      <c r="BM25" s="1">
        <v>1476</v>
      </c>
    </row>
    <row r="26" spans="1:65" x14ac:dyDescent="0.2">
      <c r="A26" s="1">
        <v>21</v>
      </c>
      <c r="B26" s="1">
        <v>62600</v>
      </c>
      <c r="C26" s="1">
        <v>33128</v>
      </c>
      <c r="D26" s="1">
        <v>29472</v>
      </c>
      <c r="E26" s="1">
        <v>2239</v>
      </c>
      <c r="F26" s="1">
        <v>1133</v>
      </c>
      <c r="G26" s="1">
        <v>1106</v>
      </c>
      <c r="H26" s="1">
        <v>1198</v>
      </c>
      <c r="I26" s="1">
        <v>658</v>
      </c>
      <c r="J26" s="1">
        <v>540</v>
      </c>
      <c r="K26" s="1">
        <v>2547</v>
      </c>
      <c r="L26" s="1">
        <v>1287</v>
      </c>
      <c r="M26" s="1">
        <v>1260</v>
      </c>
      <c r="N26" s="1">
        <v>21</v>
      </c>
      <c r="O26" s="1">
        <v>5121</v>
      </c>
      <c r="P26" s="1">
        <v>2937</v>
      </c>
      <c r="Q26" s="1">
        <v>2184</v>
      </c>
      <c r="R26" s="1">
        <v>3292</v>
      </c>
      <c r="S26" s="1">
        <v>1677</v>
      </c>
      <c r="T26" s="1">
        <v>1615</v>
      </c>
      <c r="U26" s="1">
        <v>1932</v>
      </c>
      <c r="V26" s="1">
        <v>967</v>
      </c>
      <c r="W26" s="1">
        <v>965</v>
      </c>
      <c r="X26" s="1">
        <v>3838</v>
      </c>
      <c r="Y26" s="1">
        <v>1931</v>
      </c>
      <c r="Z26" s="1">
        <v>1907</v>
      </c>
      <c r="AA26" s="1">
        <v>21</v>
      </c>
      <c r="AB26" s="1">
        <v>3038</v>
      </c>
      <c r="AC26" s="1">
        <v>1621</v>
      </c>
      <c r="AD26" s="1">
        <v>1417</v>
      </c>
      <c r="AE26" s="1">
        <v>4631</v>
      </c>
      <c r="AF26" s="1">
        <v>2555</v>
      </c>
      <c r="AG26" s="1">
        <v>2076</v>
      </c>
      <c r="AH26" s="1">
        <v>2459</v>
      </c>
      <c r="AI26" s="1">
        <v>1273</v>
      </c>
      <c r="AJ26" s="1">
        <v>1186</v>
      </c>
      <c r="AK26" s="1">
        <v>4263</v>
      </c>
      <c r="AL26" s="1">
        <v>2195</v>
      </c>
      <c r="AM26" s="1">
        <v>2068</v>
      </c>
      <c r="AN26" s="1">
        <v>21</v>
      </c>
      <c r="AO26" s="1">
        <v>7932</v>
      </c>
      <c r="AP26" s="1">
        <v>4205</v>
      </c>
      <c r="AQ26" s="1">
        <v>3727</v>
      </c>
      <c r="AR26" s="1">
        <v>4609</v>
      </c>
      <c r="AS26" s="1">
        <v>2503</v>
      </c>
      <c r="AT26" s="1">
        <v>2106</v>
      </c>
      <c r="AU26" s="1">
        <v>4422</v>
      </c>
      <c r="AV26" s="1">
        <v>2093</v>
      </c>
      <c r="AW26" s="1">
        <v>2329</v>
      </c>
      <c r="AX26" s="1">
        <v>2467</v>
      </c>
      <c r="AY26" s="1">
        <v>1325</v>
      </c>
      <c r="AZ26" s="1">
        <v>1142</v>
      </c>
      <c r="BA26" s="1">
        <v>21</v>
      </c>
      <c r="BB26" s="1">
        <v>671</v>
      </c>
      <c r="BC26" s="1">
        <v>322</v>
      </c>
      <c r="BD26" s="1">
        <v>349</v>
      </c>
      <c r="BE26" s="1">
        <v>1685</v>
      </c>
      <c r="BF26" s="1">
        <v>915</v>
      </c>
      <c r="BG26" s="1">
        <v>770</v>
      </c>
      <c r="BH26" s="1">
        <v>3520</v>
      </c>
      <c r="BI26" s="1">
        <v>1967</v>
      </c>
      <c r="BJ26" s="1">
        <v>1553</v>
      </c>
      <c r="BK26" s="1">
        <v>2736</v>
      </c>
      <c r="BL26" s="1">
        <v>1564</v>
      </c>
      <c r="BM26" s="1">
        <v>1172</v>
      </c>
    </row>
    <row r="27" spans="1:65" x14ac:dyDescent="0.2">
      <c r="A27" s="1">
        <v>22</v>
      </c>
      <c r="B27" s="1">
        <v>63141</v>
      </c>
      <c r="C27" s="1">
        <v>32633</v>
      </c>
      <c r="D27" s="1">
        <v>30508</v>
      </c>
      <c r="E27" s="1">
        <v>2091</v>
      </c>
      <c r="F27" s="1">
        <v>1057</v>
      </c>
      <c r="G27" s="1">
        <v>1034</v>
      </c>
      <c r="H27" s="1">
        <v>1110</v>
      </c>
      <c r="I27" s="1">
        <v>533</v>
      </c>
      <c r="J27" s="1">
        <v>577</v>
      </c>
      <c r="K27" s="1">
        <v>2437</v>
      </c>
      <c r="L27" s="1">
        <v>1191</v>
      </c>
      <c r="M27" s="1">
        <v>1246</v>
      </c>
      <c r="N27" s="1">
        <v>22</v>
      </c>
      <c r="O27" s="1">
        <v>4822</v>
      </c>
      <c r="P27" s="1">
        <v>2791</v>
      </c>
      <c r="Q27" s="1">
        <v>2031</v>
      </c>
      <c r="R27" s="1">
        <v>3067</v>
      </c>
      <c r="S27" s="1">
        <v>1517</v>
      </c>
      <c r="T27" s="1">
        <v>1550</v>
      </c>
      <c r="U27" s="1">
        <v>1752</v>
      </c>
      <c r="V27" s="1">
        <v>914</v>
      </c>
      <c r="W27" s="1">
        <v>838</v>
      </c>
      <c r="X27" s="1">
        <v>4095</v>
      </c>
      <c r="Y27" s="1">
        <v>2051</v>
      </c>
      <c r="Z27" s="1">
        <v>2044</v>
      </c>
      <c r="AA27" s="1">
        <v>22</v>
      </c>
      <c r="AB27" s="1">
        <v>3905</v>
      </c>
      <c r="AC27" s="1">
        <v>2057</v>
      </c>
      <c r="AD27" s="1">
        <v>1848</v>
      </c>
      <c r="AE27" s="1">
        <v>5398</v>
      </c>
      <c r="AF27" s="1">
        <v>2882</v>
      </c>
      <c r="AG27" s="1">
        <v>2516</v>
      </c>
      <c r="AH27" s="1">
        <v>2872</v>
      </c>
      <c r="AI27" s="1">
        <v>1376</v>
      </c>
      <c r="AJ27" s="1">
        <v>1496</v>
      </c>
      <c r="AK27" s="1">
        <v>4419</v>
      </c>
      <c r="AL27" s="1">
        <v>2191</v>
      </c>
      <c r="AM27" s="1">
        <v>2228</v>
      </c>
      <c r="AN27" s="1">
        <v>22</v>
      </c>
      <c r="AO27" s="1">
        <v>7354</v>
      </c>
      <c r="AP27" s="1">
        <v>3850</v>
      </c>
      <c r="AQ27" s="1">
        <v>3504</v>
      </c>
      <c r="AR27" s="1">
        <v>4470</v>
      </c>
      <c r="AS27" s="1">
        <v>2297</v>
      </c>
      <c r="AT27" s="1">
        <v>2173</v>
      </c>
      <c r="AU27" s="1">
        <v>4234</v>
      </c>
      <c r="AV27" s="1">
        <v>1928</v>
      </c>
      <c r="AW27" s="1">
        <v>2306</v>
      </c>
      <c r="AX27" s="1">
        <v>2587</v>
      </c>
      <c r="AY27" s="1">
        <v>1270</v>
      </c>
      <c r="AZ27" s="1">
        <v>1317</v>
      </c>
      <c r="BA27" s="1">
        <v>22</v>
      </c>
      <c r="BB27" s="1">
        <v>632</v>
      </c>
      <c r="BC27" s="1">
        <v>325</v>
      </c>
      <c r="BD27" s="1">
        <v>307</v>
      </c>
      <c r="BE27" s="1">
        <v>1576</v>
      </c>
      <c r="BF27" s="1">
        <v>872</v>
      </c>
      <c r="BG27" s="1">
        <v>704</v>
      </c>
      <c r="BH27" s="1">
        <v>3567</v>
      </c>
      <c r="BI27" s="1">
        <v>1936</v>
      </c>
      <c r="BJ27" s="1">
        <v>1631</v>
      </c>
      <c r="BK27" s="1">
        <v>2753</v>
      </c>
      <c r="BL27" s="1">
        <v>1595</v>
      </c>
      <c r="BM27" s="1">
        <v>1158</v>
      </c>
    </row>
    <row r="28" spans="1:65" x14ac:dyDescent="0.2">
      <c r="A28" s="1">
        <v>23</v>
      </c>
      <c r="B28" s="1">
        <v>53396</v>
      </c>
      <c r="C28" s="1">
        <v>26823</v>
      </c>
      <c r="D28" s="1">
        <v>26573</v>
      </c>
      <c r="E28" s="1">
        <v>1790</v>
      </c>
      <c r="F28" s="1">
        <v>886</v>
      </c>
      <c r="G28" s="1">
        <v>904</v>
      </c>
      <c r="H28" s="1">
        <v>1039</v>
      </c>
      <c r="I28" s="1">
        <v>489</v>
      </c>
      <c r="J28" s="1">
        <v>550</v>
      </c>
      <c r="K28" s="1">
        <v>2018</v>
      </c>
      <c r="L28" s="1">
        <v>937</v>
      </c>
      <c r="M28" s="1">
        <v>1081</v>
      </c>
      <c r="N28" s="1">
        <v>23</v>
      </c>
      <c r="O28" s="1">
        <v>4285</v>
      </c>
      <c r="P28" s="1">
        <v>2335</v>
      </c>
      <c r="Q28" s="1">
        <v>1950</v>
      </c>
      <c r="R28" s="1">
        <v>2656</v>
      </c>
      <c r="S28" s="1">
        <v>1318</v>
      </c>
      <c r="T28" s="1">
        <v>1338</v>
      </c>
      <c r="U28" s="1">
        <v>1556</v>
      </c>
      <c r="V28" s="1">
        <v>803</v>
      </c>
      <c r="W28" s="1">
        <v>753</v>
      </c>
      <c r="X28" s="1">
        <v>3149</v>
      </c>
      <c r="Y28" s="1">
        <v>1537</v>
      </c>
      <c r="Z28" s="1">
        <v>1612</v>
      </c>
      <c r="AA28" s="1">
        <v>23</v>
      </c>
      <c r="AB28" s="1">
        <v>2792</v>
      </c>
      <c r="AC28" s="1">
        <v>1405</v>
      </c>
      <c r="AD28" s="1">
        <v>1387</v>
      </c>
      <c r="AE28" s="1">
        <v>4344</v>
      </c>
      <c r="AF28" s="1">
        <v>2256</v>
      </c>
      <c r="AG28" s="1">
        <v>2088</v>
      </c>
      <c r="AH28" s="1">
        <v>2270</v>
      </c>
      <c r="AI28" s="1">
        <v>1094</v>
      </c>
      <c r="AJ28" s="1">
        <v>1176</v>
      </c>
      <c r="AK28" s="1">
        <v>3939</v>
      </c>
      <c r="AL28" s="1">
        <v>1870</v>
      </c>
      <c r="AM28" s="1">
        <v>2069</v>
      </c>
      <c r="AN28" s="1">
        <v>23</v>
      </c>
      <c r="AO28" s="1">
        <v>6527</v>
      </c>
      <c r="AP28" s="1">
        <v>3264</v>
      </c>
      <c r="AQ28" s="1">
        <v>3263</v>
      </c>
      <c r="AR28" s="1">
        <v>3907</v>
      </c>
      <c r="AS28" s="1">
        <v>1990</v>
      </c>
      <c r="AT28" s="1">
        <v>1917</v>
      </c>
      <c r="AU28" s="1">
        <v>3788</v>
      </c>
      <c r="AV28" s="1">
        <v>1769</v>
      </c>
      <c r="AW28" s="1">
        <v>2019</v>
      </c>
      <c r="AX28" s="1">
        <v>2027</v>
      </c>
      <c r="AY28" s="1">
        <v>1012</v>
      </c>
      <c r="AZ28" s="1">
        <v>1015</v>
      </c>
      <c r="BA28" s="1">
        <v>23</v>
      </c>
      <c r="BB28" s="1">
        <v>548</v>
      </c>
      <c r="BC28" s="1">
        <v>285</v>
      </c>
      <c r="BD28" s="1">
        <v>263</v>
      </c>
      <c r="BE28" s="1">
        <v>1308</v>
      </c>
      <c r="BF28" s="1">
        <v>662</v>
      </c>
      <c r="BG28" s="1">
        <v>646</v>
      </c>
      <c r="BH28" s="1">
        <v>3139</v>
      </c>
      <c r="BI28" s="1">
        <v>1640</v>
      </c>
      <c r="BJ28" s="1">
        <v>1499</v>
      </c>
      <c r="BK28" s="1">
        <v>2314</v>
      </c>
      <c r="BL28" s="1">
        <v>1271</v>
      </c>
      <c r="BM28" s="1">
        <v>1043</v>
      </c>
    </row>
    <row r="29" spans="1:65" x14ac:dyDescent="0.2">
      <c r="A29" s="1">
        <v>24</v>
      </c>
      <c r="B29" s="1">
        <v>61164</v>
      </c>
      <c r="C29" s="1">
        <v>30793</v>
      </c>
      <c r="D29" s="1">
        <v>30371</v>
      </c>
      <c r="E29" s="1">
        <v>1857</v>
      </c>
      <c r="F29" s="1">
        <v>982</v>
      </c>
      <c r="G29" s="1">
        <v>875</v>
      </c>
      <c r="H29" s="1">
        <v>1051</v>
      </c>
      <c r="I29" s="1">
        <v>498</v>
      </c>
      <c r="J29" s="1">
        <v>553</v>
      </c>
      <c r="K29" s="1">
        <v>2327</v>
      </c>
      <c r="L29" s="1">
        <v>1176</v>
      </c>
      <c r="M29" s="1">
        <v>1151</v>
      </c>
      <c r="N29" s="1">
        <v>24</v>
      </c>
      <c r="O29" s="1">
        <v>4461</v>
      </c>
      <c r="P29" s="1">
        <v>2516</v>
      </c>
      <c r="Q29" s="1">
        <v>1945</v>
      </c>
      <c r="R29" s="1">
        <v>2855</v>
      </c>
      <c r="S29" s="1">
        <v>1470</v>
      </c>
      <c r="T29" s="1">
        <v>1385</v>
      </c>
      <c r="U29" s="1">
        <v>1635</v>
      </c>
      <c r="V29" s="1">
        <v>844</v>
      </c>
      <c r="W29" s="1">
        <v>791</v>
      </c>
      <c r="X29" s="1">
        <v>4340</v>
      </c>
      <c r="Y29" s="1">
        <v>2005</v>
      </c>
      <c r="Z29" s="1">
        <v>2335</v>
      </c>
      <c r="AA29" s="1">
        <v>24</v>
      </c>
      <c r="AB29" s="1">
        <v>4099</v>
      </c>
      <c r="AC29" s="1">
        <v>2023</v>
      </c>
      <c r="AD29" s="1">
        <v>2076</v>
      </c>
      <c r="AE29" s="1">
        <v>5637</v>
      </c>
      <c r="AF29" s="1">
        <v>2857</v>
      </c>
      <c r="AG29" s="1">
        <v>2780</v>
      </c>
      <c r="AH29" s="1">
        <v>2921</v>
      </c>
      <c r="AI29" s="1">
        <v>1378</v>
      </c>
      <c r="AJ29" s="1">
        <v>1543</v>
      </c>
      <c r="AK29" s="1">
        <v>4673</v>
      </c>
      <c r="AL29" s="1">
        <v>2212</v>
      </c>
      <c r="AM29" s="1">
        <v>2461</v>
      </c>
      <c r="AN29" s="1">
        <v>24</v>
      </c>
      <c r="AO29" s="1">
        <v>6832</v>
      </c>
      <c r="AP29" s="1">
        <v>3496</v>
      </c>
      <c r="AQ29" s="1">
        <v>3336</v>
      </c>
      <c r="AR29" s="1">
        <v>4221</v>
      </c>
      <c r="AS29" s="1">
        <v>2162</v>
      </c>
      <c r="AT29" s="1">
        <v>2059</v>
      </c>
      <c r="AU29" s="1">
        <v>3892</v>
      </c>
      <c r="AV29" s="1">
        <v>1723</v>
      </c>
      <c r="AW29" s="1">
        <v>2169</v>
      </c>
      <c r="AX29" s="1">
        <v>2240</v>
      </c>
      <c r="AY29" s="1">
        <v>1132</v>
      </c>
      <c r="AZ29" s="1">
        <v>1108</v>
      </c>
      <c r="BA29" s="1">
        <v>24</v>
      </c>
      <c r="BB29" s="1">
        <v>587</v>
      </c>
      <c r="BC29" s="1">
        <v>289</v>
      </c>
      <c r="BD29" s="1">
        <v>298</v>
      </c>
      <c r="BE29" s="1">
        <v>1503</v>
      </c>
      <c r="BF29" s="1">
        <v>793</v>
      </c>
      <c r="BG29" s="1">
        <v>710</v>
      </c>
      <c r="BH29" s="1">
        <v>3526</v>
      </c>
      <c r="BI29" s="1">
        <v>1845</v>
      </c>
      <c r="BJ29" s="1">
        <v>1681</v>
      </c>
      <c r="BK29" s="1">
        <v>2507</v>
      </c>
      <c r="BL29" s="1">
        <v>1392</v>
      </c>
      <c r="BM29" s="1">
        <v>1115</v>
      </c>
    </row>
    <row r="30" spans="1:65" x14ac:dyDescent="0.2">
      <c r="A30" s="1">
        <v>25</v>
      </c>
      <c r="B30" s="1">
        <v>68202</v>
      </c>
      <c r="C30" s="1">
        <v>35236</v>
      </c>
      <c r="D30" s="1">
        <v>32966</v>
      </c>
      <c r="E30" s="1">
        <v>2013</v>
      </c>
      <c r="F30" s="1">
        <v>1025</v>
      </c>
      <c r="G30" s="1">
        <v>988</v>
      </c>
      <c r="H30" s="1">
        <v>1221</v>
      </c>
      <c r="I30" s="1">
        <v>590</v>
      </c>
      <c r="J30" s="1">
        <v>631</v>
      </c>
      <c r="K30" s="1">
        <v>2357</v>
      </c>
      <c r="L30" s="1">
        <v>1226</v>
      </c>
      <c r="M30" s="1">
        <v>1131</v>
      </c>
      <c r="N30" s="1">
        <v>25</v>
      </c>
      <c r="O30" s="1">
        <v>5213</v>
      </c>
      <c r="P30" s="1">
        <v>3039</v>
      </c>
      <c r="Q30" s="1">
        <v>2174</v>
      </c>
      <c r="R30" s="1">
        <v>2934</v>
      </c>
      <c r="S30" s="1">
        <v>1490</v>
      </c>
      <c r="T30" s="1">
        <v>1444</v>
      </c>
      <c r="U30" s="1">
        <v>1648</v>
      </c>
      <c r="V30" s="1">
        <v>835</v>
      </c>
      <c r="W30" s="1">
        <v>813</v>
      </c>
      <c r="X30" s="1">
        <v>5021</v>
      </c>
      <c r="Y30" s="1">
        <v>2446</v>
      </c>
      <c r="Z30" s="1">
        <v>2575</v>
      </c>
      <c r="AA30" s="1">
        <v>25</v>
      </c>
      <c r="AB30" s="1">
        <v>4566</v>
      </c>
      <c r="AC30" s="1">
        <v>2330</v>
      </c>
      <c r="AD30" s="1">
        <v>2236</v>
      </c>
      <c r="AE30" s="1">
        <v>6484</v>
      </c>
      <c r="AF30" s="1">
        <v>3463</v>
      </c>
      <c r="AG30" s="1">
        <v>3021</v>
      </c>
      <c r="AH30" s="1">
        <v>3378</v>
      </c>
      <c r="AI30" s="1">
        <v>1625</v>
      </c>
      <c r="AJ30" s="1">
        <v>1753</v>
      </c>
      <c r="AK30" s="1">
        <v>5875</v>
      </c>
      <c r="AL30" s="1">
        <v>2947</v>
      </c>
      <c r="AM30" s="1">
        <v>2928</v>
      </c>
      <c r="AN30" s="1">
        <v>25</v>
      </c>
      <c r="AO30" s="1">
        <v>7605</v>
      </c>
      <c r="AP30" s="1">
        <v>4005</v>
      </c>
      <c r="AQ30" s="1">
        <v>3600</v>
      </c>
      <c r="AR30" s="1">
        <v>4609</v>
      </c>
      <c r="AS30" s="1">
        <v>2360</v>
      </c>
      <c r="AT30" s="1">
        <v>2249</v>
      </c>
      <c r="AU30" s="1">
        <v>4308</v>
      </c>
      <c r="AV30" s="1">
        <v>2047</v>
      </c>
      <c r="AW30" s="1">
        <v>2261</v>
      </c>
      <c r="AX30" s="1">
        <v>2430</v>
      </c>
      <c r="AY30" s="1">
        <v>1257</v>
      </c>
      <c r="AZ30" s="1">
        <v>1173</v>
      </c>
      <c r="BA30" s="1">
        <v>25</v>
      </c>
      <c r="BB30" s="1">
        <v>616</v>
      </c>
      <c r="BC30" s="1">
        <v>314</v>
      </c>
      <c r="BD30" s="1">
        <v>302</v>
      </c>
      <c r="BE30" s="1">
        <v>1589</v>
      </c>
      <c r="BF30" s="1">
        <v>840</v>
      </c>
      <c r="BG30" s="1">
        <v>749</v>
      </c>
      <c r="BH30" s="1">
        <v>3634</v>
      </c>
      <c r="BI30" s="1">
        <v>1920</v>
      </c>
      <c r="BJ30" s="1">
        <v>1714</v>
      </c>
      <c r="BK30" s="1">
        <v>2701</v>
      </c>
      <c r="BL30" s="1">
        <v>1477</v>
      </c>
      <c r="BM30" s="1">
        <v>1224</v>
      </c>
    </row>
    <row r="31" spans="1:65" x14ac:dyDescent="0.2">
      <c r="A31" s="1">
        <v>26</v>
      </c>
      <c r="B31" s="1">
        <v>62095</v>
      </c>
      <c r="C31" s="1">
        <v>31026</v>
      </c>
      <c r="D31" s="1">
        <v>31069</v>
      </c>
      <c r="E31" s="1">
        <v>1870</v>
      </c>
      <c r="F31" s="1">
        <v>947</v>
      </c>
      <c r="G31" s="1">
        <v>923</v>
      </c>
      <c r="H31" s="1">
        <v>1107</v>
      </c>
      <c r="I31" s="1">
        <v>521</v>
      </c>
      <c r="J31" s="1">
        <v>586</v>
      </c>
      <c r="K31" s="1">
        <v>2364</v>
      </c>
      <c r="L31" s="1">
        <v>1169</v>
      </c>
      <c r="M31" s="1">
        <v>1195</v>
      </c>
      <c r="N31" s="1">
        <v>26</v>
      </c>
      <c r="O31" s="1">
        <v>4584</v>
      </c>
      <c r="P31" s="1">
        <v>2611</v>
      </c>
      <c r="Q31" s="1">
        <v>1973</v>
      </c>
      <c r="R31" s="1">
        <v>2787</v>
      </c>
      <c r="S31" s="1">
        <v>1419</v>
      </c>
      <c r="T31" s="1">
        <v>1368</v>
      </c>
      <c r="U31" s="1">
        <v>1569</v>
      </c>
      <c r="V31" s="1">
        <v>815</v>
      </c>
      <c r="W31" s="1">
        <v>754</v>
      </c>
      <c r="X31" s="1">
        <v>4399</v>
      </c>
      <c r="Y31" s="1">
        <v>1899</v>
      </c>
      <c r="Z31" s="1">
        <v>2500</v>
      </c>
      <c r="AA31" s="1">
        <v>26</v>
      </c>
      <c r="AB31" s="1">
        <v>4121</v>
      </c>
      <c r="AC31" s="1">
        <v>1959</v>
      </c>
      <c r="AD31" s="1">
        <v>2162</v>
      </c>
      <c r="AE31" s="1">
        <v>5481</v>
      </c>
      <c r="AF31" s="1">
        <v>2733</v>
      </c>
      <c r="AG31" s="1">
        <v>2748</v>
      </c>
      <c r="AH31" s="1">
        <v>2901</v>
      </c>
      <c r="AI31" s="1">
        <v>1368</v>
      </c>
      <c r="AJ31" s="1">
        <v>1533</v>
      </c>
      <c r="AK31" s="1">
        <v>4983</v>
      </c>
      <c r="AL31" s="1">
        <v>2394</v>
      </c>
      <c r="AM31" s="1">
        <v>2589</v>
      </c>
      <c r="AN31" s="1">
        <v>26</v>
      </c>
      <c r="AO31" s="1">
        <v>7010</v>
      </c>
      <c r="AP31" s="1">
        <v>3578</v>
      </c>
      <c r="AQ31" s="1">
        <v>3432</v>
      </c>
      <c r="AR31" s="1">
        <v>4208</v>
      </c>
      <c r="AS31" s="1">
        <v>2105</v>
      </c>
      <c r="AT31" s="1">
        <v>2103</v>
      </c>
      <c r="AU31" s="1">
        <v>4213</v>
      </c>
      <c r="AV31" s="1">
        <v>1967</v>
      </c>
      <c r="AW31" s="1">
        <v>2246</v>
      </c>
      <c r="AX31" s="1">
        <v>2409</v>
      </c>
      <c r="AY31" s="1">
        <v>1204</v>
      </c>
      <c r="AZ31" s="1">
        <v>1205</v>
      </c>
      <c r="BA31" s="1">
        <v>26</v>
      </c>
      <c r="BB31" s="1">
        <v>573</v>
      </c>
      <c r="BC31" s="1">
        <v>280</v>
      </c>
      <c r="BD31" s="1">
        <v>293</v>
      </c>
      <c r="BE31" s="1">
        <v>1551</v>
      </c>
      <c r="BF31" s="1">
        <v>801</v>
      </c>
      <c r="BG31" s="1">
        <v>750</v>
      </c>
      <c r="BH31" s="1">
        <v>3538</v>
      </c>
      <c r="BI31" s="1">
        <v>1906</v>
      </c>
      <c r="BJ31" s="1">
        <v>1632</v>
      </c>
      <c r="BK31" s="1">
        <v>2427</v>
      </c>
      <c r="BL31" s="1">
        <v>1350</v>
      </c>
      <c r="BM31" s="1">
        <v>1077</v>
      </c>
    </row>
    <row r="32" spans="1:65" x14ac:dyDescent="0.2">
      <c r="A32" s="1">
        <v>27</v>
      </c>
      <c r="B32" s="1">
        <v>51814</v>
      </c>
      <c r="C32" s="1">
        <v>26614</v>
      </c>
      <c r="D32" s="1">
        <v>25200</v>
      </c>
      <c r="E32" s="1">
        <v>1658</v>
      </c>
      <c r="F32" s="1">
        <v>867</v>
      </c>
      <c r="G32" s="1">
        <v>791</v>
      </c>
      <c r="H32" s="1">
        <v>1035</v>
      </c>
      <c r="I32" s="1">
        <v>528</v>
      </c>
      <c r="J32" s="1">
        <v>507</v>
      </c>
      <c r="K32" s="1">
        <v>1984</v>
      </c>
      <c r="L32" s="1">
        <v>968</v>
      </c>
      <c r="M32" s="1">
        <v>1016</v>
      </c>
      <c r="N32" s="1">
        <v>27</v>
      </c>
      <c r="O32" s="1">
        <v>3792</v>
      </c>
      <c r="P32" s="1">
        <v>2159</v>
      </c>
      <c r="Q32" s="1">
        <v>1633</v>
      </c>
      <c r="R32" s="1">
        <v>2521</v>
      </c>
      <c r="S32" s="1">
        <v>1262</v>
      </c>
      <c r="T32" s="1">
        <v>1259</v>
      </c>
      <c r="U32" s="1">
        <v>1373</v>
      </c>
      <c r="V32" s="1">
        <v>724</v>
      </c>
      <c r="W32" s="1">
        <v>649</v>
      </c>
      <c r="X32" s="1">
        <v>3303</v>
      </c>
      <c r="Y32" s="1">
        <v>1468</v>
      </c>
      <c r="Z32" s="1">
        <v>1835</v>
      </c>
      <c r="AA32" s="1">
        <v>27</v>
      </c>
      <c r="AB32" s="1">
        <v>3094</v>
      </c>
      <c r="AC32" s="1">
        <v>1525</v>
      </c>
      <c r="AD32" s="1">
        <v>1569</v>
      </c>
      <c r="AE32" s="1">
        <v>4458</v>
      </c>
      <c r="AF32" s="1">
        <v>2334</v>
      </c>
      <c r="AG32" s="1">
        <v>2124</v>
      </c>
      <c r="AH32" s="1">
        <v>2385</v>
      </c>
      <c r="AI32" s="1">
        <v>1189</v>
      </c>
      <c r="AJ32" s="1">
        <v>1196</v>
      </c>
      <c r="AK32" s="1">
        <v>4076</v>
      </c>
      <c r="AL32" s="1">
        <v>2039</v>
      </c>
      <c r="AM32" s="1">
        <v>2037</v>
      </c>
      <c r="AN32" s="1">
        <v>27</v>
      </c>
      <c r="AO32" s="1">
        <v>5869</v>
      </c>
      <c r="AP32" s="1">
        <v>2994</v>
      </c>
      <c r="AQ32" s="1">
        <v>2875</v>
      </c>
      <c r="AR32" s="1">
        <v>3629</v>
      </c>
      <c r="AS32" s="1">
        <v>1884</v>
      </c>
      <c r="AT32" s="1">
        <v>1745</v>
      </c>
      <c r="AU32" s="1">
        <v>3510</v>
      </c>
      <c r="AV32" s="1">
        <v>1761</v>
      </c>
      <c r="AW32" s="1">
        <v>1749</v>
      </c>
      <c r="AX32" s="1">
        <v>2057</v>
      </c>
      <c r="AY32" s="1">
        <v>1067</v>
      </c>
      <c r="AZ32" s="1">
        <v>990</v>
      </c>
      <c r="BA32" s="1">
        <v>27</v>
      </c>
      <c r="BB32" s="1">
        <v>536</v>
      </c>
      <c r="BC32" s="1">
        <v>288</v>
      </c>
      <c r="BD32" s="1">
        <v>248</v>
      </c>
      <c r="BE32" s="1">
        <v>1352</v>
      </c>
      <c r="BF32" s="1">
        <v>741</v>
      </c>
      <c r="BG32" s="1">
        <v>611</v>
      </c>
      <c r="BH32" s="1">
        <v>3039</v>
      </c>
      <c r="BI32" s="1">
        <v>1611</v>
      </c>
      <c r="BJ32" s="1">
        <v>1428</v>
      </c>
      <c r="BK32" s="1">
        <v>2143</v>
      </c>
      <c r="BL32" s="1">
        <v>1205</v>
      </c>
      <c r="BM32" s="1">
        <v>938</v>
      </c>
    </row>
    <row r="33" spans="1:65" x14ac:dyDescent="0.2">
      <c r="A33" s="1">
        <v>28</v>
      </c>
      <c r="B33" s="1">
        <v>67957</v>
      </c>
      <c r="C33" s="1">
        <v>33377</v>
      </c>
      <c r="D33" s="1">
        <v>34580</v>
      </c>
      <c r="E33" s="1">
        <v>1821</v>
      </c>
      <c r="F33" s="1">
        <v>917</v>
      </c>
      <c r="G33" s="1">
        <v>904</v>
      </c>
      <c r="H33" s="1">
        <v>1328</v>
      </c>
      <c r="I33" s="1">
        <v>662</v>
      </c>
      <c r="J33" s="1">
        <v>666</v>
      </c>
      <c r="K33" s="1">
        <v>2257</v>
      </c>
      <c r="L33" s="1">
        <v>1141</v>
      </c>
      <c r="M33" s="1">
        <v>1116</v>
      </c>
      <c r="N33" s="1">
        <v>28</v>
      </c>
      <c r="O33" s="1">
        <v>4313</v>
      </c>
      <c r="P33" s="1">
        <v>2370</v>
      </c>
      <c r="Q33" s="1">
        <v>1943</v>
      </c>
      <c r="R33" s="1">
        <v>2737</v>
      </c>
      <c r="S33" s="1">
        <v>1437</v>
      </c>
      <c r="T33" s="1">
        <v>1300</v>
      </c>
      <c r="U33" s="1">
        <v>1625</v>
      </c>
      <c r="V33" s="1">
        <v>870</v>
      </c>
      <c r="W33" s="1">
        <v>755</v>
      </c>
      <c r="X33" s="1">
        <v>5764</v>
      </c>
      <c r="Y33" s="1">
        <v>2508</v>
      </c>
      <c r="Z33" s="1">
        <v>3256</v>
      </c>
      <c r="AA33" s="1">
        <v>28</v>
      </c>
      <c r="AB33" s="1">
        <v>5451</v>
      </c>
      <c r="AC33" s="1">
        <v>2622</v>
      </c>
      <c r="AD33" s="1">
        <v>2829</v>
      </c>
      <c r="AE33" s="1">
        <v>7042</v>
      </c>
      <c r="AF33" s="1">
        <v>3395</v>
      </c>
      <c r="AG33" s="1">
        <v>3647</v>
      </c>
      <c r="AH33" s="1">
        <v>3623</v>
      </c>
      <c r="AI33" s="1">
        <v>1643</v>
      </c>
      <c r="AJ33" s="1">
        <v>1980</v>
      </c>
      <c r="AK33" s="1">
        <v>5846</v>
      </c>
      <c r="AL33" s="1">
        <v>2722</v>
      </c>
      <c r="AM33" s="1">
        <v>3124</v>
      </c>
      <c r="AN33" s="1">
        <v>28</v>
      </c>
      <c r="AO33" s="1">
        <v>6816</v>
      </c>
      <c r="AP33" s="1">
        <v>3404</v>
      </c>
      <c r="AQ33" s="1">
        <v>3412</v>
      </c>
      <c r="AR33" s="1">
        <v>4650</v>
      </c>
      <c r="AS33" s="1">
        <v>2276</v>
      </c>
      <c r="AT33" s="1">
        <v>2374</v>
      </c>
      <c r="AU33" s="1">
        <v>4094</v>
      </c>
      <c r="AV33" s="1">
        <v>1906</v>
      </c>
      <c r="AW33" s="1">
        <v>2188</v>
      </c>
      <c r="AX33" s="1">
        <v>2420</v>
      </c>
      <c r="AY33" s="1">
        <v>1168</v>
      </c>
      <c r="AZ33" s="1">
        <v>1252</v>
      </c>
      <c r="BA33" s="1">
        <v>28</v>
      </c>
      <c r="BB33" s="1">
        <v>528</v>
      </c>
      <c r="BC33" s="1">
        <v>286</v>
      </c>
      <c r="BD33" s="1">
        <v>242</v>
      </c>
      <c r="BE33" s="1">
        <v>1546</v>
      </c>
      <c r="BF33" s="1">
        <v>765</v>
      </c>
      <c r="BG33" s="1">
        <v>781</v>
      </c>
      <c r="BH33" s="1">
        <v>3590</v>
      </c>
      <c r="BI33" s="1">
        <v>1928</v>
      </c>
      <c r="BJ33" s="1">
        <v>1662</v>
      </c>
      <c r="BK33" s="1">
        <v>2506</v>
      </c>
      <c r="BL33" s="1">
        <v>1357</v>
      </c>
      <c r="BM33" s="1">
        <v>1149</v>
      </c>
    </row>
    <row r="34" spans="1:65" x14ac:dyDescent="0.2">
      <c r="A34" s="1">
        <v>29</v>
      </c>
      <c r="B34" s="1">
        <v>53236</v>
      </c>
      <c r="C34" s="1">
        <v>26208</v>
      </c>
      <c r="D34" s="1">
        <v>27028</v>
      </c>
      <c r="E34" s="1">
        <v>1521</v>
      </c>
      <c r="F34" s="1">
        <v>793</v>
      </c>
      <c r="G34" s="1">
        <v>728</v>
      </c>
      <c r="H34" s="1">
        <v>1025</v>
      </c>
      <c r="I34" s="1">
        <v>491</v>
      </c>
      <c r="J34" s="1">
        <v>534</v>
      </c>
      <c r="K34" s="1">
        <v>1917</v>
      </c>
      <c r="L34" s="1">
        <v>958</v>
      </c>
      <c r="M34" s="1">
        <v>959</v>
      </c>
      <c r="N34" s="1">
        <v>29</v>
      </c>
      <c r="O34" s="1">
        <v>3547</v>
      </c>
      <c r="P34" s="1">
        <v>1871</v>
      </c>
      <c r="Q34" s="1">
        <v>1676</v>
      </c>
      <c r="R34" s="1">
        <v>2098</v>
      </c>
      <c r="S34" s="1">
        <v>1085</v>
      </c>
      <c r="T34" s="1">
        <v>1013</v>
      </c>
      <c r="U34" s="1">
        <v>1315</v>
      </c>
      <c r="V34" s="1">
        <v>655</v>
      </c>
      <c r="W34" s="1">
        <v>660</v>
      </c>
      <c r="X34" s="1">
        <v>4922</v>
      </c>
      <c r="Y34" s="1">
        <v>2129</v>
      </c>
      <c r="Z34" s="1">
        <v>2793</v>
      </c>
      <c r="AA34" s="1">
        <v>29</v>
      </c>
      <c r="AB34" s="1">
        <v>4052</v>
      </c>
      <c r="AC34" s="1">
        <v>1944</v>
      </c>
      <c r="AD34" s="1">
        <v>2108</v>
      </c>
      <c r="AE34" s="1">
        <v>4783</v>
      </c>
      <c r="AF34" s="1">
        <v>2275</v>
      </c>
      <c r="AG34" s="1">
        <v>2508</v>
      </c>
      <c r="AH34" s="1">
        <v>2524</v>
      </c>
      <c r="AI34" s="1">
        <v>1159</v>
      </c>
      <c r="AJ34" s="1">
        <v>1365</v>
      </c>
      <c r="AK34" s="1">
        <v>4248</v>
      </c>
      <c r="AL34" s="1">
        <v>2016</v>
      </c>
      <c r="AM34" s="1">
        <v>2232</v>
      </c>
      <c r="AN34" s="1">
        <v>29</v>
      </c>
      <c r="AO34" s="1">
        <v>5644</v>
      </c>
      <c r="AP34" s="1">
        <v>2867</v>
      </c>
      <c r="AQ34" s="1">
        <v>2777</v>
      </c>
      <c r="AR34" s="1">
        <v>3702</v>
      </c>
      <c r="AS34" s="1">
        <v>1883</v>
      </c>
      <c r="AT34" s="1">
        <v>1819</v>
      </c>
      <c r="AU34" s="1">
        <v>3130</v>
      </c>
      <c r="AV34" s="1">
        <v>1461</v>
      </c>
      <c r="AW34" s="1">
        <v>1669</v>
      </c>
      <c r="AX34" s="1">
        <v>1872</v>
      </c>
      <c r="AY34" s="1">
        <v>908</v>
      </c>
      <c r="AZ34" s="1">
        <v>964</v>
      </c>
      <c r="BA34" s="1">
        <v>29</v>
      </c>
      <c r="BB34" s="1">
        <v>426</v>
      </c>
      <c r="BC34" s="1">
        <v>210</v>
      </c>
      <c r="BD34" s="1">
        <v>216</v>
      </c>
      <c r="BE34" s="1">
        <v>1299</v>
      </c>
      <c r="BF34" s="1">
        <v>698</v>
      </c>
      <c r="BG34" s="1">
        <v>601</v>
      </c>
      <c r="BH34" s="1">
        <v>3134</v>
      </c>
      <c r="BI34" s="1">
        <v>1674</v>
      </c>
      <c r="BJ34" s="1">
        <v>1460</v>
      </c>
      <c r="BK34" s="1">
        <v>2077</v>
      </c>
      <c r="BL34" s="1">
        <v>1131</v>
      </c>
      <c r="BM34" s="1">
        <v>946</v>
      </c>
    </row>
    <row r="35" spans="1:65" x14ac:dyDescent="0.2">
      <c r="A35" s="1">
        <v>30</v>
      </c>
      <c r="B35" s="1">
        <v>85297</v>
      </c>
      <c r="C35" s="1">
        <v>42452</v>
      </c>
      <c r="D35" s="1">
        <v>42845</v>
      </c>
      <c r="E35" s="1">
        <v>2301</v>
      </c>
      <c r="F35" s="1">
        <v>1177</v>
      </c>
      <c r="G35" s="1">
        <v>1124</v>
      </c>
      <c r="H35" s="1">
        <v>1467</v>
      </c>
      <c r="I35" s="1">
        <v>728</v>
      </c>
      <c r="J35" s="1">
        <v>739</v>
      </c>
      <c r="K35" s="1">
        <v>2717</v>
      </c>
      <c r="L35" s="1">
        <v>1381</v>
      </c>
      <c r="M35" s="1">
        <v>1336</v>
      </c>
      <c r="N35" s="1">
        <v>30</v>
      </c>
      <c r="O35" s="1">
        <v>5553</v>
      </c>
      <c r="P35" s="1">
        <v>3199</v>
      </c>
      <c r="Q35" s="1">
        <v>2354</v>
      </c>
      <c r="R35" s="1">
        <v>2767</v>
      </c>
      <c r="S35" s="1">
        <v>1419</v>
      </c>
      <c r="T35" s="1">
        <v>1348</v>
      </c>
      <c r="U35" s="1">
        <v>1764</v>
      </c>
      <c r="V35" s="1">
        <v>920</v>
      </c>
      <c r="W35" s="1">
        <v>844</v>
      </c>
      <c r="X35" s="1">
        <v>8509</v>
      </c>
      <c r="Y35" s="1">
        <v>3719</v>
      </c>
      <c r="Z35" s="1">
        <v>4790</v>
      </c>
      <c r="AA35" s="1">
        <v>30</v>
      </c>
      <c r="AB35" s="1">
        <v>7795</v>
      </c>
      <c r="AC35" s="1">
        <v>3881</v>
      </c>
      <c r="AD35" s="1">
        <v>3914</v>
      </c>
      <c r="AE35" s="1">
        <v>9984</v>
      </c>
      <c r="AF35" s="1">
        <v>4816</v>
      </c>
      <c r="AG35" s="1">
        <v>5168</v>
      </c>
      <c r="AH35" s="1">
        <v>4506</v>
      </c>
      <c r="AI35" s="1">
        <v>2030</v>
      </c>
      <c r="AJ35" s="1">
        <v>2476</v>
      </c>
      <c r="AK35" s="1">
        <v>7907</v>
      </c>
      <c r="AL35" s="1">
        <v>3742</v>
      </c>
      <c r="AM35" s="1">
        <v>4165</v>
      </c>
      <c r="AN35" s="1">
        <v>30</v>
      </c>
      <c r="AO35" s="1">
        <v>7746</v>
      </c>
      <c r="AP35" s="1">
        <v>4044</v>
      </c>
      <c r="AQ35" s="1">
        <v>3702</v>
      </c>
      <c r="AR35" s="1">
        <v>5371</v>
      </c>
      <c r="AS35" s="1">
        <v>2756</v>
      </c>
      <c r="AT35" s="1">
        <v>2615</v>
      </c>
      <c r="AU35" s="1">
        <v>4718</v>
      </c>
      <c r="AV35" s="1">
        <v>2170</v>
      </c>
      <c r="AW35" s="1">
        <v>2548</v>
      </c>
      <c r="AX35" s="1">
        <v>2960</v>
      </c>
      <c r="AY35" s="1">
        <v>1384</v>
      </c>
      <c r="AZ35" s="1">
        <v>1576</v>
      </c>
      <c r="BA35" s="1">
        <v>30</v>
      </c>
      <c r="BB35" s="1">
        <v>505</v>
      </c>
      <c r="BC35" s="1">
        <v>266</v>
      </c>
      <c r="BD35" s="1">
        <v>239</v>
      </c>
      <c r="BE35" s="1">
        <v>1757</v>
      </c>
      <c r="BF35" s="1">
        <v>944</v>
      </c>
      <c r="BG35" s="1">
        <v>813</v>
      </c>
      <c r="BH35" s="1">
        <v>4113</v>
      </c>
      <c r="BI35" s="1">
        <v>2245</v>
      </c>
      <c r="BJ35" s="1">
        <v>1868</v>
      </c>
      <c r="BK35" s="1">
        <v>2857</v>
      </c>
      <c r="BL35" s="1">
        <v>1631</v>
      </c>
      <c r="BM35" s="1">
        <v>1226</v>
      </c>
    </row>
    <row r="36" spans="1:65" x14ac:dyDescent="0.2">
      <c r="A36" s="1">
        <v>31</v>
      </c>
      <c r="B36" s="1">
        <v>35523</v>
      </c>
      <c r="C36" s="1">
        <v>18273</v>
      </c>
      <c r="D36" s="1">
        <v>17250</v>
      </c>
      <c r="E36" s="1">
        <v>1402</v>
      </c>
      <c r="F36" s="1">
        <v>709</v>
      </c>
      <c r="G36" s="1">
        <v>693</v>
      </c>
      <c r="H36" s="1">
        <v>781</v>
      </c>
      <c r="I36" s="1">
        <v>396</v>
      </c>
      <c r="J36" s="1">
        <v>385</v>
      </c>
      <c r="K36" s="1">
        <v>1315</v>
      </c>
      <c r="L36" s="1">
        <v>665</v>
      </c>
      <c r="M36" s="1">
        <v>650</v>
      </c>
      <c r="N36" s="1">
        <v>31</v>
      </c>
      <c r="O36" s="1">
        <v>2488</v>
      </c>
      <c r="P36" s="1">
        <v>1400</v>
      </c>
      <c r="Q36" s="1">
        <v>1088</v>
      </c>
      <c r="R36" s="1">
        <v>1829</v>
      </c>
      <c r="S36" s="1">
        <v>947</v>
      </c>
      <c r="T36" s="1">
        <v>882</v>
      </c>
      <c r="U36" s="1">
        <v>1007</v>
      </c>
      <c r="V36" s="1">
        <v>508</v>
      </c>
      <c r="W36" s="1">
        <v>499</v>
      </c>
      <c r="X36" s="1">
        <v>2206</v>
      </c>
      <c r="Y36" s="1">
        <v>1033</v>
      </c>
      <c r="Z36" s="1">
        <v>1173</v>
      </c>
      <c r="AA36" s="1">
        <v>31</v>
      </c>
      <c r="AB36" s="1">
        <v>1842</v>
      </c>
      <c r="AC36" s="1">
        <v>895</v>
      </c>
      <c r="AD36" s="1">
        <v>947</v>
      </c>
      <c r="AE36" s="1">
        <v>2507</v>
      </c>
      <c r="AF36" s="1">
        <v>1264</v>
      </c>
      <c r="AG36" s="1">
        <v>1243</v>
      </c>
      <c r="AH36" s="1">
        <v>1387</v>
      </c>
      <c r="AI36" s="1">
        <v>664</v>
      </c>
      <c r="AJ36" s="1">
        <v>723</v>
      </c>
      <c r="AK36" s="1">
        <v>2410</v>
      </c>
      <c r="AL36" s="1">
        <v>1226</v>
      </c>
      <c r="AM36" s="1">
        <v>1184</v>
      </c>
      <c r="AN36" s="1">
        <v>31</v>
      </c>
      <c r="AO36" s="1">
        <v>4276</v>
      </c>
      <c r="AP36" s="1">
        <v>2264</v>
      </c>
      <c r="AQ36" s="1">
        <v>2012</v>
      </c>
      <c r="AR36" s="1">
        <v>2559</v>
      </c>
      <c r="AS36" s="1">
        <v>1322</v>
      </c>
      <c r="AT36" s="1">
        <v>1237</v>
      </c>
      <c r="AU36" s="1">
        <v>2745</v>
      </c>
      <c r="AV36" s="1">
        <v>1384</v>
      </c>
      <c r="AW36" s="1">
        <v>1361</v>
      </c>
      <c r="AX36" s="1">
        <v>1725</v>
      </c>
      <c r="AY36" s="1">
        <v>840</v>
      </c>
      <c r="AZ36" s="1">
        <v>885</v>
      </c>
      <c r="BA36" s="1">
        <v>31</v>
      </c>
      <c r="BB36" s="1">
        <v>438</v>
      </c>
      <c r="BC36" s="1">
        <v>201</v>
      </c>
      <c r="BD36" s="1">
        <v>237</v>
      </c>
      <c r="BE36" s="1">
        <v>968</v>
      </c>
      <c r="BF36" s="1">
        <v>526</v>
      </c>
      <c r="BG36" s="1">
        <v>442</v>
      </c>
      <c r="BH36" s="1">
        <v>2208</v>
      </c>
      <c r="BI36" s="1">
        <v>1215</v>
      </c>
      <c r="BJ36" s="1">
        <v>993</v>
      </c>
      <c r="BK36" s="1">
        <v>1430</v>
      </c>
      <c r="BL36" s="1">
        <v>814</v>
      </c>
      <c r="BM36" s="1">
        <v>616</v>
      </c>
    </row>
    <row r="37" spans="1:65" x14ac:dyDescent="0.2">
      <c r="A37" s="1">
        <v>32</v>
      </c>
      <c r="B37" s="1">
        <v>54718</v>
      </c>
      <c r="C37" s="1">
        <v>28065</v>
      </c>
      <c r="D37" s="1">
        <v>26653</v>
      </c>
      <c r="E37" s="1">
        <v>1546</v>
      </c>
      <c r="F37" s="1">
        <v>787</v>
      </c>
      <c r="G37" s="1">
        <v>759</v>
      </c>
      <c r="H37" s="1">
        <v>983</v>
      </c>
      <c r="I37" s="1">
        <v>481</v>
      </c>
      <c r="J37" s="1">
        <v>502</v>
      </c>
      <c r="K37" s="1">
        <v>1958</v>
      </c>
      <c r="L37" s="1">
        <v>939</v>
      </c>
      <c r="M37" s="1">
        <v>1019</v>
      </c>
      <c r="N37" s="1">
        <v>32</v>
      </c>
      <c r="O37" s="1">
        <v>3680</v>
      </c>
      <c r="P37" s="1">
        <v>2071</v>
      </c>
      <c r="Q37" s="1">
        <v>1609</v>
      </c>
      <c r="R37" s="1">
        <v>2058</v>
      </c>
      <c r="S37" s="1">
        <v>1079</v>
      </c>
      <c r="T37" s="1">
        <v>979</v>
      </c>
      <c r="U37" s="1">
        <v>1284</v>
      </c>
      <c r="V37" s="1">
        <v>697</v>
      </c>
      <c r="W37" s="1">
        <v>587</v>
      </c>
      <c r="X37" s="1">
        <v>4568</v>
      </c>
      <c r="Y37" s="1">
        <v>2135</v>
      </c>
      <c r="Z37" s="1">
        <v>2433</v>
      </c>
      <c r="AA37" s="1">
        <v>32</v>
      </c>
      <c r="AB37" s="1">
        <v>4494</v>
      </c>
      <c r="AC37" s="1">
        <v>2336</v>
      </c>
      <c r="AD37" s="1">
        <v>2158</v>
      </c>
      <c r="AE37" s="1">
        <v>5597</v>
      </c>
      <c r="AF37" s="1">
        <v>2782</v>
      </c>
      <c r="AG37" s="1">
        <v>2815</v>
      </c>
      <c r="AH37" s="1">
        <v>3030</v>
      </c>
      <c r="AI37" s="1">
        <v>1496</v>
      </c>
      <c r="AJ37" s="1">
        <v>1534</v>
      </c>
      <c r="AK37" s="1">
        <v>5021</v>
      </c>
      <c r="AL37" s="1">
        <v>2535</v>
      </c>
      <c r="AM37" s="1">
        <v>2486</v>
      </c>
      <c r="AN37" s="1">
        <v>32</v>
      </c>
      <c r="AO37" s="1">
        <v>5321</v>
      </c>
      <c r="AP37" s="1">
        <v>2741</v>
      </c>
      <c r="AQ37" s="1">
        <v>2580</v>
      </c>
      <c r="AR37" s="1">
        <v>3667</v>
      </c>
      <c r="AS37" s="1">
        <v>1880</v>
      </c>
      <c r="AT37" s="1">
        <v>1787</v>
      </c>
      <c r="AU37" s="1">
        <v>3348</v>
      </c>
      <c r="AV37" s="1">
        <v>1593</v>
      </c>
      <c r="AW37" s="1">
        <v>1755</v>
      </c>
      <c r="AX37" s="1">
        <v>1903</v>
      </c>
      <c r="AY37" s="1">
        <v>939</v>
      </c>
      <c r="AZ37" s="1">
        <v>964</v>
      </c>
      <c r="BA37" s="1">
        <v>32</v>
      </c>
      <c r="BB37" s="1">
        <v>404</v>
      </c>
      <c r="BC37" s="1">
        <v>197</v>
      </c>
      <c r="BD37" s="1">
        <v>207</v>
      </c>
      <c r="BE37" s="1">
        <v>1181</v>
      </c>
      <c r="BF37" s="1">
        <v>642</v>
      </c>
      <c r="BG37" s="1">
        <v>539</v>
      </c>
      <c r="BH37" s="1">
        <v>2808</v>
      </c>
      <c r="BI37" s="1">
        <v>1613</v>
      </c>
      <c r="BJ37" s="1">
        <v>1195</v>
      </c>
      <c r="BK37" s="1">
        <v>1867</v>
      </c>
      <c r="BL37" s="1">
        <v>1122</v>
      </c>
      <c r="BM37" s="1">
        <v>745</v>
      </c>
    </row>
    <row r="38" spans="1:65" x14ac:dyDescent="0.2">
      <c r="A38" s="1">
        <v>33</v>
      </c>
      <c r="B38" s="1">
        <v>30475</v>
      </c>
      <c r="C38" s="1">
        <v>15649</v>
      </c>
      <c r="D38" s="1">
        <v>14826</v>
      </c>
      <c r="E38" s="1">
        <v>1031</v>
      </c>
      <c r="F38" s="1">
        <v>500</v>
      </c>
      <c r="G38" s="1">
        <v>531</v>
      </c>
      <c r="H38" s="1">
        <v>633</v>
      </c>
      <c r="I38" s="1">
        <v>311</v>
      </c>
      <c r="J38" s="1">
        <v>322</v>
      </c>
      <c r="K38" s="1">
        <v>1179</v>
      </c>
      <c r="L38" s="1">
        <v>613</v>
      </c>
      <c r="M38" s="1">
        <v>566</v>
      </c>
      <c r="N38" s="1">
        <v>33</v>
      </c>
      <c r="O38" s="1">
        <v>2333</v>
      </c>
      <c r="P38" s="1">
        <v>1298</v>
      </c>
      <c r="Q38" s="1">
        <v>1035</v>
      </c>
      <c r="R38" s="1">
        <v>1558</v>
      </c>
      <c r="S38" s="1">
        <v>794</v>
      </c>
      <c r="T38" s="1">
        <v>764</v>
      </c>
      <c r="U38" s="1">
        <v>783</v>
      </c>
      <c r="V38" s="1">
        <v>408</v>
      </c>
      <c r="W38" s="1">
        <v>375</v>
      </c>
      <c r="X38" s="1">
        <v>1861</v>
      </c>
      <c r="Y38" s="1">
        <v>846</v>
      </c>
      <c r="Z38" s="1">
        <v>1015</v>
      </c>
      <c r="AA38" s="1">
        <v>33</v>
      </c>
      <c r="AB38" s="1">
        <v>1517</v>
      </c>
      <c r="AC38" s="1">
        <v>775</v>
      </c>
      <c r="AD38" s="1">
        <v>742</v>
      </c>
      <c r="AE38" s="1">
        <v>2237</v>
      </c>
      <c r="AF38" s="1">
        <v>1195</v>
      </c>
      <c r="AG38" s="1">
        <v>1042</v>
      </c>
      <c r="AH38" s="1">
        <v>1377</v>
      </c>
      <c r="AI38" s="1">
        <v>681</v>
      </c>
      <c r="AJ38" s="1">
        <v>696</v>
      </c>
      <c r="AK38" s="1">
        <v>2300</v>
      </c>
      <c r="AL38" s="1">
        <v>1152</v>
      </c>
      <c r="AM38" s="1">
        <v>1148</v>
      </c>
      <c r="AN38" s="1">
        <v>33</v>
      </c>
      <c r="AO38" s="1">
        <v>3646</v>
      </c>
      <c r="AP38" s="1">
        <v>1855</v>
      </c>
      <c r="AQ38" s="1">
        <v>1791</v>
      </c>
      <c r="AR38" s="1">
        <v>2351</v>
      </c>
      <c r="AS38" s="1">
        <v>1242</v>
      </c>
      <c r="AT38" s="1">
        <v>1109</v>
      </c>
      <c r="AU38" s="1">
        <v>2196</v>
      </c>
      <c r="AV38" s="1">
        <v>1058</v>
      </c>
      <c r="AW38" s="1">
        <v>1138</v>
      </c>
      <c r="AX38" s="1">
        <v>1381</v>
      </c>
      <c r="AY38" s="1">
        <v>712</v>
      </c>
      <c r="AZ38" s="1">
        <v>669</v>
      </c>
      <c r="BA38" s="1">
        <v>33</v>
      </c>
      <c r="BB38" s="1">
        <v>386</v>
      </c>
      <c r="BC38" s="1">
        <v>194</v>
      </c>
      <c r="BD38" s="1">
        <v>192</v>
      </c>
      <c r="BE38" s="1">
        <v>825</v>
      </c>
      <c r="BF38" s="1">
        <v>449</v>
      </c>
      <c r="BG38" s="1">
        <v>376</v>
      </c>
      <c r="BH38" s="1">
        <v>1723</v>
      </c>
      <c r="BI38" s="1">
        <v>946</v>
      </c>
      <c r="BJ38" s="1">
        <v>777</v>
      </c>
      <c r="BK38" s="1">
        <v>1158</v>
      </c>
      <c r="BL38" s="1">
        <v>620</v>
      </c>
      <c r="BM38" s="1">
        <v>538</v>
      </c>
    </row>
    <row r="39" spans="1:65" x14ac:dyDescent="0.2">
      <c r="A39" s="1">
        <v>34</v>
      </c>
      <c r="B39" s="1">
        <v>38974</v>
      </c>
      <c r="C39" s="1">
        <v>19672</v>
      </c>
      <c r="D39" s="1">
        <v>19302</v>
      </c>
      <c r="E39" s="1">
        <v>1292</v>
      </c>
      <c r="F39" s="1">
        <v>634</v>
      </c>
      <c r="G39" s="1">
        <v>658</v>
      </c>
      <c r="H39" s="1">
        <v>712</v>
      </c>
      <c r="I39" s="1">
        <v>361</v>
      </c>
      <c r="J39" s="1">
        <v>351</v>
      </c>
      <c r="K39" s="1">
        <v>1424</v>
      </c>
      <c r="L39" s="1">
        <v>703</v>
      </c>
      <c r="M39" s="1">
        <v>721</v>
      </c>
      <c r="N39" s="1">
        <v>34</v>
      </c>
      <c r="O39" s="1">
        <v>2731</v>
      </c>
      <c r="P39" s="1">
        <v>1569</v>
      </c>
      <c r="Q39" s="1">
        <v>1162</v>
      </c>
      <c r="R39" s="1">
        <v>1470</v>
      </c>
      <c r="S39" s="1">
        <v>744</v>
      </c>
      <c r="T39" s="1">
        <v>726</v>
      </c>
      <c r="U39" s="1">
        <v>949</v>
      </c>
      <c r="V39" s="1">
        <v>496</v>
      </c>
      <c r="W39" s="1">
        <v>453</v>
      </c>
      <c r="X39" s="1">
        <v>3092</v>
      </c>
      <c r="Y39" s="1">
        <v>1366</v>
      </c>
      <c r="Z39" s="1">
        <v>1726</v>
      </c>
      <c r="AA39" s="1">
        <v>34</v>
      </c>
      <c r="AB39" s="1">
        <v>2809</v>
      </c>
      <c r="AC39" s="1">
        <v>1442</v>
      </c>
      <c r="AD39" s="1">
        <v>1367</v>
      </c>
      <c r="AE39" s="1">
        <v>3951</v>
      </c>
      <c r="AF39" s="1">
        <v>1939</v>
      </c>
      <c r="AG39" s="1">
        <v>2012</v>
      </c>
      <c r="AH39" s="1">
        <v>1929</v>
      </c>
      <c r="AI39" s="1">
        <v>951</v>
      </c>
      <c r="AJ39" s="1">
        <v>978</v>
      </c>
      <c r="AK39" s="1">
        <v>3288</v>
      </c>
      <c r="AL39" s="1">
        <v>1614</v>
      </c>
      <c r="AM39" s="1">
        <v>1674</v>
      </c>
      <c r="AN39" s="1">
        <v>34</v>
      </c>
      <c r="AO39" s="1">
        <v>4161</v>
      </c>
      <c r="AP39" s="1">
        <v>2157</v>
      </c>
      <c r="AQ39" s="1">
        <v>2004</v>
      </c>
      <c r="AR39" s="1">
        <v>2633</v>
      </c>
      <c r="AS39" s="1">
        <v>1368</v>
      </c>
      <c r="AT39" s="1">
        <v>1265</v>
      </c>
      <c r="AU39" s="1">
        <v>2514</v>
      </c>
      <c r="AV39" s="1">
        <v>1145</v>
      </c>
      <c r="AW39" s="1">
        <v>1369</v>
      </c>
      <c r="AX39" s="1">
        <v>1501</v>
      </c>
      <c r="AY39" s="1">
        <v>713</v>
      </c>
      <c r="AZ39" s="1">
        <v>788</v>
      </c>
      <c r="BA39" s="1">
        <v>34</v>
      </c>
      <c r="BB39" s="1">
        <v>331</v>
      </c>
      <c r="BC39" s="1">
        <v>167</v>
      </c>
      <c r="BD39" s="1">
        <v>164</v>
      </c>
      <c r="BE39" s="1">
        <v>921</v>
      </c>
      <c r="BF39" s="1">
        <v>494</v>
      </c>
      <c r="BG39" s="1">
        <v>427</v>
      </c>
      <c r="BH39" s="1">
        <v>1982</v>
      </c>
      <c r="BI39" s="1">
        <v>1095</v>
      </c>
      <c r="BJ39" s="1">
        <v>887</v>
      </c>
      <c r="BK39" s="1">
        <v>1284</v>
      </c>
      <c r="BL39" s="1">
        <v>714</v>
      </c>
      <c r="BM39" s="1">
        <v>570</v>
      </c>
    </row>
    <row r="40" spans="1:65" x14ac:dyDescent="0.2">
      <c r="A40" s="1">
        <v>35</v>
      </c>
      <c r="B40" s="1">
        <v>48884</v>
      </c>
      <c r="C40" s="1">
        <v>25712</v>
      </c>
      <c r="D40" s="1">
        <v>23172</v>
      </c>
      <c r="E40" s="1">
        <v>1169</v>
      </c>
      <c r="F40" s="1">
        <v>592</v>
      </c>
      <c r="G40" s="1">
        <v>577</v>
      </c>
      <c r="H40" s="1">
        <v>795</v>
      </c>
      <c r="I40" s="1">
        <v>392</v>
      </c>
      <c r="J40" s="1">
        <v>403</v>
      </c>
      <c r="K40" s="1">
        <v>1570</v>
      </c>
      <c r="L40" s="1">
        <v>806</v>
      </c>
      <c r="M40" s="1">
        <v>764</v>
      </c>
      <c r="N40" s="1">
        <v>35</v>
      </c>
      <c r="O40" s="1">
        <v>3287</v>
      </c>
      <c r="P40" s="1">
        <v>1996</v>
      </c>
      <c r="Q40" s="1">
        <v>1291</v>
      </c>
      <c r="R40" s="1">
        <v>1555</v>
      </c>
      <c r="S40" s="1">
        <v>855</v>
      </c>
      <c r="T40" s="1">
        <v>700</v>
      </c>
      <c r="U40" s="1">
        <v>946</v>
      </c>
      <c r="V40" s="1">
        <v>489</v>
      </c>
      <c r="W40" s="1">
        <v>457</v>
      </c>
      <c r="X40" s="1">
        <v>4876</v>
      </c>
      <c r="Y40" s="1">
        <v>2301</v>
      </c>
      <c r="Z40" s="1">
        <v>2575</v>
      </c>
      <c r="AA40" s="1">
        <v>35</v>
      </c>
      <c r="AB40" s="1">
        <v>3725</v>
      </c>
      <c r="AC40" s="1">
        <v>1970</v>
      </c>
      <c r="AD40" s="1">
        <v>1755</v>
      </c>
      <c r="AE40" s="1">
        <v>5799</v>
      </c>
      <c r="AF40" s="1">
        <v>3076</v>
      </c>
      <c r="AG40" s="1">
        <v>2723</v>
      </c>
      <c r="AH40" s="1">
        <v>3077</v>
      </c>
      <c r="AI40" s="1">
        <v>1569</v>
      </c>
      <c r="AJ40" s="1">
        <v>1508</v>
      </c>
      <c r="AK40" s="1">
        <v>4984</v>
      </c>
      <c r="AL40" s="1">
        <v>2648</v>
      </c>
      <c r="AM40" s="1">
        <v>2336</v>
      </c>
      <c r="AN40" s="1">
        <v>35</v>
      </c>
      <c r="AO40" s="1">
        <v>4839</v>
      </c>
      <c r="AP40" s="1">
        <v>2457</v>
      </c>
      <c r="AQ40" s="1">
        <v>2382</v>
      </c>
      <c r="AR40" s="1">
        <v>3046</v>
      </c>
      <c r="AS40" s="1">
        <v>1664</v>
      </c>
      <c r="AT40" s="1">
        <v>1382</v>
      </c>
      <c r="AU40" s="1">
        <v>2604</v>
      </c>
      <c r="AV40" s="1">
        <v>1263</v>
      </c>
      <c r="AW40" s="1">
        <v>1341</v>
      </c>
      <c r="AX40" s="1">
        <v>1575</v>
      </c>
      <c r="AY40" s="1">
        <v>812</v>
      </c>
      <c r="AZ40" s="1">
        <v>763</v>
      </c>
      <c r="BA40" s="1">
        <v>35</v>
      </c>
      <c r="BB40" s="1">
        <v>353</v>
      </c>
      <c r="BC40" s="1">
        <v>163</v>
      </c>
      <c r="BD40" s="1">
        <v>190</v>
      </c>
      <c r="BE40" s="1">
        <v>950</v>
      </c>
      <c r="BF40" s="1">
        <v>545</v>
      </c>
      <c r="BG40" s="1">
        <v>405</v>
      </c>
      <c r="BH40" s="1">
        <v>2216</v>
      </c>
      <c r="BI40" s="1">
        <v>1250</v>
      </c>
      <c r="BJ40" s="1">
        <v>966</v>
      </c>
      <c r="BK40" s="1">
        <v>1518</v>
      </c>
      <c r="BL40" s="1">
        <v>864</v>
      </c>
      <c r="BM40" s="1">
        <v>654</v>
      </c>
    </row>
    <row r="41" spans="1:65" x14ac:dyDescent="0.2">
      <c r="A41" s="1">
        <v>36</v>
      </c>
      <c r="B41" s="1">
        <v>43567</v>
      </c>
      <c r="C41" s="1">
        <v>22030</v>
      </c>
      <c r="D41" s="1">
        <v>21537</v>
      </c>
      <c r="E41" s="1">
        <v>1134</v>
      </c>
      <c r="F41" s="1">
        <v>577</v>
      </c>
      <c r="G41" s="1">
        <v>557</v>
      </c>
      <c r="H41" s="1">
        <v>720</v>
      </c>
      <c r="I41" s="1">
        <v>365</v>
      </c>
      <c r="J41" s="1">
        <v>355</v>
      </c>
      <c r="K41" s="1">
        <v>1655</v>
      </c>
      <c r="L41" s="1">
        <v>815</v>
      </c>
      <c r="M41" s="1">
        <v>840</v>
      </c>
      <c r="N41" s="1">
        <v>36</v>
      </c>
      <c r="O41" s="1">
        <v>2867</v>
      </c>
      <c r="P41" s="1">
        <v>1700</v>
      </c>
      <c r="Q41" s="1">
        <v>1167</v>
      </c>
      <c r="R41" s="1">
        <v>1609</v>
      </c>
      <c r="S41" s="1">
        <v>820</v>
      </c>
      <c r="T41" s="1">
        <v>789</v>
      </c>
      <c r="U41" s="1">
        <v>914</v>
      </c>
      <c r="V41" s="1">
        <v>474</v>
      </c>
      <c r="W41" s="1">
        <v>440</v>
      </c>
      <c r="X41" s="1">
        <v>3902</v>
      </c>
      <c r="Y41" s="1">
        <v>1739</v>
      </c>
      <c r="Z41" s="1">
        <v>2163</v>
      </c>
      <c r="AA41" s="1">
        <v>36</v>
      </c>
      <c r="AB41" s="1">
        <v>3382</v>
      </c>
      <c r="AC41" s="1">
        <v>1694</v>
      </c>
      <c r="AD41" s="1">
        <v>1688</v>
      </c>
      <c r="AE41" s="1">
        <v>4891</v>
      </c>
      <c r="AF41" s="1">
        <v>2457</v>
      </c>
      <c r="AG41" s="1">
        <v>2434</v>
      </c>
      <c r="AH41" s="1">
        <v>2508</v>
      </c>
      <c r="AI41" s="1">
        <v>1200</v>
      </c>
      <c r="AJ41" s="1">
        <v>1308</v>
      </c>
      <c r="AK41" s="1">
        <v>4020</v>
      </c>
      <c r="AL41" s="1">
        <v>1943</v>
      </c>
      <c r="AM41" s="1">
        <v>2077</v>
      </c>
      <c r="AN41" s="1">
        <v>36</v>
      </c>
      <c r="AO41" s="1">
        <v>4254</v>
      </c>
      <c r="AP41" s="1">
        <v>2176</v>
      </c>
      <c r="AQ41" s="1">
        <v>2078</v>
      </c>
      <c r="AR41" s="1">
        <v>2768</v>
      </c>
      <c r="AS41" s="1">
        <v>1447</v>
      </c>
      <c r="AT41" s="1">
        <v>1321</v>
      </c>
      <c r="AU41" s="1">
        <v>2557</v>
      </c>
      <c r="AV41" s="1">
        <v>1185</v>
      </c>
      <c r="AW41" s="1">
        <v>1372</v>
      </c>
      <c r="AX41" s="1">
        <v>1585</v>
      </c>
      <c r="AY41" s="1">
        <v>826</v>
      </c>
      <c r="AZ41" s="1">
        <v>759</v>
      </c>
      <c r="BA41" s="1">
        <v>36</v>
      </c>
      <c r="BB41" s="1">
        <v>365</v>
      </c>
      <c r="BC41" s="1">
        <v>184</v>
      </c>
      <c r="BD41" s="1">
        <v>181</v>
      </c>
      <c r="BE41" s="1">
        <v>907</v>
      </c>
      <c r="BF41" s="1">
        <v>498</v>
      </c>
      <c r="BG41" s="1">
        <v>409</v>
      </c>
      <c r="BH41" s="1">
        <v>2195</v>
      </c>
      <c r="BI41" s="1">
        <v>1201</v>
      </c>
      <c r="BJ41" s="1">
        <v>994</v>
      </c>
      <c r="BK41" s="1">
        <v>1334</v>
      </c>
      <c r="BL41" s="1">
        <v>729</v>
      </c>
      <c r="BM41" s="1">
        <v>605</v>
      </c>
    </row>
    <row r="42" spans="1:65" x14ac:dyDescent="0.2">
      <c r="A42" s="1">
        <v>37</v>
      </c>
      <c r="B42" s="1">
        <v>29958</v>
      </c>
      <c r="C42" s="1">
        <v>15548</v>
      </c>
      <c r="D42" s="1">
        <v>14410</v>
      </c>
      <c r="E42" s="1">
        <v>951</v>
      </c>
      <c r="F42" s="1">
        <v>503</v>
      </c>
      <c r="G42" s="1">
        <v>448</v>
      </c>
      <c r="H42" s="1">
        <v>624</v>
      </c>
      <c r="I42" s="1">
        <v>309</v>
      </c>
      <c r="J42" s="1">
        <v>315</v>
      </c>
      <c r="K42" s="1">
        <v>1075</v>
      </c>
      <c r="L42" s="1">
        <v>527</v>
      </c>
      <c r="M42" s="1">
        <v>548</v>
      </c>
      <c r="N42" s="1">
        <v>37</v>
      </c>
      <c r="O42" s="1">
        <v>1904</v>
      </c>
      <c r="P42" s="1">
        <v>1106</v>
      </c>
      <c r="Q42" s="1">
        <v>798</v>
      </c>
      <c r="R42" s="1">
        <v>1356</v>
      </c>
      <c r="S42" s="1">
        <v>730</v>
      </c>
      <c r="T42" s="1">
        <v>626</v>
      </c>
      <c r="U42" s="1">
        <v>810</v>
      </c>
      <c r="V42" s="1">
        <v>429</v>
      </c>
      <c r="W42" s="1">
        <v>381</v>
      </c>
      <c r="X42" s="1">
        <v>2341</v>
      </c>
      <c r="Y42" s="1">
        <v>1100</v>
      </c>
      <c r="Z42" s="1">
        <v>1241</v>
      </c>
      <c r="AA42" s="1">
        <v>37</v>
      </c>
      <c r="AB42" s="1">
        <v>1752</v>
      </c>
      <c r="AC42" s="1">
        <v>920</v>
      </c>
      <c r="AD42" s="1">
        <v>832</v>
      </c>
      <c r="AE42" s="1">
        <v>2823</v>
      </c>
      <c r="AF42" s="1">
        <v>1426</v>
      </c>
      <c r="AG42" s="1">
        <v>1397</v>
      </c>
      <c r="AH42" s="1">
        <v>1477</v>
      </c>
      <c r="AI42" s="1">
        <v>789</v>
      </c>
      <c r="AJ42" s="1">
        <v>688</v>
      </c>
      <c r="AK42" s="1">
        <v>2462</v>
      </c>
      <c r="AL42" s="1">
        <v>1259</v>
      </c>
      <c r="AM42" s="1">
        <v>1203</v>
      </c>
      <c r="AN42" s="1">
        <v>37</v>
      </c>
      <c r="AO42" s="1">
        <v>3384</v>
      </c>
      <c r="AP42" s="1">
        <v>1734</v>
      </c>
      <c r="AQ42" s="1">
        <v>1650</v>
      </c>
      <c r="AR42" s="1">
        <v>2016</v>
      </c>
      <c r="AS42" s="1">
        <v>1074</v>
      </c>
      <c r="AT42" s="1">
        <v>942</v>
      </c>
      <c r="AU42" s="1">
        <v>2037</v>
      </c>
      <c r="AV42" s="1">
        <v>1030</v>
      </c>
      <c r="AW42" s="1">
        <v>1007</v>
      </c>
      <c r="AX42" s="1">
        <v>1247</v>
      </c>
      <c r="AY42" s="1">
        <v>636</v>
      </c>
      <c r="AZ42" s="1">
        <v>611</v>
      </c>
      <c r="BA42" s="1">
        <v>37</v>
      </c>
      <c r="BB42" s="1">
        <v>346</v>
      </c>
      <c r="BC42" s="1">
        <v>155</v>
      </c>
      <c r="BD42" s="1">
        <v>191</v>
      </c>
      <c r="BE42" s="1">
        <v>741</v>
      </c>
      <c r="BF42" s="1">
        <v>395</v>
      </c>
      <c r="BG42" s="1">
        <v>346</v>
      </c>
      <c r="BH42" s="1">
        <v>1636</v>
      </c>
      <c r="BI42" s="1">
        <v>875</v>
      </c>
      <c r="BJ42" s="1">
        <v>761</v>
      </c>
      <c r="BK42" s="1">
        <v>976</v>
      </c>
      <c r="BL42" s="1">
        <v>551</v>
      </c>
      <c r="BM42" s="1">
        <v>425</v>
      </c>
    </row>
    <row r="43" spans="1:65" x14ac:dyDescent="0.2">
      <c r="A43" s="1">
        <v>38</v>
      </c>
      <c r="B43" s="1">
        <v>46718</v>
      </c>
      <c r="C43" s="1">
        <v>23284</v>
      </c>
      <c r="D43" s="1">
        <v>23434</v>
      </c>
      <c r="E43" s="1">
        <v>1147</v>
      </c>
      <c r="F43" s="1">
        <v>587</v>
      </c>
      <c r="G43" s="1">
        <v>560</v>
      </c>
      <c r="H43" s="1">
        <v>810</v>
      </c>
      <c r="I43" s="1">
        <v>399</v>
      </c>
      <c r="J43" s="1">
        <v>411</v>
      </c>
      <c r="K43" s="1">
        <v>1796</v>
      </c>
      <c r="L43" s="1">
        <v>870</v>
      </c>
      <c r="M43" s="1">
        <v>926</v>
      </c>
      <c r="N43" s="1">
        <v>38</v>
      </c>
      <c r="O43" s="1">
        <v>2667</v>
      </c>
      <c r="P43" s="1">
        <v>1552</v>
      </c>
      <c r="Q43" s="1">
        <v>1115</v>
      </c>
      <c r="R43" s="1">
        <v>1840</v>
      </c>
      <c r="S43" s="1">
        <v>964</v>
      </c>
      <c r="T43" s="1">
        <v>876</v>
      </c>
      <c r="U43" s="1">
        <v>1038</v>
      </c>
      <c r="V43" s="1">
        <v>515</v>
      </c>
      <c r="W43" s="1">
        <v>523</v>
      </c>
      <c r="X43" s="1">
        <v>4463</v>
      </c>
      <c r="Y43" s="1">
        <v>1987</v>
      </c>
      <c r="Z43" s="1">
        <v>2476</v>
      </c>
      <c r="AA43" s="1">
        <v>38</v>
      </c>
      <c r="AB43" s="1">
        <v>3915</v>
      </c>
      <c r="AC43" s="1">
        <v>2050</v>
      </c>
      <c r="AD43" s="1">
        <v>1865</v>
      </c>
      <c r="AE43" s="1">
        <v>5415</v>
      </c>
      <c r="AF43" s="1">
        <v>2682</v>
      </c>
      <c r="AG43" s="1">
        <v>2733</v>
      </c>
      <c r="AH43" s="1">
        <v>2640</v>
      </c>
      <c r="AI43" s="1">
        <v>1230</v>
      </c>
      <c r="AJ43" s="1">
        <v>1410</v>
      </c>
      <c r="AK43" s="1">
        <v>4357</v>
      </c>
      <c r="AL43" s="1">
        <v>2117</v>
      </c>
      <c r="AM43" s="1">
        <v>2240</v>
      </c>
      <c r="AN43" s="1">
        <v>38</v>
      </c>
      <c r="AO43" s="1">
        <v>4463</v>
      </c>
      <c r="AP43" s="1">
        <v>2188</v>
      </c>
      <c r="AQ43" s="1">
        <v>2275</v>
      </c>
      <c r="AR43" s="1">
        <v>2824</v>
      </c>
      <c r="AS43" s="1">
        <v>1367</v>
      </c>
      <c r="AT43" s="1">
        <v>1457</v>
      </c>
      <c r="AU43" s="1">
        <v>2650</v>
      </c>
      <c r="AV43" s="1">
        <v>1219</v>
      </c>
      <c r="AW43" s="1">
        <v>1431</v>
      </c>
      <c r="AX43" s="1">
        <v>1683</v>
      </c>
      <c r="AY43" s="1">
        <v>810</v>
      </c>
      <c r="AZ43" s="1">
        <v>873</v>
      </c>
      <c r="BA43" s="1">
        <v>38</v>
      </c>
      <c r="BB43" s="1">
        <v>354</v>
      </c>
      <c r="BC43" s="1">
        <v>175</v>
      </c>
      <c r="BD43" s="1">
        <v>179</v>
      </c>
      <c r="BE43" s="1">
        <v>1045</v>
      </c>
      <c r="BF43" s="1">
        <v>595</v>
      </c>
      <c r="BG43" s="1">
        <v>450</v>
      </c>
      <c r="BH43" s="1">
        <v>2183</v>
      </c>
      <c r="BI43" s="1">
        <v>1205</v>
      </c>
      <c r="BJ43" s="1">
        <v>978</v>
      </c>
      <c r="BK43" s="1">
        <v>1428</v>
      </c>
      <c r="BL43" s="1">
        <v>772</v>
      </c>
      <c r="BM43" s="1">
        <v>656</v>
      </c>
    </row>
    <row r="44" spans="1:65" x14ac:dyDescent="0.2">
      <c r="A44" s="1">
        <v>39</v>
      </c>
      <c r="B44" s="1">
        <v>34061</v>
      </c>
      <c r="C44" s="1">
        <v>16988</v>
      </c>
      <c r="D44" s="1">
        <v>17073</v>
      </c>
      <c r="E44" s="1">
        <v>871</v>
      </c>
      <c r="F44" s="1">
        <v>415</v>
      </c>
      <c r="G44" s="1">
        <v>456</v>
      </c>
      <c r="H44" s="1">
        <v>612</v>
      </c>
      <c r="I44" s="1">
        <v>290</v>
      </c>
      <c r="J44" s="1">
        <v>322</v>
      </c>
      <c r="K44" s="1">
        <v>1225</v>
      </c>
      <c r="L44" s="1">
        <v>598</v>
      </c>
      <c r="M44" s="1">
        <v>627</v>
      </c>
      <c r="N44" s="1">
        <v>39</v>
      </c>
      <c r="O44" s="1">
        <v>1832</v>
      </c>
      <c r="P44" s="1">
        <v>1113</v>
      </c>
      <c r="Q44" s="1">
        <v>719</v>
      </c>
      <c r="R44" s="1">
        <v>1241</v>
      </c>
      <c r="S44" s="1">
        <v>607</v>
      </c>
      <c r="T44" s="1">
        <v>634</v>
      </c>
      <c r="U44" s="1">
        <v>1048</v>
      </c>
      <c r="V44" s="1">
        <v>522</v>
      </c>
      <c r="W44" s="1">
        <v>526</v>
      </c>
      <c r="X44" s="1">
        <v>3633</v>
      </c>
      <c r="Y44" s="1">
        <v>1631</v>
      </c>
      <c r="Z44" s="1">
        <v>2002</v>
      </c>
      <c r="AA44" s="1">
        <v>39</v>
      </c>
      <c r="AB44" s="1">
        <v>2893</v>
      </c>
      <c r="AC44" s="1">
        <v>1543</v>
      </c>
      <c r="AD44" s="1">
        <v>1350</v>
      </c>
      <c r="AE44" s="1">
        <v>3667</v>
      </c>
      <c r="AF44" s="1">
        <v>1741</v>
      </c>
      <c r="AG44" s="1">
        <v>1926</v>
      </c>
      <c r="AH44" s="1">
        <v>1945</v>
      </c>
      <c r="AI44" s="1">
        <v>917</v>
      </c>
      <c r="AJ44" s="1">
        <v>1028</v>
      </c>
      <c r="AK44" s="1">
        <v>2928</v>
      </c>
      <c r="AL44" s="1">
        <v>1448</v>
      </c>
      <c r="AM44" s="1">
        <v>1480</v>
      </c>
      <c r="AN44" s="1">
        <v>39</v>
      </c>
      <c r="AO44" s="1">
        <v>3311</v>
      </c>
      <c r="AP44" s="1">
        <v>1645</v>
      </c>
      <c r="AQ44" s="1">
        <v>1666</v>
      </c>
      <c r="AR44" s="1">
        <v>2058</v>
      </c>
      <c r="AS44" s="1">
        <v>1028</v>
      </c>
      <c r="AT44" s="1">
        <v>1030</v>
      </c>
      <c r="AU44" s="1">
        <v>1863</v>
      </c>
      <c r="AV44" s="1">
        <v>864</v>
      </c>
      <c r="AW44" s="1">
        <v>999</v>
      </c>
      <c r="AX44" s="1">
        <v>1254</v>
      </c>
      <c r="AY44" s="1">
        <v>620</v>
      </c>
      <c r="AZ44" s="1">
        <v>634</v>
      </c>
      <c r="BA44" s="1">
        <v>39</v>
      </c>
      <c r="BB44" s="1">
        <v>241</v>
      </c>
      <c r="BC44" s="1">
        <v>115</v>
      </c>
      <c r="BD44" s="1">
        <v>126</v>
      </c>
      <c r="BE44" s="1">
        <v>686</v>
      </c>
      <c r="BF44" s="1">
        <v>385</v>
      </c>
      <c r="BG44" s="1">
        <v>301</v>
      </c>
      <c r="BH44" s="1">
        <v>1594</v>
      </c>
      <c r="BI44" s="1">
        <v>904</v>
      </c>
      <c r="BJ44" s="1">
        <v>690</v>
      </c>
      <c r="BK44" s="1">
        <v>1159</v>
      </c>
      <c r="BL44" s="1">
        <v>602</v>
      </c>
      <c r="BM44" s="1">
        <v>557</v>
      </c>
    </row>
    <row r="45" spans="1:65" x14ac:dyDescent="0.2">
      <c r="A45" s="1">
        <v>40</v>
      </c>
      <c r="B45" s="1">
        <v>59493</v>
      </c>
      <c r="C45" s="1">
        <v>30194</v>
      </c>
      <c r="D45" s="1">
        <v>29299</v>
      </c>
      <c r="E45" s="1">
        <v>1643</v>
      </c>
      <c r="F45" s="1">
        <v>801</v>
      </c>
      <c r="G45" s="1">
        <v>842</v>
      </c>
      <c r="H45" s="1">
        <v>825</v>
      </c>
      <c r="I45" s="1">
        <v>378</v>
      </c>
      <c r="J45" s="1">
        <v>447</v>
      </c>
      <c r="K45" s="1">
        <v>1800</v>
      </c>
      <c r="L45" s="1">
        <v>946</v>
      </c>
      <c r="M45" s="1">
        <v>854</v>
      </c>
      <c r="N45" s="1">
        <v>40</v>
      </c>
      <c r="O45" s="1">
        <v>3332</v>
      </c>
      <c r="P45" s="1">
        <v>2132</v>
      </c>
      <c r="Q45" s="1">
        <v>1200</v>
      </c>
      <c r="R45" s="1">
        <v>1691</v>
      </c>
      <c r="S45" s="1">
        <v>846</v>
      </c>
      <c r="T45" s="1">
        <v>845</v>
      </c>
      <c r="U45" s="1">
        <v>963</v>
      </c>
      <c r="V45" s="1">
        <v>505</v>
      </c>
      <c r="W45" s="1">
        <v>458</v>
      </c>
      <c r="X45" s="1">
        <v>6888</v>
      </c>
      <c r="Y45" s="1">
        <v>3249</v>
      </c>
      <c r="Z45" s="1">
        <v>3639</v>
      </c>
      <c r="AA45" s="1">
        <v>40</v>
      </c>
      <c r="AB45" s="1">
        <v>5337</v>
      </c>
      <c r="AC45" s="1">
        <v>2841</v>
      </c>
      <c r="AD45" s="1">
        <v>2496</v>
      </c>
      <c r="AE45" s="1">
        <v>7742</v>
      </c>
      <c r="AF45" s="1">
        <v>3860</v>
      </c>
      <c r="AG45" s="1">
        <v>3882</v>
      </c>
      <c r="AH45" s="1">
        <v>3854</v>
      </c>
      <c r="AI45" s="1">
        <v>1824</v>
      </c>
      <c r="AJ45" s="1">
        <v>2030</v>
      </c>
      <c r="AK45" s="1">
        <v>5980</v>
      </c>
      <c r="AL45" s="1">
        <v>2976</v>
      </c>
      <c r="AM45" s="1">
        <v>3004</v>
      </c>
      <c r="AN45" s="1">
        <v>40</v>
      </c>
      <c r="AO45" s="1">
        <v>5316</v>
      </c>
      <c r="AP45" s="1">
        <v>2695</v>
      </c>
      <c r="AQ45" s="1">
        <v>2621</v>
      </c>
      <c r="AR45" s="1">
        <v>3461</v>
      </c>
      <c r="AS45" s="1">
        <v>1692</v>
      </c>
      <c r="AT45" s="1">
        <v>1769</v>
      </c>
      <c r="AU45" s="1">
        <v>3096</v>
      </c>
      <c r="AV45" s="1">
        <v>1349</v>
      </c>
      <c r="AW45" s="1">
        <v>1747</v>
      </c>
      <c r="AX45" s="1">
        <v>2262</v>
      </c>
      <c r="AY45" s="1">
        <v>1085</v>
      </c>
      <c r="AZ45" s="1">
        <v>1177</v>
      </c>
      <c r="BA45" s="1">
        <v>40</v>
      </c>
      <c r="BB45" s="1">
        <v>333</v>
      </c>
      <c r="BC45" s="1">
        <v>167</v>
      </c>
      <c r="BD45" s="1">
        <v>166</v>
      </c>
      <c r="BE45" s="1">
        <v>939</v>
      </c>
      <c r="BF45" s="1">
        <v>543</v>
      </c>
      <c r="BG45" s="1">
        <v>396</v>
      </c>
      <c r="BH45" s="1">
        <v>2331</v>
      </c>
      <c r="BI45" s="1">
        <v>1352</v>
      </c>
      <c r="BJ45" s="1">
        <v>979</v>
      </c>
      <c r="BK45" s="1">
        <v>1700</v>
      </c>
      <c r="BL45" s="1">
        <v>953</v>
      </c>
      <c r="BM45" s="1">
        <v>747</v>
      </c>
    </row>
    <row r="46" spans="1:65" x14ac:dyDescent="0.2">
      <c r="A46" s="1">
        <v>41</v>
      </c>
      <c r="B46" s="1">
        <v>21432</v>
      </c>
      <c r="C46" s="1">
        <v>11293</v>
      </c>
      <c r="D46" s="1">
        <v>10139</v>
      </c>
      <c r="E46" s="1">
        <v>851</v>
      </c>
      <c r="F46" s="1">
        <v>431</v>
      </c>
      <c r="G46" s="1">
        <v>420</v>
      </c>
      <c r="H46" s="1">
        <v>387</v>
      </c>
      <c r="I46" s="1">
        <v>196</v>
      </c>
      <c r="J46" s="1">
        <v>191</v>
      </c>
      <c r="K46" s="1">
        <v>921</v>
      </c>
      <c r="L46" s="1">
        <v>480</v>
      </c>
      <c r="M46" s="1">
        <v>441</v>
      </c>
      <c r="N46" s="1">
        <v>41</v>
      </c>
      <c r="O46" s="1">
        <v>1175</v>
      </c>
      <c r="P46" s="1">
        <v>755</v>
      </c>
      <c r="Q46" s="1">
        <v>420</v>
      </c>
      <c r="R46" s="1">
        <v>1090</v>
      </c>
      <c r="S46" s="1">
        <v>511</v>
      </c>
      <c r="T46" s="1">
        <v>579</v>
      </c>
      <c r="U46" s="1">
        <v>602</v>
      </c>
      <c r="V46" s="1">
        <v>326</v>
      </c>
      <c r="W46" s="1">
        <v>276</v>
      </c>
      <c r="X46" s="1">
        <v>1730</v>
      </c>
      <c r="Y46" s="1">
        <v>818</v>
      </c>
      <c r="Z46" s="1">
        <v>912</v>
      </c>
      <c r="AA46" s="1">
        <v>41</v>
      </c>
      <c r="AB46" s="1">
        <v>1174</v>
      </c>
      <c r="AC46" s="1">
        <v>631</v>
      </c>
      <c r="AD46" s="1">
        <v>543</v>
      </c>
      <c r="AE46" s="1">
        <v>1712</v>
      </c>
      <c r="AF46" s="1">
        <v>938</v>
      </c>
      <c r="AG46" s="1">
        <v>774</v>
      </c>
      <c r="AH46" s="1">
        <v>1001</v>
      </c>
      <c r="AI46" s="1">
        <v>529</v>
      </c>
      <c r="AJ46" s="1">
        <v>472</v>
      </c>
      <c r="AK46" s="1">
        <v>1476</v>
      </c>
      <c r="AL46" s="1">
        <v>801</v>
      </c>
      <c r="AM46" s="1">
        <v>675</v>
      </c>
      <c r="AN46" s="1">
        <v>41</v>
      </c>
      <c r="AO46" s="1">
        <v>2630</v>
      </c>
      <c r="AP46" s="1">
        <v>1393</v>
      </c>
      <c r="AQ46" s="1">
        <v>1237</v>
      </c>
      <c r="AR46" s="1">
        <v>1405</v>
      </c>
      <c r="AS46" s="1">
        <v>740</v>
      </c>
      <c r="AT46" s="1">
        <v>665</v>
      </c>
      <c r="AU46" s="1">
        <v>1653</v>
      </c>
      <c r="AV46" s="1">
        <v>815</v>
      </c>
      <c r="AW46" s="1">
        <v>838</v>
      </c>
      <c r="AX46" s="1">
        <v>1117</v>
      </c>
      <c r="AY46" s="1">
        <v>573</v>
      </c>
      <c r="AZ46" s="1">
        <v>544</v>
      </c>
      <c r="BA46" s="1">
        <v>41</v>
      </c>
      <c r="BB46" s="1">
        <v>219</v>
      </c>
      <c r="BC46" s="1">
        <v>100</v>
      </c>
      <c r="BD46" s="1">
        <v>119</v>
      </c>
      <c r="BE46" s="1">
        <v>554</v>
      </c>
      <c r="BF46" s="1">
        <v>307</v>
      </c>
      <c r="BG46" s="1">
        <v>247</v>
      </c>
      <c r="BH46" s="1">
        <v>1009</v>
      </c>
      <c r="BI46" s="1">
        <v>557</v>
      </c>
      <c r="BJ46" s="1">
        <v>452</v>
      </c>
      <c r="BK46" s="1">
        <v>726</v>
      </c>
      <c r="BL46" s="1">
        <v>392</v>
      </c>
      <c r="BM46" s="1">
        <v>334</v>
      </c>
    </row>
    <row r="47" spans="1:65" x14ac:dyDescent="0.2">
      <c r="A47" s="1">
        <v>42</v>
      </c>
      <c r="B47" s="1">
        <v>32559</v>
      </c>
      <c r="C47" s="1">
        <v>17219</v>
      </c>
      <c r="D47" s="1">
        <v>15340</v>
      </c>
      <c r="E47" s="1">
        <v>913</v>
      </c>
      <c r="F47" s="1">
        <v>469</v>
      </c>
      <c r="G47" s="1">
        <v>444</v>
      </c>
      <c r="H47" s="1">
        <v>542</v>
      </c>
      <c r="I47" s="1">
        <v>280</v>
      </c>
      <c r="J47" s="1">
        <v>262</v>
      </c>
      <c r="K47" s="1">
        <v>1297</v>
      </c>
      <c r="L47" s="1">
        <v>642</v>
      </c>
      <c r="M47" s="1">
        <v>655</v>
      </c>
      <c r="N47" s="1">
        <v>42</v>
      </c>
      <c r="O47" s="1">
        <v>1619</v>
      </c>
      <c r="P47" s="1">
        <v>1030</v>
      </c>
      <c r="Q47" s="1">
        <v>589</v>
      </c>
      <c r="R47" s="1">
        <v>1363</v>
      </c>
      <c r="S47" s="1">
        <v>717</v>
      </c>
      <c r="T47" s="1">
        <v>646</v>
      </c>
      <c r="U47" s="1">
        <v>708</v>
      </c>
      <c r="V47" s="1">
        <v>370</v>
      </c>
      <c r="W47" s="1">
        <v>338</v>
      </c>
      <c r="X47" s="1">
        <v>3093</v>
      </c>
      <c r="Y47" s="1">
        <v>1560</v>
      </c>
      <c r="Z47" s="1">
        <v>1533</v>
      </c>
      <c r="AA47" s="1">
        <v>42</v>
      </c>
      <c r="AB47" s="1">
        <v>2495</v>
      </c>
      <c r="AC47" s="1">
        <v>1341</v>
      </c>
      <c r="AD47" s="1">
        <v>1154</v>
      </c>
      <c r="AE47" s="1">
        <v>3335</v>
      </c>
      <c r="AF47" s="1">
        <v>1796</v>
      </c>
      <c r="AG47" s="1">
        <v>1539</v>
      </c>
      <c r="AH47" s="1">
        <v>2059</v>
      </c>
      <c r="AI47" s="1">
        <v>1050</v>
      </c>
      <c r="AJ47" s="1">
        <v>1009</v>
      </c>
      <c r="AK47" s="1">
        <v>2910</v>
      </c>
      <c r="AL47" s="1">
        <v>1537</v>
      </c>
      <c r="AM47" s="1">
        <v>1373</v>
      </c>
      <c r="AN47" s="1">
        <v>42</v>
      </c>
      <c r="AO47" s="1">
        <v>3567</v>
      </c>
      <c r="AP47" s="1">
        <v>1836</v>
      </c>
      <c r="AQ47" s="1">
        <v>1731</v>
      </c>
      <c r="AR47" s="1">
        <v>2074</v>
      </c>
      <c r="AS47" s="1">
        <v>1090</v>
      </c>
      <c r="AT47" s="1">
        <v>984</v>
      </c>
      <c r="AU47" s="1">
        <v>2051</v>
      </c>
      <c r="AV47" s="1">
        <v>931</v>
      </c>
      <c r="AW47" s="1">
        <v>1120</v>
      </c>
      <c r="AX47" s="1">
        <v>1303</v>
      </c>
      <c r="AY47" s="1">
        <v>675</v>
      </c>
      <c r="AZ47" s="1">
        <v>628</v>
      </c>
      <c r="BA47" s="1">
        <v>42</v>
      </c>
      <c r="BB47" s="1">
        <v>276</v>
      </c>
      <c r="BC47" s="1">
        <v>128</v>
      </c>
      <c r="BD47" s="1">
        <v>148</v>
      </c>
      <c r="BE47" s="1">
        <v>666</v>
      </c>
      <c r="BF47" s="1">
        <v>421</v>
      </c>
      <c r="BG47" s="1">
        <v>245</v>
      </c>
      <c r="BH47" s="1">
        <v>1355</v>
      </c>
      <c r="BI47" s="1">
        <v>798</v>
      </c>
      <c r="BJ47" s="1">
        <v>557</v>
      </c>
      <c r="BK47" s="1">
        <v>933</v>
      </c>
      <c r="BL47" s="1">
        <v>548</v>
      </c>
      <c r="BM47" s="1">
        <v>385</v>
      </c>
    </row>
    <row r="48" spans="1:65" x14ac:dyDescent="0.2">
      <c r="A48" s="1">
        <v>43</v>
      </c>
      <c r="B48" s="1">
        <v>21747</v>
      </c>
      <c r="C48" s="1">
        <v>11096</v>
      </c>
      <c r="D48" s="1">
        <v>10651</v>
      </c>
      <c r="E48" s="1">
        <v>653</v>
      </c>
      <c r="F48" s="1">
        <v>344</v>
      </c>
      <c r="G48" s="1">
        <v>309</v>
      </c>
      <c r="H48" s="1">
        <v>457</v>
      </c>
      <c r="I48" s="1">
        <v>221</v>
      </c>
      <c r="J48" s="1">
        <v>236</v>
      </c>
      <c r="K48" s="1">
        <v>895</v>
      </c>
      <c r="L48" s="1">
        <v>463</v>
      </c>
      <c r="M48" s="1">
        <v>432</v>
      </c>
      <c r="N48" s="1">
        <v>43</v>
      </c>
      <c r="O48" s="1">
        <v>1082</v>
      </c>
      <c r="P48" s="1">
        <v>640</v>
      </c>
      <c r="Q48" s="1">
        <v>442</v>
      </c>
      <c r="R48" s="1">
        <v>1078</v>
      </c>
      <c r="S48" s="1">
        <v>529</v>
      </c>
      <c r="T48" s="1">
        <v>549</v>
      </c>
      <c r="U48" s="1">
        <v>570</v>
      </c>
      <c r="V48" s="1">
        <v>306</v>
      </c>
      <c r="W48" s="1">
        <v>264</v>
      </c>
      <c r="X48" s="1">
        <v>1747</v>
      </c>
      <c r="Y48" s="1">
        <v>808</v>
      </c>
      <c r="Z48" s="1">
        <v>939</v>
      </c>
      <c r="AA48" s="1">
        <v>43</v>
      </c>
      <c r="AB48" s="1">
        <v>1235</v>
      </c>
      <c r="AC48" s="1">
        <v>624</v>
      </c>
      <c r="AD48" s="1">
        <v>611</v>
      </c>
      <c r="AE48" s="1">
        <v>1957</v>
      </c>
      <c r="AF48" s="1">
        <v>971</v>
      </c>
      <c r="AG48" s="1">
        <v>986</v>
      </c>
      <c r="AH48" s="1">
        <v>1336</v>
      </c>
      <c r="AI48" s="1">
        <v>658</v>
      </c>
      <c r="AJ48" s="1">
        <v>678</v>
      </c>
      <c r="AK48" s="1">
        <v>1857</v>
      </c>
      <c r="AL48" s="1">
        <v>915</v>
      </c>
      <c r="AM48" s="1">
        <v>942</v>
      </c>
      <c r="AN48" s="1">
        <v>43</v>
      </c>
      <c r="AO48" s="1">
        <v>2552</v>
      </c>
      <c r="AP48" s="1">
        <v>1272</v>
      </c>
      <c r="AQ48" s="1">
        <v>1280</v>
      </c>
      <c r="AR48" s="1">
        <v>1520</v>
      </c>
      <c r="AS48" s="1">
        <v>790</v>
      </c>
      <c r="AT48" s="1">
        <v>730</v>
      </c>
      <c r="AU48" s="1">
        <v>1457</v>
      </c>
      <c r="AV48" s="1">
        <v>708</v>
      </c>
      <c r="AW48" s="1">
        <v>749</v>
      </c>
      <c r="AX48" s="1">
        <v>1023</v>
      </c>
      <c r="AY48" s="1">
        <v>521</v>
      </c>
      <c r="AZ48" s="1">
        <v>502</v>
      </c>
      <c r="BA48" s="1">
        <v>43</v>
      </c>
      <c r="BB48" s="1">
        <v>222</v>
      </c>
      <c r="BC48" s="1">
        <v>113</v>
      </c>
      <c r="BD48" s="1">
        <v>109</v>
      </c>
      <c r="BE48" s="1">
        <v>456</v>
      </c>
      <c r="BF48" s="1">
        <v>276</v>
      </c>
      <c r="BG48" s="1">
        <v>180</v>
      </c>
      <c r="BH48" s="1">
        <v>963</v>
      </c>
      <c r="BI48" s="1">
        <v>548</v>
      </c>
      <c r="BJ48" s="1">
        <v>415</v>
      </c>
      <c r="BK48" s="1">
        <v>687</v>
      </c>
      <c r="BL48" s="1">
        <v>389</v>
      </c>
      <c r="BM48" s="1">
        <v>298</v>
      </c>
    </row>
    <row r="49" spans="1:65" x14ac:dyDescent="0.2">
      <c r="A49" s="1">
        <v>44</v>
      </c>
      <c r="B49" s="1">
        <v>17873</v>
      </c>
      <c r="C49" s="1">
        <v>8871</v>
      </c>
      <c r="D49" s="1">
        <v>9002</v>
      </c>
      <c r="E49" s="1">
        <v>621</v>
      </c>
      <c r="F49" s="1">
        <v>325</v>
      </c>
      <c r="G49" s="1">
        <v>296</v>
      </c>
      <c r="H49" s="1">
        <v>382</v>
      </c>
      <c r="I49" s="1">
        <v>186</v>
      </c>
      <c r="J49" s="1">
        <v>196</v>
      </c>
      <c r="K49" s="1">
        <v>830</v>
      </c>
      <c r="L49" s="1">
        <v>404</v>
      </c>
      <c r="M49" s="1">
        <v>426</v>
      </c>
      <c r="N49" s="1">
        <v>44</v>
      </c>
      <c r="O49" s="1">
        <v>835</v>
      </c>
      <c r="P49" s="1">
        <v>492</v>
      </c>
      <c r="Q49" s="1">
        <v>343</v>
      </c>
      <c r="R49" s="1">
        <v>1029</v>
      </c>
      <c r="S49" s="1">
        <v>491</v>
      </c>
      <c r="T49" s="1">
        <v>538</v>
      </c>
      <c r="U49" s="1">
        <v>451</v>
      </c>
      <c r="V49" s="1">
        <v>239</v>
      </c>
      <c r="W49" s="1">
        <v>212</v>
      </c>
      <c r="X49" s="1">
        <v>1300</v>
      </c>
      <c r="Y49" s="1">
        <v>628</v>
      </c>
      <c r="Z49" s="1">
        <v>672</v>
      </c>
      <c r="AA49" s="1">
        <v>44</v>
      </c>
      <c r="AB49" s="1">
        <v>866</v>
      </c>
      <c r="AC49" s="1">
        <v>425</v>
      </c>
      <c r="AD49" s="1">
        <v>441</v>
      </c>
      <c r="AE49" s="1">
        <v>1517</v>
      </c>
      <c r="AF49" s="1">
        <v>765</v>
      </c>
      <c r="AG49" s="1">
        <v>752</v>
      </c>
      <c r="AH49" s="1">
        <v>943</v>
      </c>
      <c r="AI49" s="1">
        <v>475</v>
      </c>
      <c r="AJ49" s="1">
        <v>468</v>
      </c>
      <c r="AK49" s="1">
        <v>1199</v>
      </c>
      <c r="AL49" s="1">
        <v>564</v>
      </c>
      <c r="AM49" s="1">
        <v>635</v>
      </c>
      <c r="AN49" s="1">
        <v>44</v>
      </c>
      <c r="AO49" s="1">
        <v>2217</v>
      </c>
      <c r="AP49" s="1">
        <v>1048</v>
      </c>
      <c r="AQ49" s="1">
        <v>1169</v>
      </c>
      <c r="AR49" s="1">
        <v>1170</v>
      </c>
      <c r="AS49" s="1">
        <v>590</v>
      </c>
      <c r="AT49" s="1">
        <v>580</v>
      </c>
      <c r="AU49" s="1">
        <v>1564</v>
      </c>
      <c r="AV49" s="1">
        <v>716</v>
      </c>
      <c r="AW49" s="1">
        <v>848</v>
      </c>
      <c r="AX49" s="1">
        <v>1055</v>
      </c>
      <c r="AY49" s="1">
        <v>531</v>
      </c>
      <c r="AZ49" s="1">
        <v>524</v>
      </c>
      <c r="BA49" s="1">
        <v>44</v>
      </c>
      <c r="BB49" s="1">
        <v>218</v>
      </c>
      <c r="BC49" s="1">
        <v>98</v>
      </c>
      <c r="BD49" s="1">
        <v>120</v>
      </c>
      <c r="BE49" s="1">
        <v>374</v>
      </c>
      <c r="BF49" s="1">
        <v>215</v>
      </c>
      <c r="BG49" s="1">
        <v>159</v>
      </c>
      <c r="BH49" s="1">
        <v>739</v>
      </c>
      <c r="BI49" s="1">
        <v>389</v>
      </c>
      <c r="BJ49" s="1">
        <v>350</v>
      </c>
      <c r="BK49" s="1">
        <v>563</v>
      </c>
      <c r="BL49" s="1">
        <v>290</v>
      </c>
      <c r="BM49" s="1">
        <v>273</v>
      </c>
    </row>
    <row r="50" spans="1:65" x14ac:dyDescent="0.2">
      <c r="A50" s="1">
        <v>45</v>
      </c>
      <c r="B50" s="1">
        <v>36032</v>
      </c>
      <c r="C50" s="1">
        <v>19507</v>
      </c>
      <c r="D50" s="1">
        <v>16525</v>
      </c>
      <c r="E50" s="1">
        <v>912</v>
      </c>
      <c r="F50" s="1">
        <v>465</v>
      </c>
      <c r="G50" s="1">
        <v>447</v>
      </c>
      <c r="H50" s="1">
        <v>529</v>
      </c>
      <c r="I50" s="1">
        <v>268</v>
      </c>
      <c r="J50" s="1">
        <v>261</v>
      </c>
      <c r="K50" s="1">
        <v>1164</v>
      </c>
      <c r="L50" s="1">
        <v>638</v>
      </c>
      <c r="M50" s="1">
        <v>526</v>
      </c>
      <c r="N50" s="1">
        <v>45</v>
      </c>
      <c r="O50" s="1">
        <v>1646</v>
      </c>
      <c r="P50" s="1">
        <v>1110</v>
      </c>
      <c r="Q50" s="1">
        <v>536</v>
      </c>
      <c r="R50" s="1">
        <v>1253</v>
      </c>
      <c r="S50" s="1">
        <v>656</v>
      </c>
      <c r="T50" s="1">
        <v>597</v>
      </c>
      <c r="U50" s="1">
        <v>715</v>
      </c>
      <c r="V50" s="1">
        <v>385</v>
      </c>
      <c r="W50" s="1">
        <v>330</v>
      </c>
      <c r="X50" s="1">
        <v>4197</v>
      </c>
      <c r="Y50" s="1">
        <v>2170</v>
      </c>
      <c r="Z50" s="1">
        <v>2027</v>
      </c>
      <c r="AA50" s="1">
        <v>45</v>
      </c>
      <c r="AB50" s="1">
        <v>3013</v>
      </c>
      <c r="AC50" s="1">
        <v>1631</v>
      </c>
      <c r="AD50" s="1">
        <v>1382</v>
      </c>
      <c r="AE50" s="1">
        <v>4457</v>
      </c>
      <c r="AF50" s="1">
        <v>2536</v>
      </c>
      <c r="AG50" s="1">
        <v>1921</v>
      </c>
      <c r="AH50" s="1">
        <v>2518</v>
      </c>
      <c r="AI50" s="1">
        <v>1324</v>
      </c>
      <c r="AJ50" s="1">
        <v>1194</v>
      </c>
      <c r="AK50" s="1">
        <v>3870</v>
      </c>
      <c r="AL50" s="1">
        <v>2193</v>
      </c>
      <c r="AM50" s="1">
        <v>1677</v>
      </c>
      <c r="AN50" s="1">
        <v>45</v>
      </c>
      <c r="AO50" s="1">
        <v>3249</v>
      </c>
      <c r="AP50" s="1">
        <v>1671</v>
      </c>
      <c r="AQ50" s="1">
        <v>1578</v>
      </c>
      <c r="AR50" s="1">
        <v>2062</v>
      </c>
      <c r="AS50" s="1">
        <v>1078</v>
      </c>
      <c r="AT50" s="1">
        <v>984</v>
      </c>
      <c r="AU50" s="1">
        <v>2083</v>
      </c>
      <c r="AV50" s="1">
        <v>1008</v>
      </c>
      <c r="AW50" s="1">
        <v>1075</v>
      </c>
      <c r="AX50" s="1">
        <v>1255</v>
      </c>
      <c r="AY50" s="1">
        <v>614</v>
      </c>
      <c r="AZ50" s="1">
        <v>641</v>
      </c>
      <c r="BA50" s="1">
        <v>45</v>
      </c>
      <c r="BB50" s="1">
        <v>216</v>
      </c>
      <c r="BC50" s="1">
        <v>110</v>
      </c>
      <c r="BD50" s="1">
        <v>106</v>
      </c>
      <c r="BE50" s="1">
        <v>666</v>
      </c>
      <c r="BF50" s="1">
        <v>399</v>
      </c>
      <c r="BG50" s="1">
        <v>267</v>
      </c>
      <c r="BH50" s="1">
        <v>1300</v>
      </c>
      <c r="BI50" s="1">
        <v>735</v>
      </c>
      <c r="BJ50" s="1">
        <v>565</v>
      </c>
      <c r="BK50" s="1">
        <v>927</v>
      </c>
      <c r="BL50" s="1">
        <v>516</v>
      </c>
      <c r="BM50" s="1">
        <v>411</v>
      </c>
    </row>
    <row r="51" spans="1:65" x14ac:dyDescent="0.2">
      <c r="A51" s="1">
        <v>46</v>
      </c>
      <c r="B51" s="1">
        <v>20926</v>
      </c>
      <c r="C51" s="1">
        <v>10483</v>
      </c>
      <c r="D51" s="1">
        <v>10443</v>
      </c>
      <c r="E51" s="1">
        <v>542</v>
      </c>
      <c r="F51" s="1">
        <v>300</v>
      </c>
      <c r="G51" s="1">
        <v>242</v>
      </c>
      <c r="H51" s="1">
        <v>386</v>
      </c>
      <c r="I51" s="1">
        <v>189</v>
      </c>
      <c r="J51" s="1">
        <v>197</v>
      </c>
      <c r="K51" s="1">
        <v>867</v>
      </c>
      <c r="L51" s="1">
        <v>431</v>
      </c>
      <c r="M51" s="1">
        <v>436</v>
      </c>
      <c r="N51" s="1">
        <v>46</v>
      </c>
      <c r="O51" s="1">
        <v>829</v>
      </c>
      <c r="P51" s="1">
        <v>489</v>
      </c>
      <c r="Q51" s="1">
        <v>340</v>
      </c>
      <c r="R51" s="1">
        <v>910</v>
      </c>
      <c r="S51" s="1">
        <v>480</v>
      </c>
      <c r="T51" s="1">
        <v>430</v>
      </c>
      <c r="U51" s="1">
        <v>468</v>
      </c>
      <c r="V51" s="1">
        <v>229</v>
      </c>
      <c r="W51" s="1">
        <v>239</v>
      </c>
      <c r="X51" s="1">
        <v>2056</v>
      </c>
      <c r="Y51" s="1">
        <v>985</v>
      </c>
      <c r="Z51" s="1">
        <v>1071</v>
      </c>
      <c r="AA51" s="1">
        <v>46</v>
      </c>
      <c r="AB51" s="1">
        <v>1532</v>
      </c>
      <c r="AC51" s="1">
        <v>721</v>
      </c>
      <c r="AD51" s="1">
        <v>811</v>
      </c>
      <c r="AE51" s="1">
        <v>2295</v>
      </c>
      <c r="AF51" s="1">
        <v>1159</v>
      </c>
      <c r="AG51" s="1">
        <v>1136</v>
      </c>
      <c r="AH51" s="1">
        <v>1450</v>
      </c>
      <c r="AI51" s="1">
        <v>721</v>
      </c>
      <c r="AJ51" s="1">
        <v>729</v>
      </c>
      <c r="AK51" s="1">
        <v>1970</v>
      </c>
      <c r="AL51" s="1">
        <v>992</v>
      </c>
      <c r="AM51" s="1">
        <v>978</v>
      </c>
      <c r="AN51" s="1">
        <v>46</v>
      </c>
      <c r="AO51" s="1">
        <v>2130</v>
      </c>
      <c r="AP51" s="1">
        <v>1028</v>
      </c>
      <c r="AQ51" s="1">
        <v>1102</v>
      </c>
      <c r="AR51" s="1">
        <v>1328</v>
      </c>
      <c r="AS51" s="1">
        <v>668</v>
      </c>
      <c r="AT51" s="1">
        <v>660</v>
      </c>
      <c r="AU51" s="1">
        <v>1478</v>
      </c>
      <c r="AV51" s="1">
        <v>689</v>
      </c>
      <c r="AW51" s="1">
        <v>789</v>
      </c>
      <c r="AX51" s="1">
        <v>818</v>
      </c>
      <c r="AY51" s="1">
        <v>411</v>
      </c>
      <c r="AZ51" s="1">
        <v>407</v>
      </c>
      <c r="BA51" s="1">
        <v>46</v>
      </c>
      <c r="BB51" s="1">
        <v>167</v>
      </c>
      <c r="BC51" s="1">
        <v>83</v>
      </c>
      <c r="BD51" s="1">
        <v>84</v>
      </c>
      <c r="BE51" s="1">
        <v>438</v>
      </c>
      <c r="BF51" s="1">
        <v>231</v>
      </c>
      <c r="BG51" s="1">
        <v>207</v>
      </c>
      <c r="BH51" s="1">
        <v>725</v>
      </c>
      <c r="BI51" s="1">
        <v>409</v>
      </c>
      <c r="BJ51" s="1">
        <v>316</v>
      </c>
      <c r="BK51" s="1">
        <v>537</v>
      </c>
      <c r="BL51" s="1">
        <v>268</v>
      </c>
      <c r="BM51" s="1">
        <v>269</v>
      </c>
    </row>
    <row r="52" spans="1:65" x14ac:dyDescent="0.2">
      <c r="A52" s="1">
        <v>47</v>
      </c>
      <c r="B52" s="1">
        <v>18049</v>
      </c>
      <c r="C52" s="1">
        <v>9264</v>
      </c>
      <c r="D52" s="1">
        <v>8785</v>
      </c>
      <c r="E52" s="1">
        <v>509</v>
      </c>
      <c r="F52" s="1">
        <v>267</v>
      </c>
      <c r="G52" s="1">
        <v>242</v>
      </c>
      <c r="H52" s="1">
        <v>344</v>
      </c>
      <c r="I52" s="1">
        <v>186</v>
      </c>
      <c r="J52" s="1">
        <v>158</v>
      </c>
      <c r="K52" s="1">
        <v>734</v>
      </c>
      <c r="L52" s="1">
        <v>383</v>
      </c>
      <c r="M52" s="1">
        <v>351</v>
      </c>
      <c r="N52" s="1">
        <v>47</v>
      </c>
      <c r="O52" s="1">
        <v>751</v>
      </c>
      <c r="P52" s="1">
        <v>458</v>
      </c>
      <c r="Q52" s="1">
        <v>293</v>
      </c>
      <c r="R52" s="1">
        <v>914</v>
      </c>
      <c r="S52" s="1">
        <v>486</v>
      </c>
      <c r="T52" s="1">
        <v>428</v>
      </c>
      <c r="U52" s="1">
        <v>472</v>
      </c>
      <c r="V52" s="1">
        <v>242</v>
      </c>
      <c r="W52" s="1">
        <v>230</v>
      </c>
      <c r="X52" s="1">
        <v>1561</v>
      </c>
      <c r="Y52" s="1">
        <v>763</v>
      </c>
      <c r="Z52" s="1">
        <v>798</v>
      </c>
      <c r="AA52" s="1">
        <v>47</v>
      </c>
      <c r="AB52" s="1">
        <v>1100</v>
      </c>
      <c r="AC52" s="1">
        <v>530</v>
      </c>
      <c r="AD52" s="1">
        <v>570</v>
      </c>
      <c r="AE52" s="1">
        <v>1786</v>
      </c>
      <c r="AF52" s="1">
        <v>955</v>
      </c>
      <c r="AG52" s="1">
        <v>831</v>
      </c>
      <c r="AH52" s="1">
        <v>1131</v>
      </c>
      <c r="AI52" s="1">
        <v>570</v>
      </c>
      <c r="AJ52" s="1">
        <v>561</v>
      </c>
      <c r="AK52" s="1">
        <v>1600</v>
      </c>
      <c r="AL52" s="1">
        <v>765</v>
      </c>
      <c r="AM52" s="1">
        <v>835</v>
      </c>
      <c r="AN52" s="1">
        <v>47</v>
      </c>
      <c r="AO52" s="1">
        <v>2155</v>
      </c>
      <c r="AP52" s="1">
        <v>1114</v>
      </c>
      <c r="AQ52" s="1">
        <v>1041</v>
      </c>
      <c r="AR52" s="1">
        <v>1192</v>
      </c>
      <c r="AS52" s="1">
        <v>629</v>
      </c>
      <c r="AT52" s="1">
        <v>563</v>
      </c>
      <c r="AU52" s="1">
        <v>1369</v>
      </c>
      <c r="AV52" s="1">
        <v>659</v>
      </c>
      <c r="AW52" s="1">
        <v>710</v>
      </c>
      <c r="AX52" s="1">
        <v>719</v>
      </c>
      <c r="AY52" s="1">
        <v>368</v>
      </c>
      <c r="AZ52" s="1">
        <v>351</v>
      </c>
      <c r="BA52" s="1">
        <v>47</v>
      </c>
      <c r="BB52" s="1">
        <v>179</v>
      </c>
      <c r="BC52" s="1">
        <v>86</v>
      </c>
      <c r="BD52" s="1">
        <v>93</v>
      </c>
      <c r="BE52" s="1">
        <v>368</v>
      </c>
      <c r="BF52" s="1">
        <v>190</v>
      </c>
      <c r="BG52" s="1">
        <v>178</v>
      </c>
      <c r="BH52" s="1">
        <v>673</v>
      </c>
      <c r="BI52" s="1">
        <v>362</v>
      </c>
      <c r="BJ52" s="1">
        <v>311</v>
      </c>
      <c r="BK52" s="1">
        <v>492</v>
      </c>
      <c r="BL52" s="1">
        <v>251</v>
      </c>
      <c r="BM52" s="1">
        <v>241</v>
      </c>
    </row>
    <row r="53" spans="1:65" x14ac:dyDescent="0.2">
      <c r="A53" s="1">
        <v>48</v>
      </c>
      <c r="B53" s="1">
        <v>34134</v>
      </c>
      <c r="C53" s="1">
        <v>17660</v>
      </c>
      <c r="D53" s="1">
        <v>16474</v>
      </c>
      <c r="E53" s="1">
        <v>784</v>
      </c>
      <c r="F53" s="1">
        <v>368</v>
      </c>
      <c r="G53" s="1">
        <v>416</v>
      </c>
      <c r="H53" s="1">
        <v>548</v>
      </c>
      <c r="I53" s="1">
        <v>266</v>
      </c>
      <c r="J53" s="1">
        <v>282</v>
      </c>
      <c r="K53" s="1">
        <v>1342</v>
      </c>
      <c r="L53" s="1">
        <v>731</v>
      </c>
      <c r="M53" s="1">
        <v>611</v>
      </c>
      <c r="N53" s="1">
        <v>48</v>
      </c>
      <c r="O53" s="1">
        <v>1297</v>
      </c>
      <c r="P53" s="1">
        <v>814</v>
      </c>
      <c r="Q53" s="1">
        <v>483</v>
      </c>
      <c r="R53" s="1">
        <v>1594</v>
      </c>
      <c r="S53" s="1">
        <v>844</v>
      </c>
      <c r="T53" s="1">
        <v>750</v>
      </c>
      <c r="U53" s="1">
        <v>895</v>
      </c>
      <c r="V53" s="1">
        <v>485</v>
      </c>
      <c r="W53" s="1">
        <v>410</v>
      </c>
      <c r="X53" s="1">
        <v>3126</v>
      </c>
      <c r="Y53" s="1">
        <v>1499</v>
      </c>
      <c r="Z53" s="1">
        <v>1627</v>
      </c>
      <c r="AA53" s="1">
        <v>48</v>
      </c>
      <c r="AB53" s="1">
        <v>2566</v>
      </c>
      <c r="AC53" s="1">
        <v>1326</v>
      </c>
      <c r="AD53" s="1">
        <v>1240</v>
      </c>
      <c r="AE53" s="1">
        <v>3439</v>
      </c>
      <c r="AF53" s="1">
        <v>1744</v>
      </c>
      <c r="AG53" s="1">
        <v>1695</v>
      </c>
      <c r="AH53" s="1">
        <v>2063</v>
      </c>
      <c r="AI53" s="1">
        <v>976</v>
      </c>
      <c r="AJ53" s="1">
        <v>1087</v>
      </c>
      <c r="AK53" s="1">
        <v>2940</v>
      </c>
      <c r="AL53" s="1">
        <v>1472</v>
      </c>
      <c r="AM53" s="1">
        <v>1468</v>
      </c>
      <c r="AN53" s="1">
        <v>48</v>
      </c>
      <c r="AO53" s="1">
        <v>3295</v>
      </c>
      <c r="AP53" s="1">
        <v>1742</v>
      </c>
      <c r="AQ53" s="1">
        <v>1553</v>
      </c>
      <c r="AR53" s="1">
        <v>2348</v>
      </c>
      <c r="AS53" s="1">
        <v>1227</v>
      </c>
      <c r="AT53" s="1">
        <v>1121</v>
      </c>
      <c r="AU53" s="1">
        <v>2835</v>
      </c>
      <c r="AV53" s="1">
        <v>1384</v>
      </c>
      <c r="AW53" s="1">
        <v>1451</v>
      </c>
      <c r="AX53" s="1">
        <v>1145</v>
      </c>
      <c r="AY53" s="1">
        <v>619</v>
      </c>
      <c r="AZ53" s="1">
        <v>526</v>
      </c>
      <c r="BA53" s="1">
        <v>48</v>
      </c>
      <c r="BB53" s="1">
        <v>297</v>
      </c>
      <c r="BC53" s="1">
        <v>147</v>
      </c>
      <c r="BD53" s="1">
        <v>150</v>
      </c>
      <c r="BE53" s="1">
        <v>933</v>
      </c>
      <c r="BF53" s="1">
        <v>533</v>
      </c>
      <c r="BG53" s="1">
        <v>400</v>
      </c>
      <c r="BH53" s="1">
        <v>1610</v>
      </c>
      <c r="BI53" s="1">
        <v>881</v>
      </c>
      <c r="BJ53" s="1">
        <v>729</v>
      </c>
      <c r="BK53" s="1">
        <v>1077</v>
      </c>
      <c r="BL53" s="1">
        <v>602</v>
      </c>
      <c r="BM53" s="1">
        <v>475</v>
      </c>
    </row>
    <row r="54" spans="1:65" x14ac:dyDescent="0.2">
      <c r="A54" s="1">
        <v>49</v>
      </c>
      <c r="B54" s="1">
        <v>23264</v>
      </c>
      <c r="C54" s="1">
        <v>12180</v>
      </c>
      <c r="D54" s="1">
        <v>11084</v>
      </c>
      <c r="E54" s="1">
        <v>548</v>
      </c>
      <c r="F54" s="1">
        <v>259</v>
      </c>
      <c r="G54" s="1">
        <v>289</v>
      </c>
      <c r="H54" s="1">
        <v>390</v>
      </c>
      <c r="I54" s="1">
        <v>200</v>
      </c>
      <c r="J54" s="1">
        <v>190</v>
      </c>
      <c r="K54" s="1">
        <v>892</v>
      </c>
      <c r="L54" s="1">
        <v>467</v>
      </c>
      <c r="M54" s="1">
        <v>425</v>
      </c>
      <c r="N54" s="1">
        <v>49</v>
      </c>
      <c r="O54" s="1">
        <v>705</v>
      </c>
      <c r="P54" s="1">
        <v>450</v>
      </c>
      <c r="Q54" s="1">
        <v>255</v>
      </c>
      <c r="R54" s="1">
        <v>909</v>
      </c>
      <c r="S54" s="1">
        <v>497</v>
      </c>
      <c r="T54" s="1">
        <v>412</v>
      </c>
      <c r="U54" s="1">
        <v>569</v>
      </c>
      <c r="V54" s="1">
        <v>314</v>
      </c>
      <c r="W54" s="1">
        <v>255</v>
      </c>
      <c r="X54" s="1">
        <v>2873</v>
      </c>
      <c r="Y54" s="1">
        <v>1450</v>
      </c>
      <c r="Z54" s="1">
        <v>1423</v>
      </c>
      <c r="AA54" s="1">
        <v>49</v>
      </c>
      <c r="AB54" s="1">
        <v>2065</v>
      </c>
      <c r="AC54" s="1">
        <v>1136</v>
      </c>
      <c r="AD54" s="1">
        <v>929</v>
      </c>
      <c r="AE54" s="1">
        <v>2447</v>
      </c>
      <c r="AF54" s="1">
        <v>1243</v>
      </c>
      <c r="AG54" s="1">
        <v>1204</v>
      </c>
      <c r="AH54" s="1">
        <v>1507</v>
      </c>
      <c r="AI54" s="1">
        <v>744</v>
      </c>
      <c r="AJ54" s="1">
        <v>763</v>
      </c>
      <c r="AK54" s="1">
        <v>2006</v>
      </c>
      <c r="AL54" s="1">
        <v>1040</v>
      </c>
      <c r="AM54" s="1">
        <v>966</v>
      </c>
      <c r="AN54" s="1">
        <v>49</v>
      </c>
      <c r="AO54" s="1">
        <v>2235</v>
      </c>
      <c r="AP54" s="1">
        <v>1141</v>
      </c>
      <c r="AQ54" s="1">
        <v>1094</v>
      </c>
      <c r="AR54" s="1">
        <v>1485</v>
      </c>
      <c r="AS54" s="1">
        <v>763</v>
      </c>
      <c r="AT54" s="1">
        <v>722</v>
      </c>
      <c r="AU54" s="1">
        <v>1501</v>
      </c>
      <c r="AV54" s="1">
        <v>723</v>
      </c>
      <c r="AW54" s="1">
        <v>778</v>
      </c>
      <c r="AX54" s="1">
        <v>839</v>
      </c>
      <c r="AY54" s="1">
        <v>470</v>
      </c>
      <c r="AZ54" s="1">
        <v>369</v>
      </c>
      <c r="BA54" s="1">
        <v>49</v>
      </c>
      <c r="BB54" s="1">
        <v>177</v>
      </c>
      <c r="BC54" s="1">
        <v>81</v>
      </c>
      <c r="BD54" s="1">
        <v>96</v>
      </c>
      <c r="BE54" s="1">
        <v>527</v>
      </c>
      <c r="BF54" s="1">
        <v>298</v>
      </c>
      <c r="BG54" s="1">
        <v>229</v>
      </c>
      <c r="BH54" s="1">
        <v>871</v>
      </c>
      <c r="BI54" s="1">
        <v>522</v>
      </c>
      <c r="BJ54" s="1">
        <v>349</v>
      </c>
      <c r="BK54" s="1">
        <v>718</v>
      </c>
      <c r="BL54" s="1">
        <v>382</v>
      </c>
      <c r="BM54" s="1">
        <v>336</v>
      </c>
    </row>
    <row r="55" spans="1:65" x14ac:dyDescent="0.2">
      <c r="A55" s="1">
        <v>50</v>
      </c>
      <c r="B55" s="1">
        <v>40151</v>
      </c>
      <c r="C55" s="1">
        <v>21067</v>
      </c>
      <c r="D55" s="1">
        <v>19084</v>
      </c>
      <c r="E55" s="1">
        <v>1101</v>
      </c>
      <c r="F55" s="1">
        <v>547</v>
      </c>
      <c r="G55" s="1">
        <v>554</v>
      </c>
      <c r="H55" s="1">
        <v>544</v>
      </c>
      <c r="I55" s="1">
        <v>286</v>
      </c>
      <c r="J55" s="1">
        <v>258</v>
      </c>
      <c r="K55" s="1">
        <v>1306</v>
      </c>
      <c r="L55" s="1">
        <v>692</v>
      </c>
      <c r="M55" s="1">
        <v>614</v>
      </c>
      <c r="N55" s="1">
        <v>50</v>
      </c>
      <c r="O55" s="1">
        <v>1478</v>
      </c>
      <c r="P55" s="1">
        <v>888</v>
      </c>
      <c r="Q55" s="1">
        <v>590</v>
      </c>
      <c r="R55" s="1">
        <v>1293</v>
      </c>
      <c r="S55" s="1">
        <v>684</v>
      </c>
      <c r="T55" s="1">
        <v>609</v>
      </c>
      <c r="U55" s="1">
        <v>651</v>
      </c>
      <c r="V55" s="1">
        <v>333</v>
      </c>
      <c r="W55" s="1">
        <v>318</v>
      </c>
      <c r="X55" s="1">
        <v>4589</v>
      </c>
      <c r="Y55" s="1">
        <v>2398</v>
      </c>
      <c r="Z55" s="1">
        <v>2191</v>
      </c>
      <c r="AA55" s="1">
        <v>50</v>
      </c>
      <c r="AB55" s="1">
        <v>3667</v>
      </c>
      <c r="AC55" s="1">
        <v>2025</v>
      </c>
      <c r="AD55" s="1">
        <v>1642</v>
      </c>
      <c r="AE55" s="1">
        <v>5134</v>
      </c>
      <c r="AF55" s="1">
        <v>2767</v>
      </c>
      <c r="AG55" s="1">
        <v>2367</v>
      </c>
      <c r="AH55" s="1">
        <v>3036</v>
      </c>
      <c r="AI55" s="1">
        <v>1471</v>
      </c>
      <c r="AJ55" s="1">
        <v>1565</v>
      </c>
      <c r="AK55" s="1">
        <v>3837</v>
      </c>
      <c r="AL55" s="1">
        <v>1983</v>
      </c>
      <c r="AM55" s="1">
        <v>1854</v>
      </c>
      <c r="AN55" s="1">
        <v>50</v>
      </c>
      <c r="AO55" s="1">
        <v>3428</v>
      </c>
      <c r="AP55" s="1">
        <v>1763</v>
      </c>
      <c r="AQ55" s="1">
        <v>1665</v>
      </c>
      <c r="AR55" s="1">
        <v>2285</v>
      </c>
      <c r="AS55" s="1">
        <v>1183</v>
      </c>
      <c r="AT55" s="1">
        <v>1102</v>
      </c>
      <c r="AU55" s="1">
        <v>2740</v>
      </c>
      <c r="AV55" s="1">
        <v>1277</v>
      </c>
      <c r="AW55" s="1">
        <v>1463</v>
      </c>
      <c r="AX55" s="1">
        <v>1414</v>
      </c>
      <c r="AY55" s="1">
        <v>747</v>
      </c>
      <c r="AZ55" s="1">
        <v>667</v>
      </c>
      <c r="BA55" s="1">
        <v>50</v>
      </c>
      <c r="BB55" s="1">
        <v>246</v>
      </c>
      <c r="BC55" s="1">
        <v>130</v>
      </c>
      <c r="BD55" s="1">
        <v>116</v>
      </c>
      <c r="BE55" s="1">
        <v>808</v>
      </c>
      <c r="BF55" s="1">
        <v>465</v>
      </c>
      <c r="BG55" s="1">
        <v>343</v>
      </c>
      <c r="BH55" s="1">
        <v>1465</v>
      </c>
      <c r="BI55" s="1">
        <v>820</v>
      </c>
      <c r="BJ55" s="1">
        <v>645</v>
      </c>
      <c r="BK55" s="1">
        <v>1129</v>
      </c>
      <c r="BL55" s="1">
        <v>608</v>
      </c>
      <c r="BM55" s="1">
        <v>521</v>
      </c>
    </row>
    <row r="56" spans="1:65" x14ac:dyDescent="0.2">
      <c r="A56" s="16" t="s">
        <v>65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 t="s">
        <v>65</v>
      </c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 t="s">
        <v>65</v>
      </c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 t="s">
        <v>65</v>
      </c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 t="s">
        <v>65</v>
      </c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8" spans="1:65" x14ac:dyDescent="0.2">
      <c r="A58" s="1" t="s">
        <v>64</v>
      </c>
      <c r="N58" s="1" t="s">
        <v>64</v>
      </c>
      <c r="AA58" s="1" t="s">
        <v>64</v>
      </c>
      <c r="AN58" s="1" t="s">
        <v>64</v>
      </c>
      <c r="BA58" s="1" t="s">
        <v>64</v>
      </c>
    </row>
    <row r="59" spans="1:65" x14ac:dyDescent="0.2">
      <c r="A59" s="6"/>
      <c r="B59" s="32" t="s">
        <v>0</v>
      </c>
      <c r="C59" s="32"/>
      <c r="D59" s="32"/>
      <c r="E59" s="32" t="s">
        <v>1</v>
      </c>
      <c r="F59" s="32"/>
      <c r="G59" s="32"/>
      <c r="H59" s="32" t="s">
        <v>2</v>
      </c>
      <c r="I59" s="32"/>
      <c r="J59" s="32"/>
      <c r="K59" s="32" t="s">
        <v>3</v>
      </c>
      <c r="L59" s="32"/>
      <c r="M59" s="33"/>
      <c r="N59" s="6"/>
      <c r="O59" s="32" t="s">
        <v>4</v>
      </c>
      <c r="P59" s="32"/>
      <c r="Q59" s="32"/>
      <c r="R59" s="32" t="s">
        <v>5</v>
      </c>
      <c r="S59" s="32"/>
      <c r="T59" s="32"/>
      <c r="U59" s="32" t="s">
        <v>6</v>
      </c>
      <c r="V59" s="32"/>
      <c r="W59" s="32"/>
      <c r="X59" s="32" t="s">
        <v>7</v>
      </c>
      <c r="Y59" s="32"/>
      <c r="Z59" s="32"/>
      <c r="AA59" s="7"/>
      <c r="AB59" s="32" t="s">
        <v>8</v>
      </c>
      <c r="AC59" s="32"/>
      <c r="AD59" s="32"/>
      <c r="AE59" s="32" t="s">
        <v>9</v>
      </c>
      <c r="AF59" s="32"/>
      <c r="AG59" s="32"/>
      <c r="AH59" s="32" t="s">
        <v>10</v>
      </c>
      <c r="AI59" s="32"/>
      <c r="AJ59" s="32"/>
      <c r="AK59" s="32" t="s">
        <v>11</v>
      </c>
      <c r="AL59" s="32"/>
      <c r="AM59" s="33"/>
      <c r="AN59" s="12"/>
      <c r="AO59" s="34" t="s">
        <v>12</v>
      </c>
      <c r="AP59" s="35"/>
      <c r="AQ59" s="36"/>
      <c r="AR59" s="32" t="s">
        <v>13</v>
      </c>
      <c r="AS59" s="32"/>
      <c r="AT59" s="32"/>
      <c r="AU59" s="32" t="s">
        <v>14</v>
      </c>
      <c r="AV59" s="32"/>
      <c r="AW59" s="32"/>
      <c r="AX59" s="32" t="s">
        <v>15</v>
      </c>
      <c r="AY59" s="32"/>
      <c r="AZ59" s="32"/>
      <c r="BA59" s="14"/>
      <c r="BB59" s="34" t="s">
        <v>16</v>
      </c>
      <c r="BC59" s="35"/>
      <c r="BD59" s="36"/>
      <c r="BE59" s="32" t="s">
        <v>17</v>
      </c>
      <c r="BF59" s="32"/>
      <c r="BG59" s="32"/>
      <c r="BH59" s="32" t="s">
        <v>18</v>
      </c>
      <c r="BI59" s="32"/>
      <c r="BJ59" s="32"/>
      <c r="BK59" s="32" t="s">
        <v>19</v>
      </c>
      <c r="BL59" s="32"/>
      <c r="BM59" s="32"/>
    </row>
    <row r="60" spans="1:65" x14ac:dyDescent="0.2">
      <c r="A60" s="8" t="s">
        <v>63</v>
      </c>
      <c r="B60" s="9" t="s">
        <v>0</v>
      </c>
      <c r="C60" s="9" t="s">
        <v>20</v>
      </c>
      <c r="D60" s="9" t="s">
        <v>21</v>
      </c>
      <c r="E60" s="9" t="s">
        <v>0</v>
      </c>
      <c r="F60" s="9" t="s">
        <v>20</v>
      </c>
      <c r="G60" s="9" t="s">
        <v>21</v>
      </c>
      <c r="H60" s="9" t="s">
        <v>0</v>
      </c>
      <c r="I60" s="9" t="s">
        <v>20</v>
      </c>
      <c r="J60" s="9" t="s">
        <v>21</v>
      </c>
      <c r="K60" s="9" t="s">
        <v>0</v>
      </c>
      <c r="L60" s="9" t="s">
        <v>20</v>
      </c>
      <c r="M60" s="10" t="s">
        <v>21</v>
      </c>
      <c r="N60" s="8" t="s">
        <v>63</v>
      </c>
      <c r="O60" s="9" t="s">
        <v>0</v>
      </c>
      <c r="P60" s="9" t="s">
        <v>20</v>
      </c>
      <c r="Q60" s="9" t="s">
        <v>21</v>
      </c>
      <c r="R60" s="9" t="s">
        <v>0</v>
      </c>
      <c r="S60" s="9" t="s">
        <v>20</v>
      </c>
      <c r="T60" s="9" t="s">
        <v>21</v>
      </c>
      <c r="U60" s="9" t="s">
        <v>0</v>
      </c>
      <c r="V60" s="9" t="s">
        <v>20</v>
      </c>
      <c r="W60" s="9" t="s">
        <v>21</v>
      </c>
      <c r="X60" s="9" t="s">
        <v>0</v>
      </c>
      <c r="Y60" s="9" t="s">
        <v>20</v>
      </c>
      <c r="Z60" s="9" t="s">
        <v>21</v>
      </c>
      <c r="AA60" s="11" t="s">
        <v>63</v>
      </c>
      <c r="AB60" s="9" t="s">
        <v>0</v>
      </c>
      <c r="AC60" s="9" t="s">
        <v>20</v>
      </c>
      <c r="AD60" s="9" t="s">
        <v>21</v>
      </c>
      <c r="AE60" s="9" t="s">
        <v>0</v>
      </c>
      <c r="AF60" s="9" t="s">
        <v>20</v>
      </c>
      <c r="AG60" s="9" t="s">
        <v>21</v>
      </c>
      <c r="AH60" s="9" t="s">
        <v>0</v>
      </c>
      <c r="AI60" s="9" t="s">
        <v>20</v>
      </c>
      <c r="AJ60" s="9" t="s">
        <v>21</v>
      </c>
      <c r="AK60" s="9" t="s">
        <v>0</v>
      </c>
      <c r="AL60" s="9" t="s">
        <v>20</v>
      </c>
      <c r="AM60" s="10" t="s">
        <v>21</v>
      </c>
      <c r="AN60" s="13" t="s">
        <v>63</v>
      </c>
      <c r="AO60" s="9" t="s">
        <v>0</v>
      </c>
      <c r="AP60" s="9" t="s">
        <v>20</v>
      </c>
      <c r="AQ60" s="10" t="s">
        <v>21</v>
      </c>
      <c r="AR60" s="9" t="s">
        <v>0</v>
      </c>
      <c r="AS60" s="9" t="s">
        <v>20</v>
      </c>
      <c r="AT60" s="9" t="s">
        <v>21</v>
      </c>
      <c r="AU60" s="9" t="s">
        <v>0</v>
      </c>
      <c r="AV60" s="9" t="s">
        <v>20</v>
      </c>
      <c r="AW60" s="9" t="s">
        <v>21</v>
      </c>
      <c r="AX60" s="9" t="s">
        <v>0</v>
      </c>
      <c r="AY60" s="9" t="s">
        <v>20</v>
      </c>
      <c r="AZ60" s="9" t="s">
        <v>21</v>
      </c>
      <c r="BA60" s="15" t="s">
        <v>63</v>
      </c>
      <c r="BB60" s="9" t="s">
        <v>0</v>
      </c>
      <c r="BC60" s="9" t="s">
        <v>20</v>
      </c>
      <c r="BD60" s="10" t="s">
        <v>21</v>
      </c>
      <c r="BE60" s="9" t="s">
        <v>0</v>
      </c>
      <c r="BF60" s="9" t="s">
        <v>20</v>
      </c>
      <c r="BG60" s="9" t="s">
        <v>21</v>
      </c>
      <c r="BH60" s="9" t="s">
        <v>0</v>
      </c>
      <c r="BI60" s="9" t="s">
        <v>20</v>
      </c>
      <c r="BJ60" s="9" t="s">
        <v>21</v>
      </c>
      <c r="BK60" s="9" t="s">
        <v>0</v>
      </c>
      <c r="BL60" s="9" t="s">
        <v>20</v>
      </c>
      <c r="BM60" s="9" t="s">
        <v>21</v>
      </c>
    </row>
    <row r="61" spans="1:65" x14ac:dyDescent="0.2">
      <c r="A61" s="1">
        <v>51</v>
      </c>
      <c r="B61" s="1">
        <v>14351</v>
      </c>
      <c r="C61" s="1">
        <v>7676</v>
      </c>
      <c r="D61" s="1">
        <v>6675</v>
      </c>
      <c r="E61" s="1">
        <v>494</v>
      </c>
      <c r="F61" s="1">
        <v>246</v>
      </c>
      <c r="G61" s="1">
        <v>248</v>
      </c>
      <c r="H61" s="1">
        <v>277</v>
      </c>
      <c r="I61" s="1">
        <v>141</v>
      </c>
      <c r="J61" s="1">
        <v>136</v>
      </c>
      <c r="K61" s="1">
        <v>647</v>
      </c>
      <c r="L61" s="1">
        <v>356</v>
      </c>
      <c r="M61" s="1">
        <v>291</v>
      </c>
      <c r="N61" s="1">
        <v>51</v>
      </c>
      <c r="O61" s="1">
        <v>511</v>
      </c>
      <c r="P61" s="1">
        <v>317</v>
      </c>
      <c r="Q61" s="1">
        <v>194</v>
      </c>
      <c r="R61" s="1">
        <v>784</v>
      </c>
      <c r="S61" s="1">
        <v>408</v>
      </c>
      <c r="T61" s="1">
        <v>376</v>
      </c>
      <c r="U61" s="1">
        <v>435</v>
      </c>
      <c r="V61" s="1">
        <v>236</v>
      </c>
      <c r="W61" s="1">
        <v>199</v>
      </c>
      <c r="X61" s="1">
        <v>1019</v>
      </c>
      <c r="Y61" s="1">
        <v>566</v>
      </c>
      <c r="Z61" s="1">
        <v>453</v>
      </c>
      <c r="AA61" s="1">
        <v>51</v>
      </c>
      <c r="AB61" s="1">
        <v>723</v>
      </c>
      <c r="AC61" s="1">
        <v>393</v>
      </c>
      <c r="AD61" s="1">
        <v>330</v>
      </c>
      <c r="AE61" s="1">
        <v>1113</v>
      </c>
      <c r="AF61" s="1">
        <v>642</v>
      </c>
      <c r="AG61" s="1">
        <v>471</v>
      </c>
      <c r="AH61" s="1">
        <v>754</v>
      </c>
      <c r="AI61" s="1">
        <v>373</v>
      </c>
      <c r="AJ61" s="1">
        <v>381</v>
      </c>
      <c r="AK61" s="1">
        <v>938</v>
      </c>
      <c r="AL61" s="1">
        <v>485</v>
      </c>
      <c r="AM61" s="1">
        <v>453</v>
      </c>
      <c r="AN61" s="1">
        <v>51</v>
      </c>
      <c r="AO61" s="1">
        <v>1684</v>
      </c>
      <c r="AP61" s="1">
        <v>853</v>
      </c>
      <c r="AQ61" s="1">
        <v>831</v>
      </c>
      <c r="AR61" s="1">
        <v>1087</v>
      </c>
      <c r="AS61" s="1">
        <v>632</v>
      </c>
      <c r="AT61" s="1">
        <v>455</v>
      </c>
      <c r="AU61" s="1">
        <v>1405</v>
      </c>
      <c r="AV61" s="1">
        <v>690</v>
      </c>
      <c r="AW61" s="1">
        <v>715</v>
      </c>
      <c r="AX61" s="1">
        <v>749</v>
      </c>
      <c r="AY61" s="1">
        <v>388</v>
      </c>
      <c r="AZ61" s="1">
        <v>361</v>
      </c>
      <c r="BA61" s="1">
        <v>51</v>
      </c>
      <c r="BB61" s="1">
        <v>179</v>
      </c>
      <c r="BC61" s="1">
        <v>103</v>
      </c>
      <c r="BD61" s="1">
        <v>76</v>
      </c>
      <c r="BE61" s="1">
        <v>387</v>
      </c>
      <c r="BF61" s="1">
        <v>241</v>
      </c>
      <c r="BG61" s="1">
        <v>146</v>
      </c>
      <c r="BH61" s="1">
        <v>693</v>
      </c>
      <c r="BI61" s="1">
        <v>356</v>
      </c>
      <c r="BJ61" s="1">
        <v>337</v>
      </c>
      <c r="BK61" s="1">
        <v>472</v>
      </c>
      <c r="BL61" s="1">
        <v>250</v>
      </c>
      <c r="BM61" s="1">
        <v>222</v>
      </c>
    </row>
    <row r="62" spans="1:65" x14ac:dyDescent="0.2">
      <c r="A62" s="1">
        <v>52</v>
      </c>
      <c r="B62" s="1">
        <v>19624</v>
      </c>
      <c r="C62" s="1">
        <v>10767</v>
      </c>
      <c r="D62" s="1">
        <v>8857</v>
      </c>
      <c r="E62" s="1">
        <v>568</v>
      </c>
      <c r="F62" s="1">
        <v>284</v>
      </c>
      <c r="G62" s="1">
        <v>284</v>
      </c>
      <c r="H62" s="1">
        <v>338</v>
      </c>
      <c r="I62" s="1">
        <v>151</v>
      </c>
      <c r="J62" s="1">
        <v>187</v>
      </c>
      <c r="K62" s="1">
        <v>857</v>
      </c>
      <c r="L62" s="1">
        <v>484</v>
      </c>
      <c r="M62" s="1">
        <v>373</v>
      </c>
      <c r="N62" s="1">
        <v>52</v>
      </c>
      <c r="O62" s="1">
        <v>666</v>
      </c>
      <c r="P62" s="1">
        <v>409</v>
      </c>
      <c r="Q62" s="1">
        <v>257</v>
      </c>
      <c r="R62" s="1">
        <v>896</v>
      </c>
      <c r="S62" s="1">
        <v>454</v>
      </c>
      <c r="T62" s="1">
        <v>442</v>
      </c>
      <c r="U62" s="1">
        <v>442</v>
      </c>
      <c r="V62" s="1">
        <v>241</v>
      </c>
      <c r="W62" s="1">
        <v>201</v>
      </c>
      <c r="X62" s="1">
        <v>1730</v>
      </c>
      <c r="Y62" s="1">
        <v>976</v>
      </c>
      <c r="Z62" s="1">
        <v>754</v>
      </c>
      <c r="AA62" s="1">
        <v>52</v>
      </c>
      <c r="AB62" s="1">
        <v>1341</v>
      </c>
      <c r="AC62" s="1">
        <v>834</v>
      </c>
      <c r="AD62" s="1">
        <v>507</v>
      </c>
      <c r="AE62" s="1">
        <v>1846</v>
      </c>
      <c r="AF62" s="1">
        <v>1058</v>
      </c>
      <c r="AG62" s="1">
        <v>788</v>
      </c>
      <c r="AH62" s="1">
        <v>1362</v>
      </c>
      <c r="AI62" s="1">
        <v>688</v>
      </c>
      <c r="AJ62" s="1">
        <v>674</v>
      </c>
      <c r="AK62" s="1">
        <v>1528</v>
      </c>
      <c r="AL62" s="1">
        <v>859</v>
      </c>
      <c r="AM62" s="1">
        <v>669</v>
      </c>
      <c r="AN62" s="1">
        <v>52</v>
      </c>
      <c r="AO62" s="1">
        <v>2070</v>
      </c>
      <c r="AP62" s="1">
        <v>1073</v>
      </c>
      <c r="AQ62" s="1">
        <v>997</v>
      </c>
      <c r="AR62" s="1">
        <v>1328</v>
      </c>
      <c r="AS62" s="1">
        <v>775</v>
      </c>
      <c r="AT62" s="1">
        <v>553</v>
      </c>
      <c r="AU62" s="1">
        <v>1653</v>
      </c>
      <c r="AV62" s="1">
        <v>850</v>
      </c>
      <c r="AW62" s="1">
        <v>803</v>
      </c>
      <c r="AX62" s="1">
        <v>836</v>
      </c>
      <c r="AY62" s="1">
        <v>433</v>
      </c>
      <c r="AZ62" s="1">
        <v>403</v>
      </c>
      <c r="BA62" s="1">
        <v>52</v>
      </c>
      <c r="BB62" s="1">
        <v>183</v>
      </c>
      <c r="BC62" s="1">
        <v>108</v>
      </c>
      <c r="BD62" s="1">
        <v>75</v>
      </c>
      <c r="BE62" s="1">
        <v>565</v>
      </c>
      <c r="BF62" s="1">
        <v>317</v>
      </c>
      <c r="BG62" s="1">
        <v>248</v>
      </c>
      <c r="BH62" s="1">
        <v>809</v>
      </c>
      <c r="BI62" s="1">
        <v>430</v>
      </c>
      <c r="BJ62" s="1">
        <v>379</v>
      </c>
      <c r="BK62" s="1">
        <v>606</v>
      </c>
      <c r="BL62" s="1">
        <v>343</v>
      </c>
      <c r="BM62" s="1">
        <v>263</v>
      </c>
    </row>
    <row r="63" spans="1:65" x14ac:dyDescent="0.2">
      <c r="A63" s="1">
        <v>53</v>
      </c>
      <c r="B63" s="1">
        <v>14184</v>
      </c>
      <c r="C63" s="1">
        <v>7642</v>
      </c>
      <c r="D63" s="1">
        <v>6542</v>
      </c>
      <c r="E63" s="1">
        <v>394</v>
      </c>
      <c r="F63" s="1">
        <v>203</v>
      </c>
      <c r="G63" s="1">
        <v>191</v>
      </c>
      <c r="H63" s="1">
        <v>246</v>
      </c>
      <c r="I63" s="1">
        <v>111</v>
      </c>
      <c r="J63" s="1">
        <v>135</v>
      </c>
      <c r="K63" s="1">
        <v>553</v>
      </c>
      <c r="L63" s="1">
        <v>292</v>
      </c>
      <c r="M63" s="1">
        <v>261</v>
      </c>
      <c r="N63" s="1">
        <v>53</v>
      </c>
      <c r="O63" s="1">
        <v>477</v>
      </c>
      <c r="P63" s="1">
        <v>294</v>
      </c>
      <c r="Q63" s="1">
        <v>183</v>
      </c>
      <c r="R63" s="1">
        <v>693</v>
      </c>
      <c r="S63" s="1">
        <v>367</v>
      </c>
      <c r="T63" s="1">
        <v>326</v>
      </c>
      <c r="U63" s="1">
        <v>409</v>
      </c>
      <c r="V63" s="1">
        <v>215</v>
      </c>
      <c r="W63" s="1">
        <v>194</v>
      </c>
      <c r="X63" s="1">
        <v>1021</v>
      </c>
      <c r="Y63" s="1">
        <v>548</v>
      </c>
      <c r="Z63" s="1">
        <v>473</v>
      </c>
      <c r="AA63" s="1">
        <v>53</v>
      </c>
      <c r="AB63" s="1">
        <v>735</v>
      </c>
      <c r="AC63" s="1">
        <v>424</v>
      </c>
      <c r="AD63" s="1">
        <v>311</v>
      </c>
      <c r="AE63" s="1">
        <v>1076</v>
      </c>
      <c r="AF63" s="1">
        <v>595</v>
      </c>
      <c r="AG63" s="1">
        <v>481</v>
      </c>
      <c r="AH63" s="1">
        <v>833</v>
      </c>
      <c r="AI63" s="1">
        <v>423</v>
      </c>
      <c r="AJ63" s="1">
        <v>410</v>
      </c>
      <c r="AK63" s="1">
        <v>1123</v>
      </c>
      <c r="AL63" s="1">
        <v>589</v>
      </c>
      <c r="AM63" s="1">
        <v>534</v>
      </c>
      <c r="AN63" s="1">
        <v>53</v>
      </c>
      <c r="AO63" s="1">
        <v>1529</v>
      </c>
      <c r="AP63" s="1">
        <v>768</v>
      </c>
      <c r="AQ63" s="1">
        <v>761</v>
      </c>
      <c r="AR63" s="1">
        <v>1032</v>
      </c>
      <c r="AS63" s="1">
        <v>593</v>
      </c>
      <c r="AT63" s="1">
        <v>439</v>
      </c>
      <c r="AU63" s="1">
        <v>1284</v>
      </c>
      <c r="AV63" s="1">
        <v>677</v>
      </c>
      <c r="AW63" s="1">
        <v>607</v>
      </c>
      <c r="AX63" s="1">
        <v>712</v>
      </c>
      <c r="AY63" s="1">
        <v>391</v>
      </c>
      <c r="AZ63" s="1">
        <v>321</v>
      </c>
      <c r="BA63" s="1">
        <v>53</v>
      </c>
      <c r="BB63" s="1">
        <v>175</v>
      </c>
      <c r="BC63" s="1">
        <v>88</v>
      </c>
      <c r="BD63" s="1">
        <v>87</v>
      </c>
      <c r="BE63" s="1">
        <v>416</v>
      </c>
      <c r="BF63" s="1">
        <v>254</v>
      </c>
      <c r="BG63" s="1">
        <v>162</v>
      </c>
      <c r="BH63" s="1">
        <v>1006</v>
      </c>
      <c r="BI63" s="1">
        <v>566</v>
      </c>
      <c r="BJ63" s="1">
        <v>440</v>
      </c>
      <c r="BK63" s="1">
        <v>470</v>
      </c>
      <c r="BL63" s="1">
        <v>244</v>
      </c>
      <c r="BM63" s="1">
        <v>226</v>
      </c>
    </row>
    <row r="64" spans="1:65" x14ac:dyDescent="0.2">
      <c r="A64" s="1">
        <v>54</v>
      </c>
      <c r="B64" s="1">
        <v>17578</v>
      </c>
      <c r="C64" s="1">
        <v>9311</v>
      </c>
      <c r="D64" s="1">
        <v>8267</v>
      </c>
      <c r="E64" s="1">
        <v>503</v>
      </c>
      <c r="F64" s="1">
        <v>250</v>
      </c>
      <c r="G64" s="1">
        <v>253</v>
      </c>
      <c r="H64" s="1">
        <v>340</v>
      </c>
      <c r="I64" s="1">
        <v>177</v>
      </c>
      <c r="J64" s="1">
        <v>163</v>
      </c>
      <c r="K64" s="1">
        <v>721</v>
      </c>
      <c r="L64" s="1">
        <v>376</v>
      </c>
      <c r="M64" s="1">
        <v>345</v>
      </c>
      <c r="N64" s="1">
        <v>54</v>
      </c>
      <c r="O64" s="1">
        <v>516</v>
      </c>
      <c r="P64" s="1">
        <v>305</v>
      </c>
      <c r="Q64" s="1">
        <v>211</v>
      </c>
      <c r="R64" s="1">
        <v>789</v>
      </c>
      <c r="S64" s="1">
        <v>392</v>
      </c>
      <c r="T64" s="1">
        <v>397</v>
      </c>
      <c r="U64" s="1">
        <v>504</v>
      </c>
      <c r="V64" s="1">
        <v>283</v>
      </c>
      <c r="W64" s="1">
        <v>221</v>
      </c>
      <c r="X64" s="1">
        <v>1536</v>
      </c>
      <c r="Y64" s="1">
        <v>820</v>
      </c>
      <c r="Z64" s="1">
        <v>716</v>
      </c>
      <c r="AA64" s="1">
        <v>54</v>
      </c>
      <c r="AB64" s="1">
        <v>1079</v>
      </c>
      <c r="AC64" s="1">
        <v>588</v>
      </c>
      <c r="AD64" s="1">
        <v>491</v>
      </c>
      <c r="AE64" s="1">
        <v>1751</v>
      </c>
      <c r="AF64" s="1">
        <v>932</v>
      </c>
      <c r="AG64" s="1">
        <v>819</v>
      </c>
      <c r="AH64" s="1">
        <v>1326</v>
      </c>
      <c r="AI64" s="1">
        <v>685</v>
      </c>
      <c r="AJ64" s="1">
        <v>641</v>
      </c>
      <c r="AK64" s="1">
        <v>1492</v>
      </c>
      <c r="AL64" s="1">
        <v>787</v>
      </c>
      <c r="AM64" s="1">
        <v>705</v>
      </c>
      <c r="AN64" s="1">
        <v>54</v>
      </c>
      <c r="AO64" s="1">
        <v>1843</v>
      </c>
      <c r="AP64" s="1">
        <v>928</v>
      </c>
      <c r="AQ64" s="1">
        <v>915</v>
      </c>
      <c r="AR64" s="1">
        <v>1102</v>
      </c>
      <c r="AS64" s="1">
        <v>633</v>
      </c>
      <c r="AT64" s="1">
        <v>469</v>
      </c>
      <c r="AU64" s="1">
        <v>1472</v>
      </c>
      <c r="AV64" s="1">
        <v>742</v>
      </c>
      <c r="AW64" s="1">
        <v>730</v>
      </c>
      <c r="AX64" s="1">
        <v>645</v>
      </c>
      <c r="AY64" s="1">
        <v>340</v>
      </c>
      <c r="AZ64" s="1">
        <v>305</v>
      </c>
      <c r="BA64" s="1">
        <v>54</v>
      </c>
      <c r="BB64" s="1">
        <v>154</v>
      </c>
      <c r="BC64" s="1">
        <v>78</v>
      </c>
      <c r="BD64" s="1">
        <v>76</v>
      </c>
      <c r="BE64" s="1">
        <v>486</v>
      </c>
      <c r="BF64" s="1">
        <v>270</v>
      </c>
      <c r="BG64" s="1">
        <v>216</v>
      </c>
      <c r="BH64" s="1">
        <v>826</v>
      </c>
      <c r="BI64" s="1">
        <v>465</v>
      </c>
      <c r="BJ64" s="1">
        <v>361</v>
      </c>
      <c r="BK64" s="1">
        <v>493</v>
      </c>
      <c r="BL64" s="1">
        <v>260</v>
      </c>
      <c r="BM64" s="1">
        <v>233</v>
      </c>
    </row>
    <row r="65" spans="1:65" x14ac:dyDescent="0.2">
      <c r="A65" s="1">
        <v>55</v>
      </c>
      <c r="B65" s="1">
        <v>17798</v>
      </c>
      <c r="C65" s="1">
        <v>9538</v>
      </c>
      <c r="D65" s="1">
        <v>8260</v>
      </c>
      <c r="E65" s="1">
        <v>516</v>
      </c>
      <c r="F65" s="1">
        <v>244</v>
      </c>
      <c r="G65" s="1">
        <v>272</v>
      </c>
      <c r="H65" s="1">
        <v>292</v>
      </c>
      <c r="I65" s="1">
        <v>150</v>
      </c>
      <c r="J65" s="1">
        <v>142</v>
      </c>
      <c r="K65" s="1">
        <v>745</v>
      </c>
      <c r="L65" s="1">
        <v>394</v>
      </c>
      <c r="M65" s="1">
        <v>351</v>
      </c>
      <c r="N65" s="1">
        <v>55</v>
      </c>
      <c r="O65" s="1">
        <v>627</v>
      </c>
      <c r="P65" s="1">
        <v>391</v>
      </c>
      <c r="Q65" s="1">
        <v>236</v>
      </c>
      <c r="R65" s="1">
        <v>778</v>
      </c>
      <c r="S65" s="1">
        <v>408</v>
      </c>
      <c r="T65" s="1">
        <v>370</v>
      </c>
      <c r="U65" s="1">
        <v>464</v>
      </c>
      <c r="V65" s="1">
        <v>252</v>
      </c>
      <c r="W65" s="1">
        <v>212</v>
      </c>
      <c r="X65" s="1">
        <v>1610</v>
      </c>
      <c r="Y65" s="1">
        <v>876</v>
      </c>
      <c r="Z65" s="1">
        <v>734</v>
      </c>
      <c r="AA65" s="1">
        <v>55</v>
      </c>
      <c r="AB65" s="1">
        <v>1118</v>
      </c>
      <c r="AC65" s="1">
        <v>602</v>
      </c>
      <c r="AD65" s="1">
        <v>516</v>
      </c>
      <c r="AE65" s="1">
        <v>1687</v>
      </c>
      <c r="AF65" s="1">
        <v>926</v>
      </c>
      <c r="AG65" s="1">
        <v>761</v>
      </c>
      <c r="AH65" s="1">
        <v>1295</v>
      </c>
      <c r="AI65" s="1">
        <v>658</v>
      </c>
      <c r="AJ65" s="1">
        <v>637</v>
      </c>
      <c r="AK65" s="1">
        <v>1690</v>
      </c>
      <c r="AL65" s="1">
        <v>941</v>
      </c>
      <c r="AM65" s="1">
        <v>749</v>
      </c>
      <c r="AN65" s="1">
        <v>55</v>
      </c>
      <c r="AO65" s="1">
        <v>1776</v>
      </c>
      <c r="AP65" s="1">
        <v>893</v>
      </c>
      <c r="AQ65" s="1">
        <v>883</v>
      </c>
      <c r="AR65" s="1">
        <v>1124</v>
      </c>
      <c r="AS65" s="1">
        <v>647</v>
      </c>
      <c r="AT65" s="1">
        <v>477</v>
      </c>
      <c r="AU65" s="1">
        <v>1375</v>
      </c>
      <c r="AV65" s="1">
        <v>661</v>
      </c>
      <c r="AW65" s="1">
        <v>714</v>
      </c>
      <c r="AX65" s="1">
        <v>740</v>
      </c>
      <c r="AY65" s="1">
        <v>396</v>
      </c>
      <c r="AZ65" s="1">
        <v>344</v>
      </c>
      <c r="BA65" s="1">
        <v>55</v>
      </c>
      <c r="BB65" s="1">
        <v>188</v>
      </c>
      <c r="BC65" s="1">
        <v>94</v>
      </c>
      <c r="BD65" s="1">
        <v>94</v>
      </c>
      <c r="BE65" s="1">
        <v>490</v>
      </c>
      <c r="BF65" s="1">
        <v>273</v>
      </c>
      <c r="BG65" s="1">
        <v>217</v>
      </c>
      <c r="BH65" s="1">
        <v>782</v>
      </c>
      <c r="BI65" s="1">
        <v>445</v>
      </c>
      <c r="BJ65" s="1">
        <v>337</v>
      </c>
      <c r="BK65" s="1">
        <v>501</v>
      </c>
      <c r="BL65" s="1">
        <v>287</v>
      </c>
      <c r="BM65" s="1">
        <v>214</v>
      </c>
    </row>
    <row r="66" spans="1:65" x14ac:dyDescent="0.2">
      <c r="A66" s="1">
        <v>56</v>
      </c>
      <c r="B66" s="1">
        <v>16530</v>
      </c>
      <c r="C66" s="1">
        <v>9095</v>
      </c>
      <c r="D66" s="1">
        <v>7435</v>
      </c>
      <c r="E66" s="1">
        <v>456</v>
      </c>
      <c r="F66" s="1">
        <v>231</v>
      </c>
      <c r="G66" s="1">
        <v>225</v>
      </c>
      <c r="H66" s="1">
        <v>272</v>
      </c>
      <c r="I66" s="1">
        <v>136</v>
      </c>
      <c r="J66" s="1">
        <v>136</v>
      </c>
      <c r="K66" s="1">
        <v>651</v>
      </c>
      <c r="L66" s="1">
        <v>345</v>
      </c>
      <c r="M66" s="1">
        <v>306</v>
      </c>
      <c r="N66" s="1">
        <v>56</v>
      </c>
      <c r="O66" s="1">
        <v>470</v>
      </c>
      <c r="P66" s="1">
        <v>301</v>
      </c>
      <c r="Q66" s="1">
        <v>169</v>
      </c>
      <c r="R66" s="1">
        <v>735</v>
      </c>
      <c r="S66" s="1">
        <v>363</v>
      </c>
      <c r="T66" s="1">
        <v>372</v>
      </c>
      <c r="U66" s="1">
        <v>403</v>
      </c>
      <c r="V66" s="1">
        <v>215</v>
      </c>
      <c r="W66" s="1">
        <v>188</v>
      </c>
      <c r="X66" s="1">
        <v>1403</v>
      </c>
      <c r="Y66" s="1">
        <v>797</v>
      </c>
      <c r="Z66" s="1">
        <v>606</v>
      </c>
      <c r="AA66" s="1">
        <v>56</v>
      </c>
      <c r="AB66" s="1">
        <v>1130</v>
      </c>
      <c r="AC66" s="1">
        <v>643</v>
      </c>
      <c r="AD66" s="1">
        <v>487</v>
      </c>
      <c r="AE66" s="1">
        <v>1670</v>
      </c>
      <c r="AF66" s="1">
        <v>993</v>
      </c>
      <c r="AG66" s="1">
        <v>677</v>
      </c>
      <c r="AH66" s="1">
        <v>1475</v>
      </c>
      <c r="AI66" s="1">
        <v>811</v>
      </c>
      <c r="AJ66" s="1">
        <v>664</v>
      </c>
      <c r="AK66" s="1">
        <v>1537</v>
      </c>
      <c r="AL66" s="1">
        <v>856</v>
      </c>
      <c r="AM66" s="1">
        <v>681</v>
      </c>
      <c r="AN66" s="1">
        <v>56</v>
      </c>
      <c r="AO66" s="1">
        <v>1571</v>
      </c>
      <c r="AP66" s="1">
        <v>789</v>
      </c>
      <c r="AQ66" s="1">
        <v>782</v>
      </c>
      <c r="AR66" s="1">
        <v>989</v>
      </c>
      <c r="AS66" s="1">
        <v>574</v>
      </c>
      <c r="AT66" s="1">
        <v>415</v>
      </c>
      <c r="AU66" s="1">
        <v>1331</v>
      </c>
      <c r="AV66" s="1">
        <v>687</v>
      </c>
      <c r="AW66" s="1">
        <v>644</v>
      </c>
      <c r="AX66" s="1">
        <v>598</v>
      </c>
      <c r="AY66" s="1">
        <v>347</v>
      </c>
      <c r="AZ66" s="1">
        <v>251</v>
      </c>
      <c r="BA66" s="1">
        <v>56</v>
      </c>
      <c r="BB66" s="1">
        <v>117</v>
      </c>
      <c r="BC66" s="1">
        <v>55</v>
      </c>
      <c r="BD66" s="1">
        <v>62</v>
      </c>
      <c r="BE66" s="1">
        <v>465</v>
      </c>
      <c r="BF66" s="1">
        <v>261</v>
      </c>
      <c r="BG66" s="1">
        <v>204</v>
      </c>
      <c r="BH66" s="1">
        <v>752</v>
      </c>
      <c r="BI66" s="1">
        <v>414</v>
      </c>
      <c r="BJ66" s="1">
        <v>338</v>
      </c>
      <c r="BK66" s="1">
        <v>505</v>
      </c>
      <c r="BL66" s="1">
        <v>277</v>
      </c>
      <c r="BM66" s="1">
        <v>228</v>
      </c>
    </row>
    <row r="67" spans="1:65" x14ac:dyDescent="0.2">
      <c r="A67" s="1">
        <v>57</v>
      </c>
      <c r="B67" s="1">
        <v>12047</v>
      </c>
      <c r="C67" s="1">
        <v>6641</v>
      </c>
      <c r="D67" s="1">
        <v>5406</v>
      </c>
      <c r="E67" s="1">
        <v>349</v>
      </c>
      <c r="F67" s="1">
        <v>171</v>
      </c>
      <c r="G67" s="1">
        <v>178</v>
      </c>
      <c r="H67" s="1">
        <v>223</v>
      </c>
      <c r="I67" s="1">
        <v>117</v>
      </c>
      <c r="J67" s="1">
        <v>106</v>
      </c>
      <c r="K67" s="1">
        <v>492</v>
      </c>
      <c r="L67" s="1">
        <v>273</v>
      </c>
      <c r="M67" s="1">
        <v>219</v>
      </c>
      <c r="N67" s="1">
        <v>57</v>
      </c>
      <c r="O67" s="1">
        <v>326</v>
      </c>
      <c r="P67" s="1">
        <v>204</v>
      </c>
      <c r="Q67" s="1">
        <v>122</v>
      </c>
      <c r="R67" s="1">
        <v>678</v>
      </c>
      <c r="S67" s="1">
        <v>345</v>
      </c>
      <c r="T67" s="1">
        <v>333</v>
      </c>
      <c r="U67" s="1">
        <v>331</v>
      </c>
      <c r="V67" s="1">
        <v>172</v>
      </c>
      <c r="W67" s="1">
        <v>159</v>
      </c>
      <c r="X67" s="1">
        <v>882</v>
      </c>
      <c r="Y67" s="1">
        <v>516</v>
      </c>
      <c r="Z67" s="1">
        <v>366</v>
      </c>
      <c r="AA67" s="1">
        <v>57</v>
      </c>
      <c r="AB67" s="1">
        <v>608</v>
      </c>
      <c r="AC67" s="1">
        <v>362</v>
      </c>
      <c r="AD67" s="1">
        <v>246</v>
      </c>
      <c r="AE67" s="1">
        <v>1145</v>
      </c>
      <c r="AF67" s="1">
        <v>669</v>
      </c>
      <c r="AG67" s="1">
        <v>476</v>
      </c>
      <c r="AH67" s="1">
        <v>900</v>
      </c>
      <c r="AI67" s="1">
        <v>500</v>
      </c>
      <c r="AJ67" s="1">
        <v>400</v>
      </c>
      <c r="AK67" s="1">
        <v>952</v>
      </c>
      <c r="AL67" s="1">
        <v>516</v>
      </c>
      <c r="AM67" s="1">
        <v>436</v>
      </c>
      <c r="AN67" s="1">
        <v>57</v>
      </c>
      <c r="AO67" s="1">
        <v>1445</v>
      </c>
      <c r="AP67" s="1">
        <v>799</v>
      </c>
      <c r="AQ67" s="1">
        <v>646</v>
      </c>
      <c r="AR67" s="1">
        <v>737</v>
      </c>
      <c r="AS67" s="1">
        <v>415</v>
      </c>
      <c r="AT67" s="1">
        <v>322</v>
      </c>
      <c r="AU67" s="1">
        <v>981</v>
      </c>
      <c r="AV67" s="1">
        <v>477</v>
      </c>
      <c r="AW67" s="1">
        <v>504</v>
      </c>
      <c r="AX67" s="1">
        <v>428</v>
      </c>
      <c r="AY67" s="1">
        <v>226</v>
      </c>
      <c r="AZ67" s="1">
        <v>202</v>
      </c>
      <c r="BA67" s="1">
        <v>57</v>
      </c>
      <c r="BB67" s="1">
        <v>145</v>
      </c>
      <c r="BC67" s="1">
        <v>81</v>
      </c>
      <c r="BD67" s="1">
        <v>64</v>
      </c>
      <c r="BE67" s="1">
        <v>414</v>
      </c>
      <c r="BF67" s="1">
        <v>236</v>
      </c>
      <c r="BG67" s="1">
        <v>178</v>
      </c>
      <c r="BH67" s="1">
        <v>627</v>
      </c>
      <c r="BI67" s="1">
        <v>333</v>
      </c>
      <c r="BJ67" s="1">
        <v>294</v>
      </c>
      <c r="BK67" s="1">
        <v>384</v>
      </c>
      <c r="BL67" s="1">
        <v>229</v>
      </c>
      <c r="BM67" s="1">
        <v>155</v>
      </c>
    </row>
    <row r="68" spans="1:65" x14ac:dyDescent="0.2">
      <c r="A68" s="1">
        <v>58</v>
      </c>
      <c r="B68" s="1">
        <v>17717</v>
      </c>
      <c r="C68" s="1">
        <v>9283</v>
      </c>
      <c r="D68" s="1">
        <v>8434</v>
      </c>
      <c r="E68" s="1">
        <v>451</v>
      </c>
      <c r="F68" s="1">
        <v>211</v>
      </c>
      <c r="G68" s="1">
        <v>240</v>
      </c>
      <c r="H68" s="1">
        <v>279</v>
      </c>
      <c r="I68" s="1">
        <v>150</v>
      </c>
      <c r="J68" s="1">
        <v>129</v>
      </c>
      <c r="K68" s="1">
        <v>786</v>
      </c>
      <c r="L68" s="1">
        <v>401</v>
      </c>
      <c r="M68" s="1">
        <v>385</v>
      </c>
      <c r="N68" s="1">
        <v>58</v>
      </c>
      <c r="O68" s="1">
        <v>448</v>
      </c>
      <c r="P68" s="1">
        <v>268</v>
      </c>
      <c r="Q68" s="1">
        <v>180</v>
      </c>
      <c r="R68" s="1">
        <v>826</v>
      </c>
      <c r="S68" s="1">
        <v>422</v>
      </c>
      <c r="T68" s="1">
        <v>404</v>
      </c>
      <c r="U68" s="1">
        <v>439</v>
      </c>
      <c r="V68" s="1">
        <v>212</v>
      </c>
      <c r="W68" s="1">
        <v>227</v>
      </c>
      <c r="X68" s="1">
        <v>1675</v>
      </c>
      <c r="Y68" s="1">
        <v>890</v>
      </c>
      <c r="Z68" s="1">
        <v>785</v>
      </c>
      <c r="AA68" s="1">
        <v>58</v>
      </c>
      <c r="AB68" s="1">
        <v>1225</v>
      </c>
      <c r="AC68" s="1">
        <v>704</v>
      </c>
      <c r="AD68" s="1">
        <v>521</v>
      </c>
      <c r="AE68" s="1">
        <v>1750</v>
      </c>
      <c r="AF68" s="1">
        <v>943</v>
      </c>
      <c r="AG68" s="1">
        <v>807</v>
      </c>
      <c r="AH68" s="1">
        <v>1594</v>
      </c>
      <c r="AI68" s="1">
        <v>791</v>
      </c>
      <c r="AJ68" s="1">
        <v>803</v>
      </c>
      <c r="AK68" s="1">
        <v>1565</v>
      </c>
      <c r="AL68" s="1">
        <v>799</v>
      </c>
      <c r="AM68" s="1">
        <v>766</v>
      </c>
      <c r="AN68" s="1">
        <v>58</v>
      </c>
      <c r="AO68" s="1">
        <v>1752</v>
      </c>
      <c r="AP68" s="1">
        <v>889</v>
      </c>
      <c r="AQ68" s="1">
        <v>863</v>
      </c>
      <c r="AR68" s="1">
        <v>995</v>
      </c>
      <c r="AS68" s="1">
        <v>527</v>
      </c>
      <c r="AT68" s="1">
        <v>468</v>
      </c>
      <c r="AU68" s="1">
        <v>1369</v>
      </c>
      <c r="AV68" s="1">
        <v>641</v>
      </c>
      <c r="AW68" s="1">
        <v>728</v>
      </c>
      <c r="AX68" s="1">
        <v>592</v>
      </c>
      <c r="AY68" s="1">
        <v>329</v>
      </c>
      <c r="AZ68" s="1">
        <v>263</v>
      </c>
      <c r="BA68" s="1">
        <v>58</v>
      </c>
      <c r="BB68" s="1">
        <v>159</v>
      </c>
      <c r="BC68" s="1">
        <v>94</v>
      </c>
      <c r="BD68" s="1">
        <v>65</v>
      </c>
      <c r="BE68" s="1">
        <v>529</v>
      </c>
      <c r="BF68" s="1">
        <v>300</v>
      </c>
      <c r="BG68" s="1">
        <v>229</v>
      </c>
      <c r="BH68" s="1">
        <v>802</v>
      </c>
      <c r="BI68" s="1">
        <v>447</v>
      </c>
      <c r="BJ68" s="1">
        <v>355</v>
      </c>
      <c r="BK68" s="1">
        <v>481</v>
      </c>
      <c r="BL68" s="1">
        <v>265</v>
      </c>
      <c r="BM68" s="1">
        <v>216</v>
      </c>
    </row>
    <row r="69" spans="1:65" x14ac:dyDescent="0.2">
      <c r="A69" s="1">
        <v>59</v>
      </c>
      <c r="B69" s="1">
        <v>13180</v>
      </c>
      <c r="C69" s="1">
        <v>7244</v>
      </c>
      <c r="D69" s="1">
        <v>5936</v>
      </c>
      <c r="E69" s="1">
        <v>309</v>
      </c>
      <c r="F69" s="1">
        <v>152</v>
      </c>
      <c r="G69" s="1">
        <v>157</v>
      </c>
      <c r="H69" s="1">
        <v>236</v>
      </c>
      <c r="I69" s="1">
        <v>129</v>
      </c>
      <c r="J69" s="1">
        <v>107</v>
      </c>
      <c r="K69" s="1">
        <v>548</v>
      </c>
      <c r="L69" s="1">
        <v>287</v>
      </c>
      <c r="M69" s="1">
        <v>261</v>
      </c>
      <c r="N69" s="1">
        <v>59</v>
      </c>
      <c r="O69" s="1">
        <v>312</v>
      </c>
      <c r="P69" s="1">
        <v>190</v>
      </c>
      <c r="Q69" s="1">
        <v>122</v>
      </c>
      <c r="R69" s="1">
        <v>594</v>
      </c>
      <c r="S69" s="1">
        <v>303</v>
      </c>
      <c r="T69" s="1">
        <v>291</v>
      </c>
      <c r="U69" s="1">
        <v>318</v>
      </c>
      <c r="V69" s="1">
        <v>165</v>
      </c>
      <c r="W69" s="1">
        <v>153</v>
      </c>
      <c r="X69" s="1">
        <v>1311</v>
      </c>
      <c r="Y69" s="1">
        <v>725</v>
      </c>
      <c r="Z69" s="1">
        <v>586</v>
      </c>
      <c r="AA69" s="1">
        <v>59</v>
      </c>
      <c r="AB69" s="1">
        <v>981</v>
      </c>
      <c r="AC69" s="1">
        <v>597</v>
      </c>
      <c r="AD69" s="1">
        <v>384</v>
      </c>
      <c r="AE69" s="1">
        <v>1254</v>
      </c>
      <c r="AF69" s="1">
        <v>720</v>
      </c>
      <c r="AG69" s="1">
        <v>534</v>
      </c>
      <c r="AH69" s="1">
        <v>1132</v>
      </c>
      <c r="AI69" s="1">
        <v>621</v>
      </c>
      <c r="AJ69" s="1">
        <v>511</v>
      </c>
      <c r="AK69" s="1">
        <v>1161</v>
      </c>
      <c r="AL69" s="1">
        <v>661</v>
      </c>
      <c r="AM69" s="1">
        <v>500</v>
      </c>
      <c r="AN69" s="1">
        <v>59</v>
      </c>
      <c r="AO69" s="1">
        <v>1251</v>
      </c>
      <c r="AP69" s="1">
        <v>648</v>
      </c>
      <c r="AQ69" s="1">
        <v>603</v>
      </c>
      <c r="AR69" s="1">
        <v>704</v>
      </c>
      <c r="AS69" s="1">
        <v>391</v>
      </c>
      <c r="AT69" s="1">
        <v>313</v>
      </c>
      <c r="AU69" s="1">
        <v>932</v>
      </c>
      <c r="AV69" s="1">
        <v>479</v>
      </c>
      <c r="AW69" s="1">
        <v>453</v>
      </c>
      <c r="AX69" s="1">
        <v>493</v>
      </c>
      <c r="AY69" s="1">
        <v>271</v>
      </c>
      <c r="AZ69" s="1">
        <v>222</v>
      </c>
      <c r="BA69" s="1">
        <v>59</v>
      </c>
      <c r="BB69" s="1">
        <v>115</v>
      </c>
      <c r="BC69" s="1">
        <v>58</v>
      </c>
      <c r="BD69" s="1">
        <v>57</v>
      </c>
      <c r="BE69" s="1">
        <v>408</v>
      </c>
      <c r="BF69" s="1">
        <v>235</v>
      </c>
      <c r="BG69" s="1">
        <v>173</v>
      </c>
      <c r="BH69" s="1">
        <v>727</v>
      </c>
      <c r="BI69" s="1">
        <v>399</v>
      </c>
      <c r="BJ69" s="1">
        <v>328</v>
      </c>
      <c r="BK69" s="1">
        <v>394</v>
      </c>
      <c r="BL69" s="1">
        <v>213</v>
      </c>
      <c r="BM69" s="1">
        <v>181</v>
      </c>
    </row>
    <row r="70" spans="1:65" x14ac:dyDescent="0.2">
      <c r="A70" s="1">
        <v>60</v>
      </c>
      <c r="B70" s="1">
        <v>28425</v>
      </c>
      <c r="C70" s="1">
        <v>15293</v>
      </c>
      <c r="D70" s="1">
        <v>13132</v>
      </c>
      <c r="E70" s="1">
        <v>720</v>
      </c>
      <c r="F70" s="1">
        <v>335</v>
      </c>
      <c r="G70" s="1">
        <v>385</v>
      </c>
      <c r="H70" s="1">
        <v>380</v>
      </c>
      <c r="I70" s="1">
        <v>216</v>
      </c>
      <c r="J70" s="1">
        <v>164</v>
      </c>
      <c r="K70" s="1">
        <v>1103</v>
      </c>
      <c r="L70" s="1">
        <v>565</v>
      </c>
      <c r="M70" s="1">
        <v>538</v>
      </c>
      <c r="N70" s="1">
        <v>60</v>
      </c>
      <c r="O70" s="1">
        <v>795</v>
      </c>
      <c r="P70" s="1">
        <v>457</v>
      </c>
      <c r="Q70" s="1">
        <v>338</v>
      </c>
      <c r="R70" s="1">
        <v>1086</v>
      </c>
      <c r="S70" s="1">
        <v>553</v>
      </c>
      <c r="T70" s="1">
        <v>533</v>
      </c>
      <c r="U70" s="1">
        <v>499</v>
      </c>
      <c r="V70" s="1">
        <v>281</v>
      </c>
      <c r="W70" s="1">
        <v>218</v>
      </c>
      <c r="X70" s="1">
        <v>2899</v>
      </c>
      <c r="Y70" s="1">
        <v>1690</v>
      </c>
      <c r="Z70" s="1">
        <v>1209</v>
      </c>
      <c r="AA70" s="1">
        <v>60</v>
      </c>
      <c r="AB70" s="1">
        <v>2117</v>
      </c>
      <c r="AC70" s="1">
        <v>1282</v>
      </c>
      <c r="AD70" s="1">
        <v>835</v>
      </c>
      <c r="AE70" s="1">
        <v>3574</v>
      </c>
      <c r="AF70" s="1">
        <v>1977</v>
      </c>
      <c r="AG70" s="1">
        <v>1597</v>
      </c>
      <c r="AH70" s="1">
        <v>2668</v>
      </c>
      <c r="AI70" s="1">
        <v>1393</v>
      </c>
      <c r="AJ70" s="1">
        <v>1275</v>
      </c>
      <c r="AK70" s="1">
        <v>2793</v>
      </c>
      <c r="AL70" s="1">
        <v>1440</v>
      </c>
      <c r="AM70" s="1">
        <v>1353</v>
      </c>
      <c r="AN70" s="1">
        <v>60</v>
      </c>
      <c r="AO70" s="1">
        <v>2347</v>
      </c>
      <c r="AP70" s="1">
        <v>1157</v>
      </c>
      <c r="AQ70" s="1">
        <v>1190</v>
      </c>
      <c r="AR70" s="1">
        <v>1521</v>
      </c>
      <c r="AS70" s="1">
        <v>799</v>
      </c>
      <c r="AT70" s="1">
        <v>722</v>
      </c>
      <c r="AU70" s="1">
        <v>2097</v>
      </c>
      <c r="AV70" s="1">
        <v>1014</v>
      </c>
      <c r="AW70" s="1">
        <v>1083</v>
      </c>
      <c r="AX70" s="1">
        <v>942</v>
      </c>
      <c r="AY70" s="1">
        <v>512</v>
      </c>
      <c r="AZ70" s="1">
        <v>430</v>
      </c>
      <c r="BA70" s="1">
        <v>60</v>
      </c>
      <c r="BB70" s="1">
        <v>226</v>
      </c>
      <c r="BC70" s="1">
        <v>116</v>
      </c>
      <c r="BD70" s="1">
        <v>110</v>
      </c>
      <c r="BE70" s="1">
        <v>664</v>
      </c>
      <c r="BF70" s="1">
        <v>378</v>
      </c>
      <c r="BG70" s="1">
        <v>286</v>
      </c>
      <c r="BH70" s="1">
        <v>1209</v>
      </c>
      <c r="BI70" s="1">
        <v>699</v>
      </c>
      <c r="BJ70" s="1">
        <v>510</v>
      </c>
      <c r="BK70" s="1">
        <v>785</v>
      </c>
      <c r="BL70" s="1">
        <v>429</v>
      </c>
      <c r="BM70" s="1">
        <v>356</v>
      </c>
    </row>
    <row r="71" spans="1:65" x14ac:dyDescent="0.2">
      <c r="A71" s="1">
        <v>61</v>
      </c>
      <c r="B71" s="1">
        <v>8440</v>
      </c>
      <c r="C71" s="1">
        <v>4708</v>
      </c>
      <c r="D71" s="1">
        <v>3732</v>
      </c>
      <c r="E71" s="1">
        <v>302</v>
      </c>
      <c r="F71" s="1">
        <v>146</v>
      </c>
      <c r="G71" s="1">
        <v>156</v>
      </c>
      <c r="H71" s="1">
        <v>165</v>
      </c>
      <c r="I71" s="1">
        <v>84</v>
      </c>
      <c r="J71" s="1">
        <v>81</v>
      </c>
      <c r="K71" s="1">
        <v>395</v>
      </c>
      <c r="L71" s="1">
        <v>226</v>
      </c>
      <c r="M71" s="1">
        <v>169</v>
      </c>
      <c r="N71" s="1">
        <v>61</v>
      </c>
      <c r="O71" s="1">
        <v>199</v>
      </c>
      <c r="P71" s="1">
        <v>128</v>
      </c>
      <c r="Q71" s="1">
        <v>71</v>
      </c>
      <c r="R71" s="1">
        <v>615</v>
      </c>
      <c r="S71" s="1">
        <v>338</v>
      </c>
      <c r="T71" s="1">
        <v>277</v>
      </c>
      <c r="U71" s="1">
        <v>279</v>
      </c>
      <c r="V71" s="1">
        <v>146</v>
      </c>
      <c r="W71" s="1">
        <v>133</v>
      </c>
      <c r="X71" s="1">
        <v>546</v>
      </c>
      <c r="Y71" s="1">
        <v>322</v>
      </c>
      <c r="Z71" s="1">
        <v>224</v>
      </c>
      <c r="AA71" s="1">
        <v>61</v>
      </c>
      <c r="AB71" s="1">
        <v>323</v>
      </c>
      <c r="AC71" s="1">
        <v>197</v>
      </c>
      <c r="AD71" s="1">
        <v>126</v>
      </c>
      <c r="AE71" s="1">
        <v>675</v>
      </c>
      <c r="AF71" s="1">
        <v>421</v>
      </c>
      <c r="AG71" s="1">
        <v>254</v>
      </c>
      <c r="AH71" s="1">
        <v>559</v>
      </c>
      <c r="AI71" s="1">
        <v>329</v>
      </c>
      <c r="AJ71" s="1">
        <v>230</v>
      </c>
      <c r="AK71" s="1">
        <v>613</v>
      </c>
      <c r="AL71" s="1">
        <v>356</v>
      </c>
      <c r="AM71" s="1">
        <v>257</v>
      </c>
      <c r="AN71" s="1">
        <v>61</v>
      </c>
      <c r="AO71" s="1">
        <v>951</v>
      </c>
      <c r="AP71" s="1">
        <v>486</v>
      </c>
      <c r="AQ71" s="1">
        <v>465</v>
      </c>
      <c r="AR71" s="1">
        <v>532</v>
      </c>
      <c r="AS71" s="1">
        <v>295</v>
      </c>
      <c r="AT71" s="1">
        <v>237</v>
      </c>
      <c r="AU71" s="1">
        <v>812</v>
      </c>
      <c r="AV71" s="1">
        <v>401</v>
      </c>
      <c r="AW71" s="1">
        <v>411</v>
      </c>
      <c r="AX71" s="1">
        <v>350</v>
      </c>
      <c r="AY71" s="1">
        <v>198</v>
      </c>
      <c r="AZ71" s="1">
        <v>152</v>
      </c>
      <c r="BA71" s="1">
        <v>61</v>
      </c>
      <c r="BB71" s="1">
        <v>86</v>
      </c>
      <c r="BC71" s="1">
        <v>51</v>
      </c>
      <c r="BD71" s="1">
        <v>35</v>
      </c>
      <c r="BE71" s="1">
        <v>291</v>
      </c>
      <c r="BF71" s="1">
        <v>156</v>
      </c>
      <c r="BG71" s="1">
        <v>135</v>
      </c>
      <c r="BH71" s="1">
        <v>485</v>
      </c>
      <c r="BI71" s="1">
        <v>268</v>
      </c>
      <c r="BJ71" s="1">
        <v>217</v>
      </c>
      <c r="BK71" s="1">
        <v>262</v>
      </c>
      <c r="BL71" s="1">
        <v>160</v>
      </c>
      <c r="BM71" s="1">
        <v>102</v>
      </c>
    </row>
    <row r="72" spans="1:65" x14ac:dyDescent="0.2">
      <c r="A72" s="1">
        <v>62</v>
      </c>
      <c r="B72" s="1">
        <v>11071</v>
      </c>
      <c r="C72" s="1">
        <v>6179</v>
      </c>
      <c r="D72" s="1">
        <v>4892</v>
      </c>
      <c r="E72" s="1">
        <v>307</v>
      </c>
      <c r="F72" s="1">
        <v>166</v>
      </c>
      <c r="G72" s="1">
        <v>141</v>
      </c>
      <c r="H72" s="1">
        <v>179</v>
      </c>
      <c r="I72" s="1">
        <v>89</v>
      </c>
      <c r="J72" s="1">
        <v>90</v>
      </c>
      <c r="K72" s="1">
        <v>494</v>
      </c>
      <c r="L72" s="1">
        <v>271</v>
      </c>
      <c r="M72" s="1">
        <v>223</v>
      </c>
      <c r="N72" s="1">
        <v>62</v>
      </c>
      <c r="O72" s="1">
        <v>258</v>
      </c>
      <c r="P72" s="1">
        <v>144</v>
      </c>
      <c r="Q72" s="1">
        <v>114</v>
      </c>
      <c r="R72" s="1">
        <v>602</v>
      </c>
      <c r="S72" s="1">
        <v>335</v>
      </c>
      <c r="T72" s="1">
        <v>267</v>
      </c>
      <c r="U72" s="1">
        <v>278</v>
      </c>
      <c r="V72" s="1">
        <v>148</v>
      </c>
      <c r="W72" s="1">
        <v>130</v>
      </c>
      <c r="X72" s="1">
        <v>843</v>
      </c>
      <c r="Y72" s="1">
        <v>513</v>
      </c>
      <c r="Z72" s="1">
        <v>330</v>
      </c>
      <c r="AA72" s="1">
        <v>62</v>
      </c>
      <c r="AB72" s="1">
        <v>663</v>
      </c>
      <c r="AC72" s="1">
        <v>435</v>
      </c>
      <c r="AD72" s="1">
        <v>228</v>
      </c>
      <c r="AE72" s="1">
        <v>1047</v>
      </c>
      <c r="AF72" s="1">
        <v>596</v>
      </c>
      <c r="AG72" s="1">
        <v>451</v>
      </c>
      <c r="AH72" s="1">
        <v>1019</v>
      </c>
      <c r="AI72" s="1">
        <v>570</v>
      </c>
      <c r="AJ72" s="1">
        <v>449</v>
      </c>
      <c r="AK72" s="1">
        <v>930</v>
      </c>
      <c r="AL72" s="1">
        <v>510</v>
      </c>
      <c r="AM72" s="1">
        <v>420</v>
      </c>
      <c r="AN72" s="1">
        <v>62</v>
      </c>
      <c r="AO72" s="1">
        <v>1066</v>
      </c>
      <c r="AP72" s="1">
        <v>540</v>
      </c>
      <c r="AQ72" s="1">
        <v>526</v>
      </c>
      <c r="AR72" s="1">
        <v>643</v>
      </c>
      <c r="AS72" s="1">
        <v>375</v>
      </c>
      <c r="AT72" s="1">
        <v>268</v>
      </c>
      <c r="AU72" s="1">
        <v>1043</v>
      </c>
      <c r="AV72" s="1">
        <v>537</v>
      </c>
      <c r="AW72" s="1">
        <v>506</v>
      </c>
      <c r="AX72" s="1">
        <v>367</v>
      </c>
      <c r="AY72" s="1">
        <v>223</v>
      </c>
      <c r="AZ72" s="1">
        <v>144</v>
      </c>
      <c r="BA72" s="1">
        <v>62</v>
      </c>
      <c r="BB72" s="1">
        <v>122</v>
      </c>
      <c r="BC72" s="1">
        <v>64</v>
      </c>
      <c r="BD72" s="1">
        <v>58</v>
      </c>
      <c r="BE72" s="1">
        <v>360</v>
      </c>
      <c r="BF72" s="1">
        <v>207</v>
      </c>
      <c r="BG72" s="1">
        <v>153</v>
      </c>
      <c r="BH72" s="1">
        <v>574</v>
      </c>
      <c r="BI72" s="1">
        <v>313</v>
      </c>
      <c r="BJ72" s="1">
        <v>261</v>
      </c>
      <c r="BK72" s="1">
        <v>276</v>
      </c>
      <c r="BL72" s="1">
        <v>143</v>
      </c>
      <c r="BM72" s="1">
        <v>133</v>
      </c>
    </row>
    <row r="73" spans="1:65" x14ac:dyDescent="0.2">
      <c r="A73" s="1">
        <v>63</v>
      </c>
      <c r="B73" s="1">
        <v>8929</v>
      </c>
      <c r="C73" s="1">
        <v>5120</v>
      </c>
      <c r="D73" s="1">
        <v>3809</v>
      </c>
      <c r="E73" s="1">
        <v>255</v>
      </c>
      <c r="F73" s="1">
        <v>137</v>
      </c>
      <c r="G73" s="1">
        <v>118</v>
      </c>
      <c r="H73" s="1">
        <v>179</v>
      </c>
      <c r="I73" s="1">
        <v>99</v>
      </c>
      <c r="J73" s="1">
        <v>80</v>
      </c>
      <c r="K73" s="1">
        <v>416</v>
      </c>
      <c r="L73" s="1">
        <v>238</v>
      </c>
      <c r="M73" s="1">
        <v>178</v>
      </c>
      <c r="N73" s="1">
        <v>63</v>
      </c>
      <c r="O73" s="1">
        <v>200</v>
      </c>
      <c r="P73" s="1">
        <v>119</v>
      </c>
      <c r="Q73" s="1">
        <v>81</v>
      </c>
      <c r="R73" s="1">
        <v>452</v>
      </c>
      <c r="S73" s="1">
        <v>259</v>
      </c>
      <c r="T73" s="1">
        <v>193</v>
      </c>
      <c r="U73" s="1">
        <v>260</v>
      </c>
      <c r="V73" s="1">
        <v>152</v>
      </c>
      <c r="W73" s="1">
        <v>108</v>
      </c>
      <c r="X73" s="1">
        <v>652</v>
      </c>
      <c r="Y73" s="1">
        <v>401</v>
      </c>
      <c r="Z73" s="1">
        <v>251</v>
      </c>
      <c r="AA73" s="1">
        <v>63</v>
      </c>
      <c r="AB73" s="1">
        <v>414</v>
      </c>
      <c r="AC73" s="1">
        <v>248</v>
      </c>
      <c r="AD73" s="1">
        <v>166</v>
      </c>
      <c r="AE73" s="1">
        <v>814</v>
      </c>
      <c r="AF73" s="1">
        <v>505</v>
      </c>
      <c r="AG73" s="1">
        <v>309</v>
      </c>
      <c r="AH73" s="1">
        <v>802</v>
      </c>
      <c r="AI73" s="1">
        <v>486</v>
      </c>
      <c r="AJ73" s="1">
        <v>316</v>
      </c>
      <c r="AK73" s="1">
        <v>686</v>
      </c>
      <c r="AL73" s="1">
        <v>345</v>
      </c>
      <c r="AM73" s="1">
        <v>341</v>
      </c>
      <c r="AN73" s="1">
        <v>63</v>
      </c>
      <c r="AO73" s="1">
        <v>912</v>
      </c>
      <c r="AP73" s="1">
        <v>466</v>
      </c>
      <c r="AQ73" s="1">
        <v>446</v>
      </c>
      <c r="AR73" s="1">
        <v>542</v>
      </c>
      <c r="AS73" s="1">
        <v>330</v>
      </c>
      <c r="AT73" s="1">
        <v>212</v>
      </c>
      <c r="AU73" s="1">
        <v>833</v>
      </c>
      <c r="AV73" s="1">
        <v>463</v>
      </c>
      <c r="AW73" s="1">
        <v>370</v>
      </c>
      <c r="AX73" s="1">
        <v>326</v>
      </c>
      <c r="AY73" s="1">
        <v>181</v>
      </c>
      <c r="AZ73" s="1">
        <v>145</v>
      </c>
      <c r="BA73" s="1">
        <v>63</v>
      </c>
      <c r="BB73" s="1">
        <v>118</v>
      </c>
      <c r="BC73" s="1">
        <v>56</v>
      </c>
      <c r="BD73" s="1">
        <v>62</v>
      </c>
      <c r="BE73" s="1">
        <v>304</v>
      </c>
      <c r="BF73" s="1">
        <v>186</v>
      </c>
      <c r="BG73" s="1">
        <v>118</v>
      </c>
      <c r="BH73" s="1">
        <v>514</v>
      </c>
      <c r="BI73" s="1">
        <v>303</v>
      </c>
      <c r="BJ73" s="1">
        <v>211</v>
      </c>
      <c r="BK73" s="1">
        <v>250</v>
      </c>
      <c r="BL73" s="1">
        <v>146</v>
      </c>
      <c r="BM73" s="1">
        <v>104</v>
      </c>
    </row>
    <row r="74" spans="1:65" x14ac:dyDescent="0.2">
      <c r="A74" s="1">
        <v>64</v>
      </c>
      <c r="B74" s="1">
        <v>9684</v>
      </c>
      <c r="C74" s="1">
        <v>5250</v>
      </c>
      <c r="D74" s="1">
        <v>4434</v>
      </c>
      <c r="E74" s="1">
        <v>282</v>
      </c>
      <c r="F74" s="1">
        <v>140</v>
      </c>
      <c r="G74" s="1">
        <v>142</v>
      </c>
      <c r="H74" s="1">
        <v>176</v>
      </c>
      <c r="I74" s="1">
        <v>85</v>
      </c>
      <c r="J74" s="1">
        <v>91</v>
      </c>
      <c r="K74" s="1">
        <v>483</v>
      </c>
      <c r="L74" s="1">
        <v>255</v>
      </c>
      <c r="M74" s="1">
        <v>228</v>
      </c>
      <c r="N74" s="1">
        <v>64</v>
      </c>
      <c r="O74" s="1">
        <v>190</v>
      </c>
      <c r="P74" s="1">
        <v>109</v>
      </c>
      <c r="Q74" s="1">
        <v>81</v>
      </c>
      <c r="R74" s="1">
        <v>557</v>
      </c>
      <c r="S74" s="1">
        <v>284</v>
      </c>
      <c r="T74" s="1">
        <v>273</v>
      </c>
      <c r="U74" s="1">
        <v>312</v>
      </c>
      <c r="V74" s="1">
        <v>190</v>
      </c>
      <c r="W74" s="1">
        <v>122</v>
      </c>
      <c r="X74" s="1">
        <v>705</v>
      </c>
      <c r="Y74" s="1">
        <v>414</v>
      </c>
      <c r="Z74" s="1">
        <v>291</v>
      </c>
      <c r="AA74" s="1">
        <v>64</v>
      </c>
      <c r="AB74" s="1">
        <v>428</v>
      </c>
      <c r="AC74" s="1">
        <v>251</v>
      </c>
      <c r="AD74" s="1">
        <v>177</v>
      </c>
      <c r="AE74" s="1">
        <v>821</v>
      </c>
      <c r="AF74" s="1">
        <v>457</v>
      </c>
      <c r="AG74" s="1">
        <v>364</v>
      </c>
      <c r="AH74" s="1">
        <v>831</v>
      </c>
      <c r="AI74" s="1">
        <v>469</v>
      </c>
      <c r="AJ74" s="1">
        <v>362</v>
      </c>
      <c r="AK74" s="1">
        <v>639</v>
      </c>
      <c r="AL74" s="1">
        <v>317</v>
      </c>
      <c r="AM74" s="1">
        <v>322</v>
      </c>
      <c r="AN74" s="1">
        <v>64</v>
      </c>
      <c r="AO74" s="1">
        <v>1061</v>
      </c>
      <c r="AP74" s="1">
        <v>522</v>
      </c>
      <c r="AQ74" s="1">
        <v>539</v>
      </c>
      <c r="AR74" s="1">
        <v>608</v>
      </c>
      <c r="AS74" s="1">
        <v>346</v>
      </c>
      <c r="AT74" s="1">
        <v>262</v>
      </c>
      <c r="AU74" s="1">
        <v>1027</v>
      </c>
      <c r="AV74" s="1">
        <v>533</v>
      </c>
      <c r="AW74" s="1">
        <v>494</v>
      </c>
      <c r="AX74" s="1">
        <v>344</v>
      </c>
      <c r="AY74" s="1">
        <v>197</v>
      </c>
      <c r="AZ74" s="1">
        <v>147</v>
      </c>
      <c r="BA74" s="1">
        <v>64</v>
      </c>
      <c r="BB74" s="1">
        <v>115</v>
      </c>
      <c r="BC74" s="1">
        <v>58</v>
      </c>
      <c r="BD74" s="1">
        <v>57</v>
      </c>
      <c r="BE74" s="1">
        <v>362</v>
      </c>
      <c r="BF74" s="1">
        <v>203</v>
      </c>
      <c r="BG74" s="1">
        <v>159</v>
      </c>
      <c r="BH74" s="1">
        <v>479</v>
      </c>
      <c r="BI74" s="1">
        <v>273</v>
      </c>
      <c r="BJ74" s="1">
        <v>206</v>
      </c>
      <c r="BK74" s="1">
        <v>264</v>
      </c>
      <c r="BL74" s="1">
        <v>147</v>
      </c>
      <c r="BM74" s="1">
        <v>117</v>
      </c>
    </row>
    <row r="75" spans="1:65" x14ac:dyDescent="0.2">
      <c r="A75" s="1">
        <v>65</v>
      </c>
      <c r="B75" s="1">
        <v>13133</v>
      </c>
      <c r="C75" s="1">
        <v>7475</v>
      </c>
      <c r="D75" s="1">
        <v>5658</v>
      </c>
      <c r="E75" s="1">
        <v>273</v>
      </c>
      <c r="F75" s="1">
        <v>129</v>
      </c>
      <c r="G75" s="1">
        <v>144</v>
      </c>
      <c r="H75" s="1">
        <v>173</v>
      </c>
      <c r="I75" s="1">
        <v>85</v>
      </c>
      <c r="J75" s="1">
        <v>88</v>
      </c>
      <c r="K75" s="1">
        <v>523</v>
      </c>
      <c r="L75" s="1">
        <v>305</v>
      </c>
      <c r="M75" s="1">
        <v>218</v>
      </c>
      <c r="N75" s="1">
        <v>65</v>
      </c>
      <c r="O75" s="1">
        <v>284</v>
      </c>
      <c r="P75" s="1">
        <v>167</v>
      </c>
      <c r="Q75" s="1">
        <v>117</v>
      </c>
      <c r="R75" s="1">
        <v>554</v>
      </c>
      <c r="S75" s="1">
        <v>286</v>
      </c>
      <c r="T75" s="1">
        <v>268</v>
      </c>
      <c r="U75" s="1">
        <v>296</v>
      </c>
      <c r="V75" s="1">
        <v>174</v>
      </c>
      <c r="W75" s="1">
        <v>122</v>
      </c>
      <c r="X75" s="1">
        <v>1191</v>
      </c>
      <c r="Y75" s="1">
        <v>730</v>
      </c>
      <c r="Z75" s="1">
        <v>461</v>
      </c>
      <c r="AA75" s="1">
        <v>65</v>
      </c>
      <c r="AB75" s="1">
        <v>728</v>
      </c>
      <c r="AC75" s="1">
        <v>456</v>
      </c>
      <c r="AD75" s="1">
        <v>272</v>
      </c>
      <c r="AE75" s="1">
        <v>1622</v>
      </c>
      <c r="AF75" s="1">
        <v>988</v>
      </c>
      <c r="AG75" s="1">
        <v>634</v>
      </c>
      <c r="AH75" s="1">
        <v>1550</v>
      </c>
      <c r="AI75" s="1">
        <v>886</v>
      </c>
      <c r="AJ75" s="1">
        <v>664</v>
      </c>
      <c r="AK75" s="1">
        <v>1334</v>
      </c>
      <c r="AL75" s="1">
        <v>807</v>
      </c>
      <c r="AM75" s="1">
        <v>527</v>
      </c>
      <c r="AN75" s="1">
        <v>65</v>
      </c>
      <c r="AO75" s="1">
        <v>1101</v>
      </c>
      <c r="AP75" s="1">
        <v>553</v>
      </c>
      <c r="AQ75" s="1">
        <v>548</v>
      </c>
      <c r="AR75" s="1">
        <v>700</v>
      </c>
      <c r="AS75" s="1">
        <v>377</v>
      </c>
      <c r="AT75" s="1">
        <v>323</v>
      </c>
      <c r="AU75" s="1">
        <v>1096</v>
      </c>
      <c r="AV75" s="1">
        <v>600</v>
      </c>
      <c r="AW75" s="1">
        <v>496</v>
      </c>
      <c r="AX75" s="1">
        <v>361</v>
      </c>
      <c r="AY75" s="1">
        <v>199</v>
      </c>
      <c r="AZ75" s="1">
        <v>162</v>
      </c>
      <c r="BA75" s="1">
        <v>65</v>
      </c>
      <c r="BB75" s="1">
        <v>99</v>
      </c>
      <c r="BC75" s="1">
        <v>51</v>
      </c>
      <c r="BD75" s="1">
        <v>48</v>
      </c>
      <c r="BE75" s="1">
        <v>311</v>
      </c>
      <c r="BF75" s="1">
        <v>181</v>
      </c>
      <c r="BG75" s="1">
        <v>130</v>
      </c>
      <c r="BH75" s="1">
        <v>625</v>
      </c>
      <c r="BI75" s="1">
        <v>331</v>
      </c>
      <c r="BJ75" s="1">
        <v>294</v>
      </c>
      <c r="BK75" s="1">
        <v>312</v>
      </c>
      <c r="BL75" s="1">
        <v>170</v>
      </c>
      <c r="BM75" s="1">
        <v>142</v>
      </c>
    </row>
    <row r="76" spans="1:65" x14ac:dyDescent="0.2">
      <c r="A76" s="1">
        <v>66</v>
      </c>
      <c r="B76" s="1">
        <v>6722</v>
      </c>
      <c r="C76" s="1">
        <v>3801</v>
      </c>
      <c r="D76" s="1">
        <v>2921</v>
      </c>
      <c r="E76" s="1">
        <v>192</v>
      </c>
      <c r="F76" s="1">
        <v>85</v>
      </c>
      <c r="G76" s="1">
        <v>107</v>
      </c>
      <c r="H76" s="1">
        <v>119</v>
      </c>
      <c r="I76" s="1">
        <v>66</v>
      </c>
      <c r="J76" s="1">
        <v>53</v>
      </c>
      <c r="K76" s="1">
        <v>302</v>
      </c>
      <c r="L76" s="1">
        <v>171</v>
      </c>
      <c r="M76" s="1">
        <v>131</v>
      </c>
      <c r="N76" s="1">
        <v>66</v>
      </c>
      <c r="O76" s="1">
        <v>117</v>
      </c>
      <c r="P76" s="1">
        <v>65</v>
      </c>
      <c r="Q76" s="1">
        <v>52</v>
      </c>
      <c r="R76" s="1">
        <v>467</v>
      </c>
      <c r="S76" s="1">
        <v>261</v>
      </c>
      <c r="T76" s="1">
        <v>206</v>
      </c>
      <c r="U76" s="1">
        <v>257</v>
      </c>
      <c r="V76" s="1">
        <v>140</v>
      </c>
      <c r="W76" s="1">
        <v>117</v>
      </c>
      <c r="X76" s="1">
        <v>392</v>
      </c>
      <c r="Y76" s="1">
        <v>224</v>
      </c>
      <c r="Z76" s="1">
        <v>168</v>
      </c>
      <c r="AA76" s="1">
        <v>66</v>
      </c>
      <c r="AB76" s="1">
        <v>256</v>
      </c>
      <c r="AC76" s="1">
        <v>156</v>
      </c>
      <c r="AD76" s="1">
        <v>100</v>
      </c>
      <c r="AE76" s="1">
        <v>471</v>
      </c>
      <c r="AF76" s="1">
        <v>265</v>
      </c>
      <c r="AG76" s="1">
        <v>206</v>
      </c>
      <c r="AH76" s="1">
        <v>554</v>
      </c>
      <c r="AI76" s="1">
        <v>355</v>
      </c>
      <c r="AJ76" s="1">
        <v>199</v>
      </c>
      <c r="AK76" s="1">
        <v>400</v>
      </c>
      <c r="AL76" s="1">
        <v>237</v>
      </c>
      <c r="AM76" s="1">
        <v>163</v>
      </c>
      <c r="AN76" s="1">
        <v>66</v>
      </c>
      <c r="AO76" s="1">
        <v>771</v>
      </c>
      <c r="AP76" s="1">
        <v>410</v>
      </c>
      <c r="AQ76" s="1">
        <v>361</v>
      </c>
      <c r="AR76" s="1">
        <v>473</v>
      </c>
      <c r="AS76" s="1">
        <v>284</v>
      </c>
      <c r="AT76" s="1">
        <v>189</v>
      </c>
      <c r="AU76" s="1">
        <v>871</v>
      </c>
      <c r="AV76" s="1">
        <v>472</v>
      </c>
      <c r="AW76" s="1">
        <v>399</v>
      </c>
      <c r="AX76" s="1">
        <v>245</v>
      </c>
      <c r="AY76" s="1">
        <v>149</v>
      </c>
      <c r="AZ76" s="1">
        <v>96</v>
      </c>
      <c r="BA76" s="1">
        <v>66</v>
      </c>
      <c r="BB76" s="1">
        <v>81</v>
      </c>
      <c r="BC76" s="1">
        <v>43</v>
      </c>
      <c r="BD76" s="1">
        <v>38</v>
      </c>
      <c r="BE76" s="1">
        <v>242</v>
      </c>
      <c r="BF76" s="1">
        <v>155</v>
      </c>
      <c r="BG76" s="1">
        <v>87</v>
      </c>
      <c r="BH76" s="1">
        <v>330</v>
      </c>
      <c r="BI76" s="1">
        <v>163</v>
      </c>
      <c r="BJ76" s="1">
        <v>167</v>
      </c>
      <c r="BK76" s="1">
        <v>182</v>
      </c>
      <c r="BL76" s="1">
        <v>100</v>
      </c>
      <c r="BM76" s="1">
        <v>82</v>
      </c>
    </row>
    <row r="77" spans="1:65" x14ac:dyDescent="0.2">
      <c r="A77" s="1">
        <v>67</v>
      </c>
      <c r="B77" s="1">
        <v>6218</v>
      </c>
      <c r="C77" s="1">
        <v>3661</v>
      </c>
      <c r="D77" s="1">
        <v>2557</v>
      </c>
      <c r="E77" s="1">
        <v>121</v>
      </c>
      <c r="F77" s="1">
        <v>52</v>
      </c>
      <c r="G77" s="1">
        <v>69</v>
      </c>
      <c r="H77" s="1">
        <v>119</v>
      </c>
      <c r="I77" s="1">
        <v>55</v>
      </c>
      <c r="J77" s="1">
        <v>64</v>
      </c>
      <c r="K77" s="1">
        <v>269</v>
      </c>
      <c r="L77" s="1">
        <v>157</v>
      </c>
      <c r="M77" s="1">
        <v>112</v>
      </c>
      <c r="N77" s="1">
        <v>67</v>
      </c>
      <c r="O77" s="1">
        <v>141</v>
      </c>
      <c r="P77" s="1">
        <v>78</v>
      </c>
      <c r="Q77" s="1">
        <v>63</v>
      </c>
      <c r="R77" s="1">
        <v>374</v>
      </c>
      <c r="S77" s="1">
        <v>199</v>
      </c>
      <c r="T77" s="1">
        <v>175</v>
      </c>
      <c r="U77" s="1">
        <v>165</v>
      </c>
      <c r="V77" s="1">
        <v>105</v>
      </c>
      <c r="W77" s="1">
        <v>60</v>
      </c>
      <c r="X77" s="1">
        <v>424</v>
      </c>
      <c r="Y77" s="1">
        <v>263</v>
      </c>
      <c r="Z77" s="1">
        <v>161</v>
      </c>
      <c r="AA77" s="1">
        <v>67</v>
      </c>
      <c r="AB77" s="1">
        <v>296</v>
      </c>
      <c r="AC77" s="1">
        <v>193</v>
      </c>
      <c r="AD77" s="1">
        <v>103</v>
      </c>
      <c r="AE77" s="1">
        <v>644</v>
      </c>
      <c r="AF77" s="1">
        <v>406</v>
      </c>
      <c r="AG77" s="1">
        <v>238</v>
      </c>
      <c r="AH77" s="1">
        <v>622</v>
      </c>
      <c r="AI77" s="1">
        <v>400</v>
      </c>
      <c r="AJ77" s="1">
        <v>222</v>
      </c>
      <c r="AK77" s="1">
        <v>499</v>
      </c>
      <c r="AL77" s="1">
        <v>297</v>
      </c>
      <c r="AM77" s="1">
        <v>202</v>
      </c>
      <c r="AN77" s="1">
        <v>67</v>
      </c>
      <c r="AO77" s="1">
        <v>689</v>
      </c>
      <c r="AP77" s="1">
        <v>379</v>
      </c>
      <c r="AQ77" s="1">
        <v>310</v>
      </c>
      <c r="AR77" s="1">
        <v>373</v>
      </c>
      <c r="AS77" s="1">
        <v>210</v>
      </c>
      <c r="AT77" s="1">
        <v>163</v>
      </c>
      <c r="AU77" s="1">
        <v>586</v>
      </c>
      <c r="AV77" s="1">
        <v>345</v>
      </c>
      <c r="AW77" s="1">
        <v>241</v>
      </c>
      <c r="AX77" s="1">
        <v>171</v>
      </c>
      <c r="AY77" s="1">
        <v>109</v>
      </c>
      <c r="AZ77" s="1">
        <v>62</v>
      </c>
      <c r="BA77" s="1">
        <v>67</v>
      </c>
      <c r="BB77" s="1">
        <v>60</v>
      </c>
      <c r="BC77" s="1">
        <v>34</v>
      </c>
      <c r="BD77" s="1">
        <v>26</v>
      </c>
      <c r="BE77" s="1">
        <v>191</v>
      </c>
      <c r="BF77" s="1">
        <v>110</v>
      </c>
      <c r="BG77" s="1">
        <v>81</v>
      </c>
      <c r="BH77" s="1">
        <v>320</v>
      </c>
      <c r="BI77" s="1">
        <v>182</v>
      </c>
      <c r="BJ77" s="1">
        <v>138</v>
      </c>
      <c r="BK77" s="1">
        <v>154</v>
      </c>
      <c r="BL77" s="1">
        <v>87</v>
      </c>
      <c r="BM77" s="1">
        <v>67</v>
      </c>
    </row>
    <row r="78" spans="1:65" x14ac:dyDescent="0.2">
      <c r="A78" s="1">
        <v>68</v>
      </c>
      <c r="B78" s="1">
        <v>8673</v>
      </c>
      <c r="C78" s="1">
        <v>4881</v>
      </c>
      <c r="D78" s="1">
        <v>3792</v>
      </c>
      <c r="E78" s="1">
        <v>180</v>
      </c>
      <c r="F78" s="1">
        <v>86</v>
      </c>
      <c r="G78" s="1">
        <v>94</v>
      </c>
      <c r="H78" s="1">
        <v>130</v>
      </c>
      <c r="I78" s="1">
        <v>61</v>
      </c>
      <c r="J78" s="1">
        <v>69</v>
      </c>
      <c r="K78" s="1">
        <v>449</v>
      </c>
      <c r="L78" s="1">
        <v>247</v>
      </c>
      <c r="M78" s="1">
        <v>202</v>
      </c>
      <c r="N78" s="1">
        <v>68</v>
      </c>
      <c r="O78" s="1">
        <v>116</v>
      </c>
      <c r="P78" s="1">
        <v>67</v>
      </c>
      <c r="Q78" s="1">
        <v>49</v>
      </c>
      <c r="R78" s="1">
        <v>513</v>
      </c>
      <c r="S78" s="1">
        <v>283</v>
      </c>
      <c r="T78" s="1">
        <v>230</v>
      </c>
      <c r="U78" s="1">
        <v>261</v>
      </c>
      <c r="V78" s="1">
        <v>161</v>
      </c>
      <c r="W78" s="1">
        <v>100</v>
      </c>
      <c r="X78" s="1">
        <v>576</v>
      </c>
      <c r="Y78" s="1">
        <v>364</v>
      </c>
      <c r="Z78" s="1">
        <v>212</v>
      </c>
      <c r="AA78" s="1">
        <v>68</v>
      </c>
      <c r="AB78" s="1">
        <v>514</v>
      </c>
      <c r="AC78" s="1">
        <v>332</v>
      </c>
      <c r="AD78" s="1">
        <v>182</v>
      </c>
      <c r="AE78" s="1">
        <v>898</v>
      </c>
      <c r="AF78" s="1">
        <v>517</v>
      </c>
      <c r="AG78" s="1">
        <v>381</v>
      </c>
      <c r="AH78" s="1">
        <v>969</v>
      </c>
      <c r="AI78" s="1">
        <v>564</v>
      </c>
      <c r="AJ78" s="1">
        <v>405</v>
      </c>
      <c r="AK78" s="1">
        <v>722</v>
      </c>
      <c r="AL78" s="1">
        <v>366</v>
      </c>
      <c r="AM78" s="1">
        <v>356</v>
      </c>
      <c r="AN78" s="1">
        <v>68</v>
      </c>
      <c r="AO78" s="1">
        <v>786</v>
      </c>
      <c r="AP78" s="1">
        <v>409</v>
      </c>
      <c r="AQ78" s="1">
        <v>377</v>
      </c>
      <c r="AR78" s="1">
        <v>487</v>
      </c>
      <c r="AS78" s="1">
        <v>286</v>
      </c>
      <c r="AT78" s="1">
        <v>201</v>
      </c>
      <c r="AU78" s="1">
        <v>820</v>
      </c>
      <c r="AV78" s="1">
        <v>439</v>
      </c>
      <c r="AW78" s="1">
        <v>381</v>
      </c>
      <c r="AX78" s="1">
        <v>217</v>
      </c>
      <c r="AY78" s="1">
        <v>116</v>
      </c>
      <c r="AZ78" s="1">
        <v>101</v>
      </c>
      <c r="BA78" s="1">
        <v>68</v>
      </c>
      <c r="BB78" s="1">
        <v>78</v>
      </c>
      <c r="BC78" s="1">
        <v>42</v>
      </c>
      <c r="BD78" s="1">
        <v>36</v>
      </c>
      <c r="BE78" s="1">
        <v>270</v>
      </c>
      <c r="BF78" s="1">
        <v>163</v>
      </c>
      <c r="BG78" s="1">
        <v>107</v>
      </c>
      <c r="BH78" s="1">
        <v>467</v>
      </c>
      <c r="BI78" s="1">
        <v>255</v>
      </c>
      <c r="BJ78" s="1">
        <v>212</v>
      </c>
      <c r="BK78" s="1">
        <v>220</v>
      </c>
      <c r="BL78" s="1">
        <v>123</v>
      </c>
      <c r="BM78" s="1">
        <v>97</v>
      </c>
    </row>
    <row r="79" spans="1:65" x14ac:dyDescent="0.2">
      <c r="A79" s="1">
        <v>69</v>
      </c>
      <c r="B79" s="1">
        <v>6572</v>
      </c>
      <c r="C79" s="1">
        <v>3770</v>
      </c>
      <c r="D79" s="1">
        <v>2802</v>
      </c>
      <c r="E79" s="1">
        <v>157</v>
      </c>
      <c r="F79" s="1">
        <v>79</v>
      </c>
      <c r="G79" s="1">
        <v>78</v>
      </c>
      <c r="H79" s="1">
        <v>140</v>
      </c>
      <c r="I79" s="1">
        <v>78</v>
      </c>
      <c r="J79" s="1">
        <v>62</v>
      </c>
      <c r="K79" s="1">
        <v>311</v>
      </c>
      <c r="L79" s="1">
        <v>186</v>
      </c>
      <c r="M79" s="1">
        <v>125</v>
      </c>
      <c r="N79" s="1">
        <v>69</v>
      </c>
      <c r="O79" s="1">
        <v>110</v>
      </c>
      <c r="P79" s="1">
        <v>56</v>
      </c>
      <c r="Q79" s="1">
        <v>54</v>
      </c>
      <c r="R79" s="1">
        <v>392</v>
      </c>
      <c r="S79" s="1">
        <v>226</v>
      </c>
      <c r="T79" s="1">
        <v>166</v>
      </c>
      <c r="U79" s="1">
        <v>182</v>
      </c>
      <c r="V79" s="1">
        <v>104</v>
      </c>
      <c r="W79" s="1">
        <v>78</v>
      </c>
      <c r="X79" s="1">
        <v>601</v>
      </c>
      <c r="Y79" s="1">
        <v>374</v>
      </c>
      <c r="Z79" s="1">
        <v>227</v>
      </c>
      <c r="AA79" s="1">
        <v>69</v>
      </c>
      <c r="AB79" s="1">
        <v>329</v>
      </c>
      <c r="AC79" s="1">
        <v>196</v>
      </c>
      <c r="AD79" s="1">
        <v>133</v>
      </c>
      <c r="AE79" s="1">
        <v>640</v>
      </c>
      <c r="AF79" s="1">
        <v>379</v>
      </c>
      <c r="AG79" s="1">
        <v>261</v>
      </c>
      <c r="AH79" s="1">
        <v>683</v>
      </c>
      <c r="AI79" s="1">
        <v>387</v>
      </c>
      <c r="AJ79" s="1">
        <v>296</v>
      </c>
      <c r="AK79" s="1">
        <v>524</v>
      </c>
      <c r="AL79" s="1">
        <v>293</v>
      </c>
      <c r="AM79" s="1">
        <v>231</v>
      </c>
      <c r="AN79" s="1">
        <v>69</v>
      </c>
      <c r="AO79" s="1">
        <v>624</v>
      </c>
      <c r="AP79" s="1">
        <v>323</v>
      </c>
      <c r="AQ79" s="1">
        <v>301</v>
      </c>
      <c r="AR79" s="1">
        <v>366</v>
      </c>
      <c r="AS79" s="1">
        <v>216</v>
      </c>
      <c r="AT79" s="1">
        <v>150</v>
      </c>
      <c r="AU79" s="1">
        <v>485</v>
      </c>
      <c r="AV79" s="1">
        <v>258</v>
      </c>
      <c r="AW79" s="1">
        <v>227</v>
      </c>
      <c r="AX79" s="1">
        <v>162</v>
      </c>
      <c r="AY79" s="1">
        <v>100</v>
      </c>
      <c r="AZ79" s="1">
        <v>62</v>
      </c>
      <c r="BA79" s="1">
        <v>69</v>
      </c>
      <c r="BB79" s="1">
        <v>75</v>
      </c>
      <c r="BC79" s="1">
        <v>50</v>
      </c>
      <c r="BD79" s="1">
        <v>25</v>
      </c>
      <c r="BE79" s="1">
        <v>233</v>
      </c>
      <c r="BF79" s="1">
        <v>149</v>
      </c>
      <c r="BG79" s="1">
        <v>84</v>
      </c>
      <c r="BH79" s="1">
        <v>375</v>
      </c>
      <c r="BI79" s="1">
        <v>211</v>
      </c>
      <c r="BJ79" s="1">
        <v>164</v>
      </c>
      <c r="BK79" s="1">
        <v>183</v>
      </c>
      <c r="BL79" s="1">
        <v>105</v>
      </c>
      <c r="BM79" s="1">
        <v>78</v>
      </c>
    </row>
    <row r="80" spans="1:65" x14ac:dyDescent="0.2">
      <c r="A80" s="1">
        <v>70</v>
      </c>
      <c r="B80" s="1">
        <v>11112</v>
      </c>
      <c r="C80" s="1">
        <v>6389</v>
      </c>
      <c r="D80" s="1">
        <v>4723</v>
      </c>
      <c r="E80" s="1">
        <v>249</v>
      </c>
      <c r="F80" s="1">
        <v>97</v>
      </c>
      <c r="G80" s="1">
        <v>152</v>
      </c>
      <c r="H80" s="1">
        <v>160</v>
      </c>
      <c r="I80" s="1">
        <v>98</v>
      </c>
      <c r="J80" s="1">
        <v>62</v>
      </c>
      <c r="K80" s="1">
        <v>545</v>
      </c>
      <c r="L80" s="1">
        <v>305</v>
      </c>
      <c r="M80" s="1">
        <v>240</v>
      </c>
      <c r="N80" s="1">
        <v>70</v>
      </c>
      <c r="O80" s="1">
        <v>265</v>
      </c>
      <c r="P80" s="1">
        <v>141</v>
      </c>
      <c r="Q80" s="1">
        <v>124</v>
      </c>
      <c r="R80" s="1">
        <v>509</v>
      </c>
      <c r="S80" s="1">
        <v>275</v>
      </c>
      <c r="T80" s="1">
        <v>234</v>
      </c>
      <c r="U80" s="1">
        <v>178</v>
      </c>
      <c r="V80" s="1">
        <v>103</v>
      </c>
      <c r="W80" s="1">
        <v>75</v>
      </c>
      <c r="X80" s="1">
        <v>895</v>
      </c>
      <c r="Y80" s="1">
        <v>535</v>
      </c>
      <c r="Z80" s="1">
        <v>360</v>
      </c>
      <c r="AA80" s="1">
        <v>70</v>
      </c>
      <c r="AB80" s="1">
        <v>658</v>
      </c>
      <c r="AC80" s="1">
        <v>422</v>
      </c>
      <c r="AD80" s="1">
        <v>236</v>
      </c>
      <c r="AE80" s="1">
        <v>1381</v>
      </c>
      <c r="AF80" s="1">
        <v>856</v>
      </c>
      <c r="AG80" s="1">
        <v>525</v>
      </c>
      <c r="AH80" s="1">
        <v>1235</v>
      </c>
      <c r="AI80" s="1">
        <v>756</v>
      </c>
      <c r="AJ80" s="1">
        <v>479</v>
      </c>
      <c r="AK80" s="1">
        <v>919</v>
      </c>
      <c r="AL80" s="1">
        <v>528</v>
      </c>
      <c r="AM80" s="1">
        <v>391</v>
      </c>
      <c r="AN80" s="1">
        <v>70</v>
      </c>
      <c r="AO80" s="1">
        <v>1060</v>
      </c>
      <c r="AP80" s="1">
        <v>542</v>
      </c>
      <c r="AQ80" s="1">
        <v>518</v>
      </c>
      <c r="AR80" s="1">
        <v>501</v>
      </c>
      <c r="AS80" s="1">
        <v>289</v>
      </c>
      <c r="AT80" s="1">
        <v>212</v>
      </c>
      <c r="AU80" s="1">
        <v>949</v>
      </c>
      <c r="AV80" s="1">
        <v>553</v>
      </c>
      <c r="AW80" s="1">
        <v>396</v>
      </c>
      <c r="AX80" s="1">
        <v>306</v>
      </c>
      <c r="AY80" s="1">
        <v>161</v>
      </c>
      <c r="AZ80" s="1">
        <v>145</v>
      </c>
      <c r="BA80" s="1">
        <v>70</v>
      </c>
      <c r="BB80" s="1">
        <v>132</v>
      </c>
      <c r="BC80" s="1">
        <v>83</v>
      </c>
      <c r="BD80" s="1">
        <v>49</v>
      </c>
      <c r="BE80" s="1">
        <v>267</v>
      </c>
      <c r="BF80" s="1">
        <v>156</v>
      </c>
      <c r="BG80" s="1">
        <v>111</v>
      </c>
      <c r="BH80" s="1">
        <v>603</v>
      </c>
      <c r="BI80" s="1">
        <v>325</v>
      </c>
      <c r="BJ80" s="1">
        <v>278</v>
      </c>
      <c r="BK80" s="1">
        <v>300</v>
      </c>
      <c r="BL80" s="1">
        <v>164</v>
      </c>
      <c r="BM80" s="1">
        <v>136</v>
      </c>
    </row>
    <row r="81" spans="1:65" x14ac:dyDescent="0.2">
      <c r="A81" s="1">
        <v>71</v>
      </c>
      <c r="B81" s="1">
        <v>2937</v>
      </c>
      <c r="C81" s="1">
        <v>1788</v>
      </c>
      <c r="D81" s="1">
        <v>1149</v>
      </c>
      <c r="E81" s="1">
        <v>87</v>
      </c>
      <c r="F81" s="1">
        <v>48</v>
      </c>
      <c r="G81" s="1">
        <v>39</v>
      </c>
      <c r="H81" s="1">
        <v>54</v>
      </c>
      <c r="I81" s="1">
        <v>30</v>
      </c>
      <c r="J81" s="1">
        <v>24</v>
      </c>
      <c r="K81" s="1">
        <v>178</v>
      </c>
      <c r="L81" s="1">
        <v>108</v>
      </c>
      <c r="M81" s="1">
        <v>70</v>
      </c>
      <c r="N81" s="1">
        <v>71</v>
      </c>
      <c r="O81" s="1">
        <v>71</v>
      </c>
      <c r="P81" s="1">
        <v>41</v>
      </c>
      <c r="Q81" s="1">
        <v>30</v>
      </c>
      <c r="R81" s="1">
        <v>200</v>
      </c>
      <c r="S81" s="1">
        <v>112</v>
      </c>
      <c r="T81" s="1">
        <v>88</v>
      </c>
      <c r="U81" s="1">
        <v>84</v>
      </c>
      <c r="V81" s="1">
        <v>49</v>
      </c>
      <c r="W81" s="1">
        <v>35</v>
      </c>
      <c r="X81" s="1">
        <v>186</v>
      </c>
      <c r="Y81" s="1">
        <v>127</v>
      </c>
      <c r="Z81" s="1">
        <v>59</v>
      </c>
      <c r="AA81" s="1">
        <v>71</v>
      </c>
      <c r="AB81" s="1">
        <v>92</v>
      </c>
      <c r="AC81" s="1">
        <v>68</v>
      </c>
      <c r="AD81" s="1">
        <v>24</v>
      </c>
      <c r="AE81" s="1">
        <v>242</v>
      </c>
      <c r="AF81" s="1">
        <v>152</v>
      </c>
      <c r="AG81" s="1">
        <v>90</v>
      </c>
      <c r="AH81" s="1">
        <v>280</v>
      </c>
      <c r="AI81" s="1">
        <v>189</v>
      </c>
      <c r="AJ81" s="1">
        <v>91</v>
      </c>
      <c r="AK81" s="1">
        <v>183</v>
      </c>
      <c r="AL81" s="1">
        <v>117</v>
      </c>
      <c r="AM81" s="1">
        <v>66</v>
      </c>
      <c r="AN81" s="1">
        <v>71</v>
      </c>
      <c r="AO81" s="1">
        <v>350</v>
      </c>
      <c r="AP81" s="1">
        <v>209</v>
      </c>
      <c r="AQ81" s="1">
        <v>141</v>
      </c>
      <c r="AR81" s="1">
        <v>140</v>
      </c>
      <c r="AS81" s="1">
        <v>83</v>
      </c>
      <c r="AT81" s="1">
        <v>57</v>
      </c>
      <c r="AU81" s="1">
        <v>261</v>
      </c>
      <c r="AV81" s="1">
        <v>150</v>
      </c>
      <c r="AW81" s="1">
        <v>111</v>
      </c>
      <c r="AX81" s="1">
        <v>105</v>
      </c>
      <c r="AY81" s="1">
        <v>62</v>
      </c>
      <c r="AZ81" s="1">
        <v>43</v>
      </c>
      <c r="BA81" s="1">
        <v>71</v>
      </c>
      <c r="BB81" s="1">
        <v>36</v>
      </c>
      <c r="BC81" s="1">
        <v>22</v>
      </c>
      <c r="BD81" s="1">
        <v>14</v>
      </c>
      <c r="BE81" s="1">
        <v>97</v>
      </c>
      <c r="BF81" s="1">
        <v>51</v>
      </c>
      <c r="BG81" s="1">
        <v>46</v>
      </c>
      <c r="BH81" s="1">
        <v>204</v>
      </c>
      <c r="BI81" s="1">
        <v>119</v>
      </c>
      <c r="BJ81" s="1">
        <v>85</v>
      </c>
      <c r="BK81" s="1">
        <v>87</v>
      </c>
      <c r="BL81" s="1">
        <v>51</v>
      </c>
      <c r="BM81" s="1">
        <v>36</v>
      </c>
    </row>
    <row r="82" spans="1:65" x14ac:dyDescent="0.2">
      <c r="A82" s="1">
        <v>72</v>
      </c>
      <c r="B82" s="1">
        <v>4094</v>
      </c>
      <c r="C82" s="1">
        <v>2446</v>
      </c>
      <c r="D82" s="1">
        <v>1648</v>
      </c>
      <c r="E82" s="1">
        <v>83</v>
      </c>
      <c r="F82" s="1">
        <v>35</v>
      </c>
      <c r="G82" s="1">
        <v>48</v>
      </c>
      <c r="H82" s="1">
        <v>67</v>
      </c>
      <c r="I82" s="1">
        <v>29</v>
      </c>
      <c r="J82" s="1">
        <v>38</v>
      </c>
      <c r="K82" s="1">
        <v>234</v>
      </c>
      <c r="L82" s="1">
        <v>147</v>
      </c>
      <c r="M82" s="1">
        <v>87</v>
      </c>
      <c r="N82" s="1">
        <v>72</v>
      </c>
      <c r="O82" s="1">
        <v>63</v>
      </c>
      <c r="P82" s="1">
        <v>34</v>
      </c>
      <c r="Q82" s="1">
        <v>29</v>
      </c>
      <c r="R82" s="1">
        <v>284</v>
      </c>
      <c r="S82" s="1">
        <v>157</v>
      </c>
      <c r="T82" s="1">
        <v>127</v>
      </c>
      <c r="U82" s="1">
        <v>115</v>
      </c>
      <c r="V82" s="1">
        <v>64</v>
      </c>
      <c r="W82" s="1">
        <v>51</v>
      </c>
      <c r="X82" s="1">
        <v>286</v>
      </c>
      <c r="Y82" s="1">
        <v>188</v>
      </c>
      <c r="Z82" s="1">
        <v>98</v>
      </c>
      <c r="AA82" s="1">
        <v>72</v>
      </c>
      <c r="AB82" s="1">
        <v>220</v>
      </c>
      <c r="AC82" s="1">
        <v>153</v>
      </c>
      <c r="AD82" s="1">
        <v>67</v>
      </c>
      <c r="AE82" s="1">
        <v>440</v>
      </c>
      <c r="AF82" s="1">
        <v>289</v>
      </c>
      <c r="AG82" s="1">
        <v>151</v>
      </c>
      <c r="AH82" s="1">
        <v>465</v>
      </c>
      <c r="AI82" s="1">
        <v>317</v>
      </c>
      <c r="AJ82" s="1">
        <v>148</v>
      </c>
      <c r="AK82" s="1">
        <v>324</v>
      </c>
      <c r="AL82" s="1">
        <v>173</v>
      </c>
      <c r="AM82" s="1">
        <v>151</v>
      </c>
      <c r="AN82" s="1">
        <v>72</v>
      </c>
      <c r="AO82" s="1">
        <v>447</v>
      </c>
      <c r="AP82" s="1">
        <v>247</v>
      </c>
      <c r="AQ82" s="1">
        <v>200</v>
      </c>
      <c r="AR82" s="1">
        <v>181</v>
      </c>
      <c r="AS82" s="1">
        <v>102</v>
      </c>
      <c r="AT82" s="1">
        <v>79</v>
      </c>
      <c r="AU82" s="1">
        <v>314</v>
      </c>
      <c r="AV82" s="1">
        <v>185</v>
      </c>
      <c r="AW82" s="1">
        <v>129</v>
      </c>
      <c r="AX82" s="1">
        <v>99</v>
      </c>
      <c r="AY82" s="1">
        <v>55</v>
      </c>
      <c r="AZ82" s="1">
        <v>44</v>
      </c>
      <c r="BA82" s="1">
        <v>72</v>
      </c>
      <c r="BB82" s="1">
        <v>48</v>
      </c>
      <c r="BC82" s="1">
        <v>23</v>
      </c>
      <c r="BD82" s="1">
        <v>25</v>
      </c>
      <c r="BE82" s="1">
        <v>93</v>
      </c>
      <c r="BF82" s="1">
        <v>53</v>
      </c>
      <c r="BG82" s="1">
        <v>40</v>
      </c>
      <c r="BH82" s="1">
        <v>221</v>
      </c>
      <c r="BI82" s="1">
        <v>137</v>
      </c>
      <c r="BJ82" s="1">
        <v>84</v>
      </c>
      <c r="BK82" s="1">
        <v>110</v>
      </c>
      <c r="BL82" s="1">
        <v>58</v>
      </c>
      <c r="BM82" s="1">
        <v>52</v>
      </c>
    </row>
    <row r="83" spans="1:65" x14ac:dyDescent="0.2">
      <c r="A83" s="1">
        <v>73</v>
      </c>
      <c r="B83" s="1">
        <v>2472</v>
      </c>
      <c r="C83" s="1">
        <v>1471</v>
      </c>
      <c r="D83" s="1">
        <v>1001</v>
      </c>
      <c r="E83" s="1">
        <v>74</v>
      </c>
      <c r="F83" s="1">
        <v>37</v>
      </c>
      <c r="G83" s="1">
        <v>37</v>
      </c>
      <c r="H83" s="1">
        <v>51</v>
      </c>
      <c r="I83" s="1">
        <v>20</v>
      </c>
      <c r="J83" s="1">
        <v>31</v>
      </c>
      <c r="K83" s="1">
        <v>130</v>
      </c>
      <c r="L83" s="1">
        <v>68</v>
      </c>
      <c r="M83" s="1">
        <v>62</v>
      </c>
      <c r="N83" s="1">
        <v>73</v>
      </c>
      <c r="O83" s="1">
        <v>46</v>
      </c>
      <c r="P83" s="1">
        <v>30</v>
      </c>
      <c r="Q83" s="1">
        <v>16</v>
      </c>
      <c r="R83" s="1">
        <v>197</v>
      </c>
      <c r="S83" s="1">
        <v>122</v>
      </c>
      <c r="T83" s="1">
        <v>75</v>
      </c>
      <c r="U83" s="1">
        <v>57</v>
      </c>
      <c r="V83" s="1">
        <v>34</v>
      </c>
      <c r="W83" s="1">
        <v>23</v>
      </c>
      <c r="X83" s="1">
        <v>115</v>
      </c>
      <c r="Y83" s="1">
        <v>75</v>
      </c>
      <c r="Z83" s="1">
        <v>40</v>
      </c>
      <c r="AA83" s="1">
        <v>73</v>
      </c>
      <c r="AB83" s="1">
        <v>98</v>
      </c>
      <c r="AC83" s="1">
        <v>68</v>
      </c>
      <c r="AD83" s="1">
        <v>30</v>
      </c>
      <c r="AE83" s="1">
        <v>235</v>
      </c>
      <c r="AF83" s="1">
        <v>154</v>
      </c>
      <c r="AG83" s="1">
        <v>81</v>
      </c>
      <c r="AH83" s="1">
        <v>301</v>
      </c>
      <c r="AI83" s="1">
        <v>187</v>
      </c>
      <c r="AJ83" s="1">
        <v>114</v>
      </c>
      <c r="AK83" s="1">
        <v>154</v>
      </c>
      <c r="AL83" s="1">
        <v>77</v>
      </c>
      <c r="AM83" s="1">
        <v>77</v>
      </c>
      <c r="AN83" s="1">
        <v>73</v>
      </c>
      <c r="AO83" s="1">
        <v>265</v>
      </c>
      <c r="AP83" s="1">
        <v>144</v>
      </c>
      <c r="AQ83" s="1">
        <v>121</v>
      </c>
      <c r="AR83" s="1">
        <v>151</v>
      </c>
      <c r="AS83" s="1">
        <v>106</v>
      </c>
      <c r="AT83" s="1">
        <v>45</v>
      </c>
      <c r="AU83" s="1">
        <v>221</v>
      </c>
      <c r="AV83" s="1">
        <v>132</v>
      </c>
      <c r="AW83" s="1">
        <v>89</v>
      </c>
      <c r="AX83" s="1">
        <v>73</v>
      </c>
      <c r="AY83" s="1">
        <v>52</v>
      </c>
      <c r="AZ83" s="1">
        <v>21</v>
      </c>
      <c r="BA83" s="1">
        <v>73</v>
      </c>
      <c r="BB83" s="1">
        <v>33</v>
      </c>
      <c r="BC83" s="1">
        <v>18</v>
      </c>
      <c r="BD83" s="1">
        <v>15</v>
      </c>
      <c r="BE83" s="1">
        <v>73</v>
      </c>
      <c r="BF83" s="1">
        <v>38</v>
      </c>
      <c r="BG83" s="1">
        <v>35</v>
      </c>
      <c r="BH83" s="1">
        <v>139</v>
      </c>
      <c r="BI83" s="1">
        <v>77</v>
      </c>
      <c r="BJ83" s="1">
        <v>62</v>
      </c>
      <c r="BK83" s="1">
        <v>59</v>
      </c>
      <c r="BL83" s="1">
        <v>32</v>
      </c>
      <c r="BM83" s="1">
        <v>27</v>
      </c>
    </row>
    <row r="84" spans="1:65" x14ac:dyDescent="0.2">
      <c r="A84" s="1">
        <v>74</v>
      </c>
      <c r="B84" s="1">
        <v>2223</v>
      </c>
      <c r="C84" s="1">
        <v>1260</v>
      </c>
      <c r="D84" s="1">
        <v>963</v>
      </c>
      <c r="E84" s="1">
        <v>59</v>
      </c>
      <c r="F84" s="1">
        <v>27</v>
      </c>
      <c r="G84" s="1">
        <v>32</v>
      </c>
      <c r="H84" s="1">
        <v>41</v>
      </c>
      <c r="I84" s="1">
        <v>24</v>
      </c>
      <c r="J84" s="1">
        <v>17</v>
      </c>
      <c r="K84" s="1">
        <v>105</v>
      </c>
      <c r="L84" s="1">
        <v>64</v>
      </c>
      <c r="M84" s="1">
        <v>41</v>
      </c>
      <c r="N84" s="1">
        <v>74</v>
      </c>
      <c r="O84" s="1">
        <v>40</v>
      </c>
      <c r="P84" s="1">
        <v>15</v>
      </c>
      <c r="Q84" s="1">
        <v>25</v>
      </c>
      <c r="R84" s="1">
        <v>140</v>
      </c>
      <c r="S84" s="1">
        <v>79</v>
      </c>
      <c r="T84" s="1">
        <v>61</v>
      </c>
      <c r="U84" s="1">
        <v>62</v>
      </c>
      <c r="V84" s="1">
        <v>28</v>
      </c>
      <c r="W84" s="1">
        <v>34</v>
      </c>
      <c r="X84" s="1">
        <v>130</v>
      </c>
      <c r="Y84" s="1">
        <v>70</v>
      </c>
      <c r="Z84" s="1">
        <v>60</v>
      </c>
      <c r="AA84" s="1">
        <v>74</v>
      </c>
      <c r="AB84" s="1">
        <v>86</v>
      </c>
      <c r="AC84" s="1">
        <v>53</v>
      </c>
      <c r="AD84" s="1">
        <v>33</v>
      </c>
      <c r="AE84" s="1">
        <v>237</v>
      </c>
      <c r="AF84" s="1">
        <v>153</v>
      </c>
      <c r="AG84" s="1">
        <v>84</v>
      </c>
      <c r="AH84" s="1">
        <v>323</v>
      </c>
      <c r="AI84" s="1">
        <v>199</v>
      </c>
      <c r="AJ84" s="1">
        <v>124</v>
      </c>
      <c r="AK84" s="1">
        <v>192</v>
      </c>
      <c r="AL84" s="1">
        <v>114</v>
      </c>
      <c r="AM84" s="1">
        <v>78</v>
      </c>
      <c r="AN84" s="1">
        <v>74</v>
      </c>
      <c r="AO84" s="1">
        <v>198</v>
      </c>
      <c r="AP84" s="1">
        <v>100</v>
      </c>
      <c r="AQ84" s="1">
        <v>98</v>
      </c>
      <c r="AR84" s="1">
        <v>111</v>
      </c>
      <c r="AS84" s="1">
        <v>70</v>
      </c>
      <c r="AT84" s="1">
        <v>41</v>
      </c>
      <c r="AU84" s="1">
        <v>176</v>
      </c>
      <c r="AV84" s="1">
        <v>93</v>
      </c>
      <c r="AW84" s="1">
        <v>83</v>
      </c>
      <c r="AX84" s="1">
        <v>53</v>
      </c>
      <c r="AY84" s="1">
        <v>23</v>
      </c>
      <c r="AZ84" s="1">
        <v>30</v>
      </c>
      <c r="BA84" s="1">
        <v>74</v>
      </c>
      <c r="BB84" s="1">
        <v>26</v>
      </c>
      <c r="BC84" s="1">
        <v>14</v>
      </c>
      <c r="BD84" s="1">
        <v>12</v>
      </c>
      <c r="BE84" s="1">
        <v>70</v>
      </c>
      <c r="BF84" s="1">
        <v>40</v>
      </c>
      <c r="BG84" s="1">
        <v>30</v>
      </c>
      <c r="BH84" s="1">
        <v>120</v>
      </c>
      <c r="BI84" s="1">
        <v>59</v>
      </c>
      <c r="BJ84" s="1">
        <v>61</v>
      </c>
      <c r="BK84" s="1">
        <v>54</v>
      </c>
      <c r="BL84" s="1">
        <v>35</v>
      </c>
      <c r="BM84" s="1">
        <v>19</v>
      </c>
    </row>
    <row r="85" spans="1:65" x14ac:dyDescent="0.2">
      <c r="A85" s="1">
        <v>75</v>
      </c>
      <c r="B85" s="1">
        <v>3769</v>
      </c>
      <c r="C85" s="1">
        <v>2329</v>
      </c>
      <c r="D85" s="1">
        <v>1440</v>
      </c>
      <c r="E85" s="1">
        <v>68</v>
      </c>
      <c r="F85" s="1">
        <v>26</v>
      </c>
      <c r="G85" s="1">
        <v>42</v>
      </c>
      <c r="H85" s="1">
        <v>48</v>
      </c>
      <c r="I85" s="1">
        <v>24</v>
      </c>
      <c r="J85" s="1">
        <v>24</v>
      </c>
      <c r="K85" s="1">
        <v>146</v>
      </c>
      <c r="L85" s="1">
        <v>86</v>
      </c>
      <c r="M85" s="1">
        <v>60</v>
      </c>
      <c r="N85" s="1">
        <v>75</v>
      </c>
      <c r="O85" s="1">
        <v>84</v>
      </c>
      <c r="P85" s="1">
        <v>46</v>
      </c>
      <c r="Q85" s="1">
        <v>38</v>
      </c>
      <c r="R85" s="1">
        <v>168</v>
      </c>
      <c r="S85" s="1">
        <v>103</v>
      </c>
      <c r="T85" s="1">
        <v>65</v>
      </c>
      <c r="U85" s="1">
        <v>84</v>
      </c>
      <c r="V85" s="1">
        <v>47</v>
      </c>
      <c r="W85" s="1">
        <v>37</v>
      </c>
      <c r="X85" s="1">
        <v>305</v>
      </c>
      <c r="Y85" s="1">
        <v>183</v>
      </c>
      <c r="Z85" s="1">
        <v>122</v>
      </c>
      <c r="AA85" s="1">
        <v>75</v>
      </c>
      <c r="AB85" s="1">
        <v>232</v>
      </c>
      <c r="AC85" s="1">
        <v>152</v>
      </c>
      <c r="AD85" s="1">
        <v>80</v>
      </c>
      <c r="AE85" s="1">
        <v>523</v>
      </c>
      <c r="AF85" s="1">
        <v>369</v>
      </c>
      <c r="AG85" s="1">
        <v>154</v>
      </c>
      <c r="AH85" s="1">
        <v>538</v>
      </c>
      <c r="AI85" s="1">
        <v>370</v>
      </c>
      <c r="AJ85" s="1">
        <v>168</v>
      </c>
      <c r="AK85" s="1">
        <v>359</v>
      </c>
      <c r="AL85" s="1">
        <v>233</v>
      </c>
      <c r="AM85" s="1">
        <v>126</v>
      </c>
      <c r="AN85" s="1">
        <v>75</v>
      </c>
      <c r="AO85" s="1">
        <v>294</v>
      </c>
      <c r="AP85" s="1">
        <v>160</v>
      </c>
      <c r="AQ85" s="1">
        <v>134</v>
      </c>
      <c r="AR85" s="1">
        <v>162</v>
      </c>
      <c r="AS85" s="1">
        <v>92</v>
      </c>
      <c r="AT85" s="1">
        <v>70</v>
      </c>
      <c r="AU85" s="1">
        <v>250</v>
      </c>
      <c r="AV85" s="1">
        <v>148</v>
      </c>
      <c r="AW85" s="1">
        <v>102</v>
      </c>
      <c r="AX85" s="1">
        <v>75</v>
      </c>
      <c r="AY85" s="1">
        <v>48</v>
      </c>
      <c r="AZ85" s="1">
        <v>27</v>
      </c>
      <c r="BA85" s="1">
        <v>75</v>
      </c>
      <c r="BB85" s="1">
        <v>34</v>
      </c>
      <c r="BC85" s="1">
        <v>13</v>
      </c>
      <c r="BD85" s="1">
        <v>21</v>
      </c>
      <c r="BE85" s="1">
        <v>100</v>
      </c>
      <c r="BF85" s="1">
        <v>52</v>
      </c>
      <c r="BG85" s="1">
        <v>48</v>
      </c>
      <c r="BH85" s="1">
        <v>204</v>
      </c>
      <c r="BI85" s="1">
        <v>122</v>
      </c>
      <c r="BJ85" s="1">
        <v>82</v>
      </c>
      <c r="BK85" s="1">
        <v>95</v>
      </c>
      <c r="BL85" s="1">
        <v>55</v>
      </c>
      <c r="BM85" s="1">
        <v>40</v>
      </c>
    </row>
    <row r="86" spans="1:65" x14ac:dyDescent="0.2">
      <c r="A86" s="1">
        <v>76</v>
      </c>
      <c r="B86" s="1">
        <v>2376</v>
      </c>
      <c r="C86" s="1">
        <v>1418</v>
      </c>
      <c r="D86" s="1">
        <v>958</v>
      </c>
      <c r="E86" s="1">
        <v>37</v>
      </c>
      <c r="F86" s="1">
        <v>20</v>
      </c>
      <c r="G86" s="1">
        <v>17</v>
      </c>
      <c r="H86" s="1">
        <v>47</v>
      </c>
      <c r="I86" s="1">
        <v>25</v>
      </c>
      <c r="J86" s="1">
        <v>22</v>
      </c>
      <c r="K86" s="1">
        <v>118</v>
      </c>
      <c r="L86" s="1">
        <v>61</v>
      </c>
      <c r="M86" s="1">
        <v>57</v>
      </c>
      <c r="N86" s="1">
        <v>76</v>
      </c>
      <c r="O86" s="1">
        <v>49</v>
      </c>
      <c r="P86" s="1">
        <v>33</v>
      </c>
      <c r="Q86" s="1">
        <v>16</v>
      </c>
      <c r="R86" s="1">
        <v>168</v>
      </c>
      <c r="S86" s="1">
        <v>90</v>
      </c>
      <c r="T86" s="1">
        <v>78</v>
      </c>
      <c r="U86" s="1">
        <v>57</v>
      </c>
      <c r="V86" s="1">
        <v>27</v>
      </c>
      <c r="W86" s="1">
        <v>30</v>
      </c>
      <c r="X86" s="1">
        <v>134</v>
      </c>
      <c r="Y86" s="1">
        <v>75</v>
      </c>
      <c r="Z86" s="1">
        <v>59</v>
      </c>
      <c r="AA86" s="1">
        <v>76</v>
      </c>
      <c r="AB86" s="1">
        <v>80</v>
      </c>
      <c r="AC86" s="1">
        <v>53</v>
      </c>
      <c r="AD86" s="1">
        <v>27</v>
      </c>
      <c r="AE86" s="1">
        <v>238</v>
      </c>
      <c r="AF86" s="1">
        <v>149</v>
      </c>
      <c r="AG86" s="1">
        <v>89</v>
      </c>
      <c r="AH86" s="1">
        <v>334</v>
      </c>
      <c r="AI86" s="1">
        <v>230</v>
      </c>
      <c r="AJ86" s="1">
        <v>104</v>
      </c>
      <c r="AK86" s="1">
        <v>199</v>
      </c>
      <c r="AL86" s="1">
        <v>131</v>
      </c>
      <c r="AM86" s="1">
        <v>68</v>
      </c>
      <c r="AN86" s="1">
        <v>76</v>
      </c>
      <c r="AO86" s="1">
        <v>252</v>
      </c>
      <c r="AP86" s="1">
        <v>131</v>
      </c>
      <c r="AQ86" s="1">
        <v>121</v>
      </c>
      <c r="AR86" s="1">
        <v>118</v>
      </c>
      <c r="AS86" s="1">
        <v>68</v>
      </c>
      <c r="AT86" s="1">
        <v>50</v>
      </c>
      <c r="AU86" s="1">
        <v>182</v>
      </c>
      <c r="AV86" s="1">
        <v>109</v>
      </c>
      <c r="AW86" s="1">
        <v>73</v>
      </c>
      <c r="AX86" s="1">
        <v>37</v>
      </c>
      <c r="AY86" s="1">
        <v>19</v>
      </c>
      <c r="AZ86" s="1">
        <v>18</v>
      </c>
      <c r="BA86" s="1">
        <v>76</v>
      </c>
      <c r="BB86" s="1">
        <v>28</v>
      </c>
      <c r="BC86" s="1">
        <v>19</v>
      </c>
      <c r="BD86" s="1">
        <v>9</v>
      </c>
      <c r="BE86" s="1">
        <v>91</v>
      </c>
      <c r="BF86" s="1">
        <v>60</v>
      </c>
      <c r="BG86" s="1">
        <v>31</v>
      </c>
      <c r="BH86" s="1">
        <v>125</v>
      </c>
      <c r="BI86" s="1">
        <v>75</v>
      </c>
      <c r="BJ86" s="1">
        <v>50</v>
      </c>
      <c r="BK86" s="1">
        <v>82</v>
      </c>
      <c r="BL86" s="1">
        <v>43</v>
      </c>
      <c r="BM86" s="1">
        <v>39</v>
      </c>
    </row>
    <row r="87" spans="1:65" x14ac:dyDescent="0.2">
      <c r="A87" s="1">
        <v>77</v>
      </c>
      <c r="B87" s="1">
        <v>1195</v>
      </c>
      <c r="C87" s="1">
        <v>751</v>
      </c>
      <c r="D87" s="1">
        <v>444</v>
      </c>
      <c r="E87" s="1">
        <v>37</v>
      </c>
      <c r="F87" s="1">
        <v>17</v>
      </c>
      <c r="G87" s="1">
        <v>20</v>
      </c>
      <c r="H87" s="1">
        <v>24</v>
      </c>
      <c r="I87" s="1">
        <v>19</v>
      </c>
      <c r="J87" s="1">
        <v>5</v>
      </c>
      <c r="K87" s="1">
        <v>59</v>
      </c>
      <c r="L87" s="1">
        <v>39</v>
      </c>
      <c r="M87" s="1">
        <v>20</v>
      </c>
      <c r="N87" s="1">
        <v>77</v>
      </c>
      <c r="O87" s="1">
        <v>26</v>
      </c>
      <c r="P87" s="1">
        <v>8</v>
      </c>
      <c r="Q87" s="1">
        <v>18</v>
      </c>
      <c r="R87" s="1">
        <v>94</v>
      </c>
      <c r="S87" s="1">
        <v>50</v>
      </c>
      <c r="T87" s="1">
        <v>44</v>
      </c>
      <c r="U87" s="1">
        <v>41</v>
      </c>
      <c r="V87" s="1">
        <v>29</v>
      </c>
      <c r="W87" s="1">
        <v>12</v>
      </c>
      <c r="X87" s="1">
        <v>58</v>
      </c>
      <c r="Y87" s="1">
        <v>35</v>
      </c>
      <c r="Z87" s="1">
        <v>23</v>
      </c>
      <c r="AA87" s="1">
        <v>77</v>
      </c>
      <c r="AB87" s="1">
        <v>25</v>
      </c>
      <c r="AC87" s="1">
        <v>17</v>
      </c>
      <c r="AD87" s="1">
        <v>8</v>
      </c>
      <c r="AE87" s="1">
        <v>135</v>
      </c>
      <c r="AF87" s="1">
        <v>89</v>
      </c>
      <c r="AG87" s="1">
        <v>46</v>
      </c>
      <c r="AH87" s="1">
        <v>175</v>
      </c>
      <c r="AI87" s="1">
        <v>135</v>
      </c>
      <c r="AJ87" s="1">
        <v>40</v>
      </c>
      <c r="AK87" s="1">
        <v>62</v>
      </c>
      <c r="AL87" s="1">
        <v>39</v>
      </c>
      <c r="AM87" s="1">
        <v>23</v>
      </c>
      <c r="AN87" s="1">
        <v>77</v>
      </c>
      <c r="AO87" s="1">
        <v>148</v>
      </c>
      <c r="AP87" s="1">
        <v>81</v>
      </c>
      <c r="AQ87" s="1">
        <v>67</v>
      </c>
      <c r="AR87" s="1">
        <v>40</v>
      </c>
      <c r="AS87" s="1">
        <v>27</v>
      </c>
      <c r="AT87" s="1">
        <v>13</v>
      </c>
      <c r="AU87" s="1">
        <v>83</v>
      </c>
      <c r="AV87" s="1">
        <v>48</v>
      </c>
      <c r="AW87" s="1">
        <v>35</v>
      </c>
      <c r="AX87" s="1">
        <v>28</v>
      </c>
      <c r="AY87" s="1">
        <v>18</v>
      </c>
      <c r="AZ87" s="1">
        <v>10</v>
      </c>
      <c r="BA87" s="1">
        <v>77</v>
      </c>
      <c r="BB87" s="1">
        <v>23</v>
      </c>
      <c r="BC87" s="1">
        <v>13</v>
      </c>
      <c r="BD87" s="1">
        <v>10</v>
      </c>
      <c r="BE87" s="1">
        <v>39</v>
      </c>
      <c r="BF87" s="1">
        <v>26</v>
      </c>
      <c r="BG87" s="1">
        <v>13</v>
      </c>
      <c r="BH87" s="1">
        <v>58</v>
      </c>
      <c r="BI87" s="1">
        <v>38</v>
      </c>
      <c r="BJ87" s="1">
        <v>20</v>
      </c>
      <c r="BK87" s="1">
        <v>40</v>
      </c>
      <c r="BL87" s="1">
        <v>23</v>
      </c>
      <c r="BM87" s="1">
        <v>17</v>
      </c>
    </row>
    <row r="88" spans="1:65" x14ac:dyDescent="0.2">
      <c r="A88" s="1">
        <v>78</v>
      </c>
      <c r="B88" s="1">
        <v>2215</v>
      </c>
      <c r="C88" s="1">
        <v>1418</v>
      </c>
      <c r="D88" s="1">
        <v>797</v>
      </c>
      <c r="E88" s="1">
        <v>52</v>
      </c>
      <c r="F88" s="1">
        <v>25</v>
      </c>
      <c r="G88" s="1">
        <v>27</v>
      </c>
      <c r="H88" s="1">
        <v>33</v>
      </c>
      <c r="I88" s="1">
        <v>17</v>
      </c>
      <c r="J88" s="1">
        <v>16</v>
      </c>
      <c r="K88" s="1">
        <v>134</v>
      </c>
      <c r="L88" s="1">
        <v>88</v>
      </c>
      <c r="M88" s="1">
        <v>46</v>
      </c>
      <c r="N88" s="1">
        <v>78</v>
      </c>
      <c r="O88" s="1">
        <v>37</v>
      </c>
      <c r="P88" s="1">
        <v>21</v>
      </c>
      <c r="Q88" s="1">
        <v>16</v>
      </c>
      <c r="R88" s="1">
        <v>149</v>
      </c>
      <c r="S88" s="1">
        <v>101</v>
      </c>
      <c r="T88" s="1">
        <v>48</v>
      </c>
      <c r="U88" s="1">
        <v>54</v>
      </c>
      <c r="V88" s="1">
        <v>34</v>
      </c>
      <c r="W88" s="1">
        <v>20</v>
      </c>
      <c r="X88" s="1">
        <v>147</v>
      </c>
      <c r="Y88" s="1">
        <v>101</v>
      </c>
      <c r="Z88" s="1">
        <v>46</v>
      </c>
      <c r="AA88" s="1">
        <v>78</v>
      </c>
      <c r="AB88" s="1">
        <v>95</v>
      </c>
      <c r="AC88" s="1">
        <v>68</v>
      </c>
      <c r="AD88" s="1">
        <v>27</v>
      </c>
      <c r="AE88" s="1">
        <v>235</v>
      </c>
      <c r="AF88" s="1">
        <v>160</v>
      </c>
      <c r="AG88" s="1">
        <v>75</v>
      </c>
      <c r="AH88" s="1">
        <v>304</v>
      </c>
      <c r="AI88" s="1">
        <v>212</v>
      </c>
      <c r="AJ88" s="1">
        <v>92</v>
      </c>
      <c r="AK88" s="1">
        <v>205</v>
      </c>
      <c r="AL88" s="1">
        <v>132</v>
      </c>
      <c r="AM88" s="1">
        <v>73</v>
      </c>
      <c r="AN88" s="1">
        <v>78</v>
      </c>
      <c r="AO88" s="1">
        <v>213</v>
      </c>
      <c r="AP88" s="1">
        <v>105</v>
      </c>
      <c r="AQ88" s="1">
        <v>108</v>
      </c>
      <c r="AR88" s="1">
        <v>100</v>
      </c>
      <c r="AS88" s="1">
        <v>67</v>
      </c>
      <c r="AT88" s="1">
        <v>33</v>
      </c>
      <c r="AU88" s="1">
        <v>144</v>
      </c>
      <c r="AV88" s="1">
        <v>89</v>
      </c>
      <c r="AW88" s="1">
        <v>55</v>
      </c>
      <c r="AX88" s="1">
        <v>54</v>
      </c>
      <c r="AY88" s="1">
        <v>31</v>
      </c>
      <c r="AZ88" s="1">
        <v>23</v>
      </c>
      <c r="BA88" s="1">
        <v>78</v>
      </c>
      <c r="BB88" s="1">
        <v>30</v>
      </c>
      <c r="BC88" s="1">
        <v>18</v>
      </c>
      <c r="BD88" s="1">
        <v>12</v>
      </c>
      <c r="BE88" s="1">
        <v>68</v>
      </c>
      <c r="BF88" s="1">
        <v>46</v>
      </c>
      <c r="BG88" s="1">
        <v>22</v>
      </c>
      <c r="BH88" s="1">
        <v>103</v>
      </c>
      <c r="BI88" s="1">
        <v>66</v>
      </c>
      <c r="BJ88" s="1">
        <v>37</v>
      </c>
      <c r="BK88" s="1">
        <v>58</v>
      </c>
      <c r="BL88" s="1">
        <v>37</v>
      </c>
      <c r="BM88" s="1">
        <v>21</v>
      </c>
    </row>
    <row r="89" spans="1:65" x14ac:dyDescent="0.2">
      <c r="A89" s="1">
        <v>79</v>
      </c>
      <c r="B89" s="1">
        <v>1566</v>
      </c>
      <c r="C89" s="1">
        <v>930</v>
      </c>
      <c r="D89" s="1">
        <v>636</v>
      </c>
      <c r="E89" s="1">
        <v>29</v>
      </c>
      <c r="F89" s="1">
        <v>16</v>
      </c>
      <c r="G89" s="1">
        <v>13</v>
      </c>
      <c r="H89" s="1">
        <v>35</v>
      </c>
      <c r="I89" s="1">
        <v>19</v>
      </c>
      <c r="J89" s="1">
        <v>16</v>
      </c>
      <c r="K89" s="1">
        <v>90</v>
      </c>
      <c r="L89" s="1">
        <v>53</v>
      </c>
      <c r="M89" s="1">
        <v>37</v>
      </c>
      <c r="N89" s="1">
        <v>79</v>
      </c>
      <c r="O89" s="1">
        <v>33</v>
      </c>
      <c r="P89" s="1">
        <v>15</v>
      </c>
      <c r="Q89" s="1">
        <v>18</v>
      </c>
      <c r="R89" s="1">
        <v>92</v>
      </c>
      <c r="S89" s="1">
        <v>45</v>
      </c>
      <c r="T89" s="1">
        <v>47</v>
      </c>
      <c r="U89" s="1">
        <v>45</v>
      </c>
      <c r="V89" s="1">
        <v>23</v>
      </c>
      <c r="W89" s="1">
        <v>22</v>
      </c>
      <c r="X89" s="1">
        <v>122</v>
      </c>
      <c r="Y89" s="1">
        <v>82</v>
      </c>
      <c r="Z89" s="1">
        <v>40</v>
      </c>
      <c r="AA89" s="1">
        <v>79</v>
      </c>
      <c r="AB89" s="1">
        <v>101</v>
      </c>
      <c r="AC89" s="1">
        <v>60</v>
      </c>
      <c r="AD89" s="1">
        <v>41</v>
      </c>
      <c r="AE89" s="1">
        <v>167</v>
      </c>
      <c r="AF89" s="1">
        <v>104</v>
      </c>
      <c r="AG89" s="1">
        <v>63</v>
      </c>
      <c r="AH89" s="1">
        <v>186</v>
      </c>
      <c r="AI89" s="1">
        <v>124</v>
      </c>
      <c r="AJ89" s="1">
        <v>62</v>
      </c>
      <c r="AK89" s="1">
        <v>109</v>
      </c>
      <c r="AL89" s="1">
        <v>64</v>
      </c>
      <c r="AM89" s="1">
        <v>45</v>
      </c>
      <c r="AN89" s="1">
        <v>79</v>
      </c>
      <c r="AO89" s="1">
        <v>132</v>
      </c>
      <c r="AP89" s="1">
        <v>84</v>
      </c>
      <c r="AQ89" s="1">
        <v>48</v>
      </c>
      <c r="AR89" s="1">
        <v>71</v>
      </c>
      <c r="AS89" s="1">
        <v>37</v>
      </c>
      <c r="AT89" s="1">
        <v>34</v>
      </c>
      <c r="AU89" s="1">
        <v>97</v>
      </c>
      <c r="AV89" s="1">
        <v>46</v>
      </c>
      <c r="AW89" s="1">
        <v>51</v>
      </c>
      <c r="AX89" s="1">
        <v>27</v>
      </c>
      <c r="AY89" s="1">
        <v>21</v>
      </c>
      <c r="AZ89" s="1">
        <v>6</v>
      </c>
      <c r="BA89" s="1">
        <v>79</v>
      </c>
      <c r="BB89" s="1">
        <v>23</v>
      </c>
      <c r="BC89" s="1">
        <v>15</v>
      </c>
      <c r="BD89" s="1">
        <v>8</v>
      </c>
      <c r="BE89" s="1">
        <v>55</v>
      </c>
      <c r="BF89" s="1">
        <v>34</v>
      </c>
      <c r="BG89" s="1">
        <v>21</v>
      </c>
      <c r="BH89" s="1">
        <v>95</v>
      </c>
      <c r="BI89" s="1">
        <v>51</v>
      </c>
      <c r="BJ89" s="1">
        <v>44</v>
      </c>
      <c r="BK89" s="1">
        <v>57</v>
      </c>
      <c r="BL89" s="1">
        <v>37</v>
      </c>
      <c r="BM89" s="1">
        <v>20</v>
      </c>
    </row>
    <row r="90" spans="1:65" x14ac:dyDescent="0.2">
      <c r="A90" s="1">
        <v>80</v>
      </c>
      <c r="B90" s="1">
        <v>3113</v>
      </c>
      <c r="C90" s="1">
        <v>1797</v>
      </c>
      <c r="D90" s="1">
        <v>1316</v>
      </c>
      <c r="E90" s="1">
        <v>73</v>
      </c>
      <c r="F90" s="1">
        <v>30</v>
      </c>
      <c r="G90" s="1">
        <v>43</v>
      </c>
      <c r="H90" s="1">
        <v>32</v>
      </c>
      <c r="I90" s="1">
        <v>13</v>
      </c>
      <c r="J90" s="1">
        <v>19</v>
      </c>
      <c r="K90" s="1">
        <v>138</v>
      </c>
      <c r="L90" s="1">
        <v>75</v>
      </c>
      <c r="M90" s="1">
        <v>63</v>
      </c>
      <c r="N90" s="1">
        <v>80</v>
      </c>
      <c r="O90" s="1">
        <v>69</v>
      </c>
      <c r="P90" s="1">
        <v>36</v>
      </c>
      <c r="Q90" s="1">
        <v>33</v>
      </c>
      <c r="R90" s="1">
        <v>164</v>
      </c>
      <c r="S90" s="1">
        <v>82</v>
      </c>
      <c r="T90" s="1">
        <v>82</v>
      </c>
      <c r="U90" s="1">
        <v>63</v>
      </c>
      <c r="V90" s="1">
        <v>32</v>
      </c>
      <c r="W90" s="1">
        <v>31</v>
      </c>
      <c r="X90" s="1">
        <v>263</v>
      </c>
      <c r="Y90" s="1">
        <v>167</v>
      </c>
      <c r="Z90" s="1">
        <v>96</v>
      </c>
      <c r="AA90" s="1">
        <v>80</v>
      </c>
      <c r="AB90" s="1">
        <v>189</v>
      </c>
      <c r="AC90" s="1">
        <v>134</v>
      </c>
      <c r="AD90" s="1">
        <v>55</v>
      </c>
      <c r="AE90" s="1">
        <v>432</v>
      </c>
      <c r="AF90" s="1">
        <v>276</v>
      </c>
      <c r="AG90" s="1">
        <v>156</v>
      </c>
      <c r="AH90" s="1">
        <v>354</v>
      </c>
      <c r="AI90" s="1">
        <v>217</v>
      </c>
      <c r="AJ90" s="1">
        <v>137</v>
      </c>
      <c r="AK90" s="1">
        <v>275</v>
      </c>
      <c r="AL90" s="1">
        <v>131</v>
      </c>
      <c r="AM90" s="1">
        <v>144</v>
      </c>
      <c r="AN90" s="1">
        <v>80</v>
      </c>
      <c r="AO90" s="1">
        <v>243</v>
      </c>
      <c r="AP90" s="1">
        <v>125</v>
      </c>
      <c r="AQ90" s="1">
        <v>118</v>
      </c>
      <c r="AR90" s="1">
        <v>111</v>
      </c>
      <c r="AS90" s="1">
        <v>66</v>
      </c>
      <c r="AT90" s="1">
        <v>45</v>
      </c>
      <c r="AU90" s="1">
        <v>208</v>
      </c>
      <c r="AV90" s="1">
        <v>122</v>
      </c>
      <c r="AW90" s="1">
        <v>86</v>
      </c>
      <c r="AX90" s="1">
        <v>62</v>
      </c>
      <c r="AY90" s="1">
        <v>38</v>
      </c>
      <c r="AZ90" s="1">
        <v>24</v>
      </c>
      <c r="BA90" s="1">
        <v>80</v>
      </c>
      <c r="BB90" s="1">
        <v>42</v>
      </c>
      <c r="BC90" s="1">
        <v>23</v>
      </c>
      <c r="BD90" s="1">
        <v>19</v>
      </c>
      <c r="BE90" s="1">
        <v>98</v>
      </c>
      <c r="BF90" s="1">
        <v>52</v>
      </c>
      <c r="BG90" s="1">
        <v>46</v>
      </c>
      <c r="BH90" s="1">
        <v>192</v>
      </c>
      <c r="BI90" s="1">
        <v>115</v>
      </c>
      <c r="BJ90" s="1">
        <v>77</v>
      </c>
      <c r="BK90" s="1">
        <v>105</v>
      </c>
      <c r="BL90" s="1">
        <v>63</v>
      </c>
      <c r="BM90" s="1">
        <v>42</v>
      </c>
    </row>
    <row r="91" spans="1:65" x14ac:dyDescent="0.2">
      <c r="A91" s="1">
        <v>81</v>
      </c>
      <c r="B91" s="1">
        <v>660</v>
      </c>
      <c r="C91" s="1">
        <v>399</v>
      </c>
      <c r="D91" s="1">
        <v>261</v>
      </c>
      <c r="E91" s="1">
        <v>16</v>
      </c>
      <c r="F91" s="1">
        <v>3</v>
      </c>
      <c r="G91" s="1">
        <v>13</v>
      </c>
      <c r="H91" s="1">
        <v>14</v>
      </c>
      <c r="I91" s="1">
        <v>10</v>
      </c>
      <c r="J91" s="1">
        <v>4</v>
      </c>
      <c r="K91" s="1">
        <v>34</v>
      </c>
      <c r="L91" s="1">
        <v>19</v>
      </c>
      <c r="M91" s="1">
        <v>15</v>
      </c>
      <c r="N91" s="1">
        <v>81</v>
      </c>
      <c r="O91" s="1">
        <v>10</v>
      </c>
      <c r="P91" s="1">
        <v>4</v>
      </c>
      <c r="Q91" s="1">
        <v>6</v>
      </c>
      <c r="R91" s="1">
        <v>47</v>
      </c>
      <c r="S91" s="1">
        <v>22</v>
      </c>
      <c r="T91" s="1">
        <v>25</v>
      </c>
      <c r="U91" s="1">
        <v>26</v>
      </c>
      <c r="V91" s="1">
        <v>16</v>
      </c>
      <c r="W91" s="1">
        <v>10</v>
      </c>
      <c r="X91" s="1">
        <v>25</v>
      </c>
      <c r="Y91" s="1">
        <v>17</v>
      </c>
      <c r="Z91" s="1">
        <v>8</v>
      </c>
      <c r="AA91" s="1">
        <v>81</v>
      </c>
      <c r="AB91" s="1">
        <v>21</v>
      </c>
      <c r="AC91" s="1">
        <v>17</v>
      </c>
      <c r="AD91" s="1">
        <v>4</v>
      </c>
      <c r="AE91" s="1">
        <v>60</v>
      </c>
      <c r="AF91" s="1">
        <v>40</v>
      </c>
      <c r="AG91" s="1">
        <v>20</v>
      </c>
      <c r="AH91" s="1">
        <v>75</v>
      </c>
      <c r="AI91" s="1">
        <v>57</v>
      </c>
      <c r="AJ91" s="1">
        <v>18</v>
      </c>
      <c r="AK91" s="1">
        <v>41</v>
      </c>
      <c r="AL91" s="1">
        <v>23</v>
      </c>
      <c r="AM91" s="1">
        <v>18</v>
      </c>
      <c r="AN91" s="1">
        <v>81</v>
      </c>
      <c r="AO91" s="1">
        <v>72</v>
      </c>
      <c r="AP91" s="1">
        <v>45</v>
      </c>
      <c r="AQ91" s="1">
        <v>27</v>
      </c>
      <c r="AR91" s="1">
        <v>30</v>
      </c>
      <c r="AS91" s="1">
        <v>15</v>
      </c>
      <c r="AT91" s="1">
        <v>15</v>
      </c>
      <c r="AU91" s="1">
        <v>49</v>
      </c>
      <c r="AV91" s="1">
        <v>28</v>
      </c>
      <c r="AW91" s="1">
        <v>21</v>
      </c>
      <c r="AX91" s="1">
        <v>18</v>
      </c>
      <c r="AY91" s="1">
        <v>12</v>
      </c>
      <c r="AZ91" s="1">
        <v>6</v>
      </c>
      <c r="BA91" s="1">
        <v>81</v>
      </c>
      <c r="BB91" s="1">
        <v>11</v>
      </c>
      <c r="BC91" s="1">
        <v>8</v>
      </c>
      <c r="BD91" s="1">
        <v>3</v>
      </c>
      <c r="BE91" s="1">
        <v>34</v>
      </c>
      <c r="BF91" s="1">
        <v>17</v>
      </c>
      <c r="BG91" s="1">
        <v>17</v>
      </c>
      <c r="BH91" s="1">
        <v>44</v>
      </c>
      <c r="BI91" s="1">
        <v>27</v>
      </c>
      <c r="BJ91" s="1">
        <v>17</v>
      </c>
      <c r="BK91" s="1">
        <v>33</v>
      </c>
      <c r="BL91" s="1">
        <v>19</v>
      </c>
      <c r="BM91" s="1">
        <v>14</v>
      </c>
    </row>
    <row r="92" spans="1:65" x14ac:dyDescent="0.2">
      <c r="A92" s="1">
        <v>82</v>
      </c>
      <c r="B92" s="1">
        <v>827</v>
      </c>
      <c r="C92" s="1">
        <v>488</v>
      </c>
      <c r="D92" s="1">
        <v>339</v>
      </c>
      <c r="E92" s="1">
        <v>11</v>
      </c>
      <c r="F92" s="1">
        <v>6</v>
      </c>
      <c r="G92" s="1">
        <v>5</v>
      </c>
      <c r="H92" s="1">
        <v>9</v>
      </c>
      <c r="I92" s="1">
        <v>2</v>
      </c>
      <c r="J92" s="1">
        <v>7</v>
      </c>
      <c r="K92" s="1">
        <v>46</v>
      </c>
      <c r="L92" s="1">
        <v>29</v>
      </c>
      <c r="M92" s="1">
        <v>17</v>
      </c>
      <c r="N92" s="1">
        <v>82</v>
      </c>
      <c r="O92" s="1">
        <v>7</v>
      </c>
      <c r="P92" s="1">
        <v>6</v>
      </c>
      <c r="Q92" s="1">
        <v>1</v>
      </c>
      <c r="R92" s="1">
        <v>67</v>
      </c>
      <c r="S92" s="1">
        <v>38</v>
      </c>
      <c r="T92" s="1">
        <v>29</v>
      </c>
      <c r="U92" s="1">
        <v>21</v>
      </c>
      <c r="V92" s="1">
        <v>12</v>
      </c>
      <c r="W92" s="1">
        <v>9</v>
      </c>
      <c r="X92" s="1">
        <v>62</v>
      </c>
      <c r="Y92" s="1">
        <v>39</v>
      </c>
      <c r="Z92" s="1">
        <v>23</v>
      </c>
      <c r="AA92" s="1">
        <v>82</v>
      </c>
      <c r="AB92" s="1">
        <v>35</v>
      </c>
      <c r="AC92" s="1">
        <v>23</v>
      </c>
      <c r="AD92" s="1">
        <v>12</v>
      </c>
      <c r="AE92" s="1">
        <v>83</v>
      </c>
      <c r="AF92" s="1">
        <v>59</v>
      </c>
      <c r="AG92" s="1">
        <v>24</v>
      </c>
      <c r="AH92" s="1">
        <v>95</v>
      </c>
      <c r="AI92" s="1">
        <v>62</v>
      </c>
      <c r="AJ92" s="1">
        <v>33</v>
      </c>
      <c r="AK92" s="1">
        <v>68</v>
      </c>
      <c r="AL92" s="1">
        <v>33</v>
      </c>
      <c r="AM92" s="1">
        <v>35</v>
      </c>
      <c r="AN92" s="1">
        <v>82</v>
      </c>
      <c r="AO92" s="1">
        <v>89</v>
      </c>
      <c r="AP92" s="1">
        <v>48</v>
      </c>
      <c r="AQ92" s="1">
        <v>41</v>
      </c>
      <c r="AR92" s="1">
        <v>27</v>
      </c>
      <c r="AS92" s="1">
        <v>11</v>
      </c>
      <c r="AT92" s="1">
        <v>16</v>
      </c>
      <c r="AU92" s="1">
        <v>52</v>
      </c>
      <c r="AV92" s="1">
        <v>31</v>
      </c>
      <c r="AW92" s="1">
        <v>21</v>
      </c>
      <c r="AX92" s="1">
        <v>14</v>
      </c>
      <c r="AY92" s="1">
        <v>7</v>
      </c>
      <c r="AZ92" s="1">
        <v>7</v>
      </c>
      <c r="BA92" s="1">
        <v>82</v>
      </c>
      <c r="BB92" s="1">
        <v>14</v>
      </c>
      <c r="BC92" s="1">
        <v>9</v>
      </c>
      <c r="BD92" s="1">
        <v>5</v>
      </c>
      <c r="BE92" s="1">
        <v>25</v>
      </c>
      <c r="BF92" s="1">
        <v>12</v>
      </c>
      <c r="BG92" s="1">
        <v>13</v>
      </c>
      <c r="BH92" s="1">
        <v>73</v>
      </c>
      <c r="BI92" s="1">
        <v>44</v>
      </c>
      <c r="BJ92" s="1">
        <v>29</v>
      </c>
      <c r="BK92" s="1">
        <v>29</v>
      </c>
      <c r="BL92" s="1">
        <v>17</v>
      </c>
      <c r="BM92" s="1">
        <v>12</v>
      </c>
    </row>
    <row r="93" spans="1:65" x14ac:dyDescent="0.2">
      <c r="A93" s="1">
        <v>83</v>
      </c>
      <c r="B93" s="1">
        <v>496</v>
      </c>
      <c r="C93" s="1">
        <v>279</v>
      </c>
      <c r="D93" s="1">
        <v>217</v>
      </c>
      <c r="E93" s="1">
        <v>15</v>
      </c>
      <c r="F93" s="1">
        <v>6</v>
      </c>
      <c r="G93" s="1">
        <v>9</v>
      </c>
      <c r="H93" s="1">
        <v>7</v>
      </c>
      <c r="I93" s="1">
        <v>5</v>
      </c>
      <c r="J93" s="1">
        <v>2</v>
      </c>
      <c r="K93" s="1">
        <v>18</v>
      </c>
      <c r="L93" s="1">
        <v>13</v>
      </c>
      <c r="M93" s="1">
        <v>5</v>
      </c>
      <c r="N93" s="1">
        <v>83</v>
      </c>
      <c r="O93" s="1">
        <v>13</v>
      </c>
      <c r="P93" s="1">
        <v>6</v>
      </c>
      <c r="Q93" s="1">
        <v>7</v>
      </c>
      <c r="R93" s="1">
        <v>37</v>
      </c>
      <c r="S93" s="1">
        <v>18</v>
      </c>
      <c r="T93" s="1">
        <v>19</v>
      </c>
      <c r="U93" s="1">
        <v>23</v>
      </c>
      <c r="V93" s="1">
        <v>14</v>
      </c>
      <c r="W93" s="1">
        <v>9</v>
      </c>
      <c r="X93" s="1">
        <v>25</v>
      </c>
      <c r="Y93" s="1">
        <v>14</v>
      </c>
      <c r="Z93" s="1">
        <v>11</v>
      </c>
      <c r="AA93" s="1">
        <v>83</v>
      </c>
      <c r="AB93" s="1">
        <v>11</v>
      </c>
      <c r="AC93" s="1">
        <v>3</v>
      </c>
      <c r="AD93" s="1">
        <v>8</v>
      </c>
      <c r="AE93" s="1">
        <v>37</v>
      </c>
      <c r="AF93" s="1">
        <v>30</v>
      </c>
      <c r="AG93" s="1">
        <v>7</v>
      </c>
      <c r="AH93" s="1">
        <v>63</v>
      </c>
      <c r="AI93" s="1">
        <v>46</v>
      </c>
      <c r="AJ93" s="1">
        <v>17</v>
      </c>
      <c r="AK93" s="1">
        <v>42</v>
      </c>
      <c r="AL93" s="1">
        <v>23</v>
      </c>
      <c r="AM93" s="1">
        <v>19</v>
      </c>
      <c r="AN93" s="1">
        <v>83</v>
      </c>
      <c r="AO93" s="1">
        <v>52</v>
      </c>
      <c r="AP93" s="1">
        <v>25</v>
      </c>
      <c r="AQ93" s="1">
        <v>27</v>
      </c>
      <c r="AR93" s="1">
        <v>22</v>
      </c>
      <c r="AS93" s="1">
        <v>12</v>
      </c>
      <c r="AT93" s="1">
        <v>10</v>
      </c>
      <c r="AU93" s="1">
        <v>30</v>
      </c>
      <c r="AV93" s="1">
        <v>18</v>
      </c>
      <c r="AW93" s="1">
        <v>12</v>
      </c>
      <c r="AX93" s="1">
        <v>17</v>
      </c>
      <c r="AY93" s="1">
        <v>9</v>
      </c>
      <c r="AZ93" s="1">
        <v>8</v>
      </c>
      <c r="BA93" s="1">
        <v>83</v>
      </c>
      <c r="BB93" s="1">
        <v>6</v>
      </c>
      <c r="BC93" s="1">
        <v>2</v>
      </c>
      <c r="BD93" s="1">
        <v>4</v>
      </c>
      <c r="BE93" s="1">
        <v>20</v>
      </c>
      <c r="BF93" s="1">
        <v>11</v>
      </c>
      <c r="BG93" s="1">
        <v>9</v>
      </c>
      <c r="BH93" s="1">
        <v>41</v>
      </c>
      <c r="BI93" s="1">
        <v>18</v>
      </c>
      <c r="BJ93" s="1">
        <v>23</v>
      </c>
      <c r="BK93" s="1">
        <v>17</v>
      </c>
      <c r="BL93" s="1">
        <v>6</v>
      </c>
      <c r="BM93" s="1">
        <v>11</v>
      </c>
    </row>
    <row r="94" spans="1:65" x14ac:dyDescent="0.2">
      <c r="A94" s="1">
        <v>84</v>
      </c>
      <c r="B94" s="1">
        <v>542</v>
      </c>
      <c r="C94" s="1">
        <v>309</v>
      </c>
      <c r="D94" s="1">
        <v>233</v>
      </c>
      <c r="E94" s="1">
        <v>20</v>
      </c>
      <c r="F94" s="1">
        <v>12</v>
      </c>
      <c r="G94" s="1">
        <v>8</v>
      </c>
      <c r="H94" s="1">
        <v>10</v>
      </c>
      <c r="I94" s="1">
        <v>10</v>
      </c>
      <c r="J94" s="1">
        <v>0</v>
      </c>
      <c r="K94" s="1">
        <v>30</v>
      </c>
      <c r="L94" s="1">
        <v>21</v>
      </c>
      <c r="M94" s="1">
        <v>9</v>
      </c>
      <c r="N94" s="1">
        <v>84</v>
      </c>
      <c r="O94" s="1">
        <v>9</v>
      </c>
      <c r="P94" s="1">
        <v>4</v>
      </c>
      <c r="Q94" s="1">
        <v>5</v>
      </c>
      <c r="R94" s="1">
        <v>41</v>
      </c>
      <c r="S94" s="1">
        <v>25</v>
      </c>
      <c r="T94" s="1">
        <v>16</v>
      </c>
      <c r="U94" s="1">
        <v>16</v>
      </c>
      <c r="V94" s="1">
        <v>9</v>
      </c>
      <c r="W94" s="1">
        <v>7</v>
      </c>
      <c r="X94" s="1">
        <v>27</v>
      </c>
      <c r="Y94" s="1">
        <v>16</v>
      </c>
      <c r="Z94" s="1">
        <v>11</v>
      </c>
      <c r="AA94" s="1">
        <v>84</v>
      </c>
      <c r="AB94" s="1">
        <v>24</v>
      </c>
      <c r="AC94" s="1">
        <v>15</v>
      </c>
      <c r="AD94" s="1">
        <v>9</v>
      </c>
      <c r="AE94" s="1">
        <v>36</v>
      </c>
      <c r="AF94" s="1">
        <v>21</v>
      </c>
      <c r="AG94" s="1">
        <v>15</v>
      </c>
      <c r="AH94" s="1">
        <v>50</v>
      </c>
      <c r="AI94" s="1">
        <v>33</v>
      </c>
      <c r="AJ94" s="1">
        <v>17</v>
      </c>
      <c r="AK94" s="1">
        <v>30</v>
      </c>
      <c r="AL94" s="1">
        <v>16</v>
      </c>
      <c r="AM94" s="1">
        <v>14</v>
      </c>
      <c r="AN94" s="1">
        <v>84</v>
      </c>
      <c r="AO94" s="1">
        <v>63</v>
      </c>
      <c r="AP94" s="1">
        <v>27</v>
      </c>
      <c r="AQ94" s="1">
        <v>36</v>
      </c>
      <c r="AR94" s="1">
        <v>24</v>
      </c>
      <c r="AS94" s="1">
        <v>12</v>
      </c>
      <c r="AT94" s="1">
        <v>12</v>
      </c>
      <c r="AU94" s="1">
        <v>65</v>
      </c>
      <c r="AV94" s="1">
        <v>38</v>
      </c>
      <c r="AW94" s="1">
        <v>27</v>
      </c>
      <c r="AX94" s="1">
        <v>10</v>
      </c>
      <c r="AY94" s="1">
        <v>5</v>
      </c>
      <c r="AZ94" s="1">
        <v>5</v>
      </c>
      <c r="BA94" s="1">
        <v>84</v>
      </c>
      <c r="BB94" s="1">
        <v>11</v>
      </c>
      <c r="BC94" s="1">
        <v>7</v>
      </c>
      <c r="BD94" s="1">
        <v>4</v>
      </c>
      <c r="BE94" s="1">
        <v>18</v>
      </c>
      <c r="BF94" s="1">
        <v>6</v>
      </c>
      <c r="BG94" s="1">
        <v>12</v>
      </c>
      <c r="BH94" s="1">
        <v>34</v>
      </c>
      <c r="BI94" s="1">
        <v>18</v>
      </c>
      <c r="BJ94" s="1">
        <v>16</v>
      </c>
      <c r="BK94" s="1">
        <v>24</v>
      </c>
      <c r="BL94" s="1">
        <v>14</v>
      </c>
      <c r="BM94" s="1">
        <v>10</v>
      </c>
    </row>
    <row r="95" spans="1:65" x14ac:dyDescent="0.2">
      <c r="A95" s="1">
        <v>85</v>
      </c>
      <c r="B95" s="1">
        <v>908</v>
      </c>
      <c r="C95" s="1">
        <v>547</v>
      </c>
      <c r="D95" s="1">
        <v>361</v>
      </c>
      <c r="E95" s="1">
        <v>14</v>
      </c>
      <c r="F95" s="1">
        <v>8</v>
      </c>
      <c r="G95" s="1">
        <v>6</v>
      </c>
      <c r="H95" s="1">
        <v>10</v>
      </c>
      <c r="I95" s="1">
        <v>4</v>
      </c>
      <c r="J95" s="1">
        <v>6</v>
      </c>
      <c r="K95" s="1">
        <v>46</v>
      </c>
      <c r="L95" s="1">
        <v>19</v>
      </c>
      <c r="M95" s="1">
        <v>27</v>
      </c>
      <c r="N95" s="1">
        <v>85</v>
      </c>
      <c r="O95" s="1">
        <v>19</v>
      </c>
      <c r="P95" s="1">
        <v>14</v>
      </c>
      <c r="Q95" s="1">
        <v>5</v>
      </c>
      <c r="R95" s="1">
        <v>62</v>
      </c>
      <c r="S95" s="1">
        <v>35</v>
      </c>
      <c r="T95" s="1">
        <v>27</v>
      </c>
      <c r="U95" s="1">
        <v>25</v>
      </c>
      <c r="V95" s="1">
        <v>15</v>
      </c>
      <c r="W95" s="1">
        <v>10</v>
      </c>
      <c r="X95" s="1">
        <v>69</v>
      </c>
      <c r="Y95" s="1">
        <v>38</v>
      </c>
      <c r="Z95" s="1">
        <v>31</v>
      </c>
      <c r="AA95" s="1">
        <v>85</v>
      </c>
      <c r="AB95" s="1">
        <v>32</v>
      </c>
      <c r="AC95" s="1">
        <v>22</v>
      </c>
      <c r="AD95" s="1">
        <v>10</v>
      </c>
      <c r="AE95" s="1">
        <v>92</v>
      </c>
      <c r="AF95" s="1">
        <v>52</v>
      </c>
      <c r="AG95" s="1">
        <v>40</v>
      </c>
      <c r="AH95" s="1">
        <v>116</v>
      </c>
      <c r="AI95" s="1">
        <v>88</v>
      </c>
      <c r="AJ95" s="1">
        <v>28</v>
      </c>
      <c r="AK95" s="1">
        <v>97</v>
      </c>
      <c r="AL95" s="1">
        <v>69</v>
      </c>
      <c r="AM95" s="1">
        <v>28</v>
      </c>
      <c r="AN95" s="1">
        <v>85</v>
      </c>
      <c r="AO95" s="1">
        <v>52</v>
      </c>
      <c r="AP95" s="1">
        <v>28</v>
      </c>
      <c r="AQ95" s="1">
        <v>24</v>
      </c>
      <c r="AR95" s="1">
        <v>58</v>
      </c>
      <c r="AS95" s="1">
        <v>33</v>
      </c>
      <c r="AT95" s="1">
        <v>25</v>
      </c>
      <c r="AU95" s="1">
        <v>65</v>
      </c>
      <c r="AV95" s="1">
        <v>38</v>
      </c>
      <c r="AW95" s="1">
        <v>27</v>
      </c>
      <c r="AX95" s="1">
        <v>19</v>
      </c>
      <c r="AY95" s="1">
        <v>13</v>
      </c>
      <c r="AZ95" s="1">
        <v>6</v>
      </c>
      <c r="BA95" s="1">
        <v>85</v>
      </c>
      <c r="BB95" s="1">
        <v>16</v>
      </c>
      <c r="BC95" s="1">
        <v>12</v>
      </c>
      <c r="BD95" s="1">
        <v>4</v>
      </c>
      <c r="BE95" s="1">
        <v>31</v>
      </c>
      <c r="BF95" s="1">
        <v>17</v>
      </c>
      <c r="BG95" s="1">
        <v>14</v>
      </c>
      <c r="BH95" s="1">
        <v>45</v>
      </c>
      <c r="BI95" s="1">
        <v>25</v>
      </c>
      <c r="BJ95" s="1">
        <v>20</v>
      </c>
      <c r="BK95" s="1">
        <v>40</v>
      </c>
      <c r="BL95" s="1">
        <v>17</v>
      </c>
      <c r="BM95" s="1">
        <v>23</v>
      </c>
    </row>
    <row r="96" spans="1:65" x14ac:dyDescent="0.2">
      <c r="A96" s="1">
        <v>86</v>
      </c>
      <c r="B96" s="1">
        <v>498</v>
      </c>
      <c r="C96" s="1">
        <v>267</v>
      </c>
      <c r="D96" s="1">
        <v>231</v>
      </c>
      <c r="E96" s="1">
        <v>13</v>
      </c>
      <c r="F96" s="1">
        <v>6</v>
      </c>
      <c r="G96" s="1">
        <v>7</v>
      </c>
      <c r="H96" s="1">
        <v>13</v>
      </c>
      <c r="I96" s="1">
        <v>6</v>
      </c>
      <c r="J96" s="1">
        <v>7</v>
      </c>
      <c r="K96" s="1">
        <v>23</v>
      </c>
      <c r="L96" s="1">
        <v>14</v>
      </c>
      <c r="M96" s="1">
        <v>9</v>
      </c>
      <c r="N96" s="1">
        <v>86</v>
      </c>
      <c r="O96" s="1">
        <v>9</v>
      </c>
      <c r="P96" s="1">
        <v>5</v>
      </c>
      <c r="Q96" s="1">
        <v>4</v>
      </c>
      <c r="R96" s="1">
        <v>40</v>
      </c>
      <c r="S96" s="1">
        <v>20</v>
      </c>
      <c r="T96" s="1">
        <v>20</v>
      </c>
      <c r="U96" s="1">
        <v>16</v>
      </c>
      <c r="V96" s="1">
        <v>7</v>
      </c>
      <c r="W96" s="1">
        <v>9</v>
      </c>
      <c r="X96" s="1">
        <v>29</v>
      </c>
      <c r="Y96" s="1">
        <v>16</v>
      </c>
      <c r="Z96" s="1">
        <v>13</v>
      </c>
      <c r="AA96" s="1">
        <v>86</v>
      </c>
      <c r="AB96" s="1">
        <v>20</v>
      </c>
      <c r="AC96" s="1">
        <v>5</v>
      </c>
      <c r="AD96" s="1">
        <v>15</v>
      </c>
      <c r="AE96" s="1">
        <v>53</v>
      </c>
      <c r="AF96" s="1">
        <v>23</v>
      </c>
      <c r="AG96" s="1">
        <v>30</v>
      </c>
      <c r="AH96" s="1">
        <v>60</v>
      </c>
      <c r="AI96" s="1">
        <v>48</v>
      </c>
      <c r="AJ96" s="1">
        <v>12</v>
      </c>
      <c r="AK96" s="1">
        <v>31</v>
      </c>
      <c r="AL96" s="1">
        <v>19</v>
      </c>
      <c r="AM96" s="1">
        <v>12</v>
      </c>
      <c r="AN96" s="1">
        <v>86</v>
      </c>
      <c r="AO96" s="1">
        <v>35</v>
      </c>
      <c r="AP96" s="1">
        <v>17</v>
      </c>
      <c r="AQ96" s="1">
        <v>18</v>
      </c>
      <c r="AR96" s="1">
        <v>23</v>
      </c>
      <c r="AS96" s="1">
        <v>10</v>
      </c>
      <c r="AT96" s="1">
        <v>13</v>
      </c>
      <c r="AU96" s="1">
        <v>40</v>
      </c>
      <c r="AV96" s="1">
        <v>19</v>
      </c>
      <c r="AW96" s="1">
        <v>21</v>
      </c>
      <c r="AX96" s="1">
        <v>6</v>
      </c>
      <c r="AY96" s="1">
        <v>4</v>
      </c>
      <c r="AZ96" s="1">
        <v>2</v>
      </c>
      <c r="BA96" s="1">
        <v>86</v>
      </c>
      <c r="BB96" s="1">
        <v>10</v>
      </c>
      <c r="BC96" s="1">
        <v>6</v>
      </c>
      <c r="BD96" s="1">
        <v>4</v>
      </c>
      <c r="BE96" s="1">
        <v>20</v>
      </c>
      <c r="BF96" s="1">
        <v>13</v>
      </c>
      <c r="BG96" s="1">
        <v>7</v>
      </c>
      <c r="BH96" s="1">
        <v>38</v>
      </c>
      <c r="BI96" s="1">
        <v>18</v>
      </c>
      <c r="BJ96" s="1">
        <v>20</v>
      </c>
      <c r="BK96" s="1">
        <v>19</v>
      </c>
      <c r="BL96" s="1">
        <v>11</v>
      </c>
      <c r="BM96" s="1">
        <v>8</v>
      </c>
    </row>
    <row r="97" spans="1:65" x14ac:dyDescent="0.2">
      <c r="A97" s="1">
        <v>87</v>
      </c>
      <c r="B97" s="1">
        <v>410</v>
      </c>
      <c r="C97" s="1">
        <v>236</v>
      </c>
      <c r="D97" s="1">
        <v>174</v>
      </c>
      <c r="E97" s="1">
        <v>11</v>
      </c>
      <c r="F97" s="1">
        <v>5</v>
      </c>
      <c r="G97" s="1">
        <v>6</v>
      </c>
      <c r="H97" s="1">
        <v>7</v>
      </c>
      <c r="I97" s="1">
        <v>3</v>
      </c>
      <c r="J97" s="1">
        <v>4</v>
      </c>
      <c r="K97" s="1">
        <v>21</v>
      </c>
      <c r="L97" s="1">
        <v>7</v>
      </c>
      <c r="M97" s="1">
        <v>14</v>
      </c>
      <c r="N97" s="1">
        <v>87</v>
      </c>
      <c r="O97" s="1">
        <v>8</v>
      </c>
      <c r="P97" s="1">
        <v>4</v>
      </c>
      <c r="Q97" s="1">
        <v>4</v>
      </c>
      <c r="R97" s="1">
        <v>29</v>
      </c>
      <c r="S97" s="1">
        <v>17</v>
      </c>
      <c r="T97" s="1">
        <v>12</v>
      </c>
      <c r="U97" s="1">
        <v>15</v>
      </c>
      <c r="V97" s="1">
        <v>7</v>
      </c>
      <c r="W97" s="1">
        <v>8</v>
      </c>
      <c r="X97" s="1">
        <v>19</v>
      </c>
      <c r="Y97" s="1">
        <v>12</v>
      </c>
      <c r="Z97" s="1">
        <v>7</v>
      </c>
      <c r="AA97" s="1">
        <v>87</v>
      </c>
      <c r="AB97" s="1">
        <v>13</v>
      </c>
      <c r="AC97" s="1">
        <v>4</v>
      </c>
      <c r="AD97" s="1">
        <v>9</v>
      </c>
      <c r="AE97" s="1">
        <v>38</v>
      </c>
      <c r="AF97" s="1">
        <v>27</v>
      </c>
      <c r="AG97" s="1">
        <v>11</v>
      </c>
      <c r="AH97" s="1">
        <v>53</v>
      </c>
      <c r="AI97" s="1">
        <v>29</v>
      </c>
      <c r="AJ97" s="1">
        <v>24</v>
      </c>
      <c r="AK97" s="1">
        <v>28</v>
      </c>
      <c r="AL97" s="1">
        <v>20</v>
      </c>
      <c r="AM97" s="1">
        <v>8</v>
      </c>
      <c r="AN97" s="1">
        <v>87</v>
      </c>
      <c r="AO97" s="1">
        <v>42</v>
      </c>
      <c r="AP97" s="1">
        <v>20</v>
      </c>
      <c r="AQ97" s="1">
        <v>22</v>
      </c>
      <c r="AR97" s="1">
        <v>21</v>
      </c>
      <c r="AS97" s="1">
        <v>17</v>
      </c>
      <c r="AT97" s="1">
        <v>4</v>
      </c>
      <c r="AU97" s="1">
        <v>31</v>
      </c>
      <c r="AV97" s="1">
        <v>21</v>
      </c>
      <c r="AW97" s="1">
        <v>10</v>
      </c>
      <c r="AX97" s="1">
        <v>9</v>
      </c>
      <c r="AY97" s="1">
        <v>4</v>
      </c>
      <c r="AZ97" s="1">
        <v>5</v>
      </c>
      <c r="BA97" s="1">
        <v>87</v>
      </c>
      <c r="BB97" s="1">
        <v>4</v>
      </c>
      <c r="BC97" s="1">
        <v>3</v>
      </c>
      <c r="BD97" s="1">
        <v>1</v>
      </c>
      <c r="BE97" s="1">
        <v>22</v>
      </c>
      <c r="BF97" s="1">
        <v>13</v>
      </c>
      <c r="BG97" s="1">
        <v>9</v>
      </c>
      <c r="BH97" s="1">
        <v>24</v>
      </c>
      <c r="BI97" s="1">
        <v>15</v>
      </c>
      <c r="BJ97" s="1">
        <v>9</v>
      </c>
      <c r="BK97" s="1">
        <v>15</v>
      </c>
      <c r="BL97" s="1">
        <v>8</v>
      </c>
      <c r="BM97" s="1">
        <v>7</v>
      </c>
    </row>
    <row r="98" spans="1:65" x14ac:dyDescent="0.2">
      <c r="A98" s="1">
        <v>88</v>
      </c>
      <c r="B98" s="1">
        <v>411</v>
      </c>
      <c r="C98" s="1">
        <v>238</v>
      </c>
      <c r="D98" s="1">
        <v>173</v>
      </c>
      <c r="E98" s="1">
        <v>12</v>
      </c>
      <c r="F98" s="1">
        <v>4</v>
      </c>
      <c r="G98" s="1">
        <v>8</v>
      </c>
      <c r="H98" s="1">
        <v>5</v>
      </c>
      <c r="I98" s="1">
        <v>2</v>
      </c>
      <c r="J98" s="1">
        <v>3</v>
      </c>
      <c r="K98" s="1">
        <v>26</v>
      </c>
      <c r="L98" s="1">
        <v>18</v>
      </c>
      <c r="M98" s="1">
        <v>8</v>
      </c>
      <c r="N98" s="1">
        <v>88</v>
      </c>
      <c r="O98" s="1">
        <v>7</v>
      </c>
      <c r="P98" s="1">
        <v>4</v>
      </c>
      <c r="Q98" s="1">
        <v>3</v>
      </c>
      <c r="R98" s="1">
        <v>29</v>
      </c>
      <c r="S98" s="1">
        <v>23</v>
      </c>
      <c r="T98" s="1">
        <v>6</v>
      </c>
      <c r="U98" s="1">
        <v>17</v>
      </c>
      <c r="V98" s="1">
        <v>8</v>
      </c>
      <c r="W98" s="1">
        <v>9</v>
      </c>
      <c r="X98" s="1">
        <v>21</v>
      </c>
      <c r="Y98" s="1">
        <v>11</v>
      </c>
      <c r="Z98" s="1">
        <v>10</v>
      </c>
      <c r="AA98" s="1">
        <v>88</v>
      </c>
      <c r="AB98" s="1">
        <v>15</v>
      </c>
      <c r="AC98" s="1">
        <v>12</v>
      </c>
      <c r="AD98" s="1">
        <v>3</v>
      </c>
      <c r="AE98" s="1">
        <v>28</v>
      </c>
      <c r="AF98" s="1">
        <v>17</v>
      </c>
      <c r="AG98" s="1">
        <v>11</v>
      </c>
      <c r="AH98" s="1">
        <v>40</v>
      </c>
      <c r="AI98" s="1">
        <v>29</v>
      </c>
      <c r="AJ98" s="1">
        <v>11</v>
      </c>
      <c r="AK98" s="1">
        <v>14</v>
      </c>
      <c r="AL98" s="1">
        <v>5</v>
      </c>
      <c r="AM98" s="1">
        <v>9</v>
      </c>
      <c r="AN98" s="1">
        <v>88</v>
      </c>
      <c r="AO98" s="1">
        <v>49</v>
      </c>
      <c r="AP98" s="1">
        <v>20</v>
      </c>
      <c r="AQ98" s="1">
        <v>29</v>
      </c>
      <c r="AR98" s="1">
        <v>19</v>
      </c>
      <c r="AS98" s="1">
        <v>10</v>
      </c>
      <c r="AT98" s="1">
        <v>9</v>
      </c>
      <c r="AU98" s="1">
        <v>51</v>
      </c>
      <c r="AV98" s="1">
        <v>26</v>
      </c>
      <c r="AW98" s="1">
        <v>25</v>
      </c>
      <c r="AX98" s="1">
        <v>9</v>
      </c>
      <c r="AY98" s="1">
        <v>7</v>
      </c>
      <c r="AZ98" s="1">
        <v>2</v>
      </c>
      <c r="BA98" s="1">
        <v>88</v>
      </c>
      <c r="BB98" s="1">
        <v>4</v>
      </c>
      <c r="BC98" s="1">
        <v>3</v>
      </c>
      <c r="BD98" s="1">
        <v>1</v>
      </c>
      <c r="BE98" s="1">
        <v>17</v>
      </c>
      <c r="BF98" s="1">
        <v>14</v>
      </c>
      <c r="BG98" s="1">
        <v>3</v>
      </c>
      <c r="BH98" s="1">
        <v>33</v>
      </c>
      <c r="BI98" s="1">
        <v>19</v>
      </c>
      <c r="BJ98" s="1">
        <v>14</v>
      </c>
      <c r="BK98" s="1">
        <v>15</v>
      </c>
      <c r="BL98" s="1">
        <v>6</v>
      </c>
      <c r="BM98" s="1">
        <v>9</v>
      </c>
    </row>
    <row r="99" spans="1:65" x14ac:dyDescent="0.2">
      <c r="A99" s="1">
        <v>89</v>
      </c>
      <c r="B99" s="1">
        <v>465</v>
      </c>
      <c r="C99" s="1">
        <v>264</v>
      </c>
      <c r="D99" s="1">
        <v>201</v>
      </c>
      <c r="E99" s="1">
        <v>17</v>
      </c>
      <c r="F99" s="1">
        <v>11</v>
      </c>
      <c r="G99" s="1">
        <v>6</v>
      </c>
      <c r="H99" s="1">
        <v>12</v>
      </c>
      <c r="I99" s="1">
        <v>9</v>
      </c>
      <c r="J99" s="1">
        <v>3</v>
      </c>
      <c r="K99" s="1">
        <v>29</v>
      </c>
      <c r="L99" s="1">
        <v>17</v>
      </c>
      <c r="M99" s="1">
        <v>12</v>
      </c>
      <c r="N99" s="1">
        <v>89</v>
      </c>
      <c r="O99" s="1">
        <v>8</v>
      </c>
      <c r="P99" s="1">
        <v>5</v>
      </c>
      <c r="Q99" s="1">
        <v>3</v>
      </c>
      <c r="R99" s="1">
        <v>46</v>
      </c>
      <c r="S99" s="1">
        <v>24</v>
      </c>
      <c r="T99" s="1">
        <v>22</v>
      </c>
      <c r="U99" s="1">
        <v>18</v>
      </c>
      <c r="V99" s="1">
        <v>9</v>
      </c>
      <c r="W99" s="1">
        <v>9</v>
      </c>
      <c r="X99" s="1">
        <v>35</v>
      </c>
      <c r="Y99" s="1">
        <v>18</v>
      </c>
      <c r="Z99" s="1">
        <v>17</v>
      </c>
      <c r="AA99" s="1">
        <v>89</v>
      </c>
      <c r="AB99" s="1">
        <v>29</v>
      </c>
      <c r="AC99" s="1">
        <v>19</v>
      </c>
      <c r="AD99" s="1">
        <v>10</v>
      </c>
      <c r="AE99" s="1">
        <v>35</v>
      </c>
      <c r="AF99" s="1">
        <v>19</v>
      </c>
      <c r="AG99" s="1">
        <v>16</v>
      </c>
      <c r="AH99" s="1">
        <v>45</v>
      </c>
      <c r="AI99" s="1">
        <v>29</v>
      </c>
      <c r="AJ99" s="1">
        <v>16</v>
      </c>
      <c r="AK99" s="1">
        <v>22</v>
      </c>
      <c r="AL99" s="1">
        <v>15</v>
      </c>
      <c r="AM99" s="1">
        <v>7</v>
      </c>
      <c r="AN99" s="1">
        <v>89</v>
      </c>
      <c r="AO99" s="1">
        <v>42</v>
      </c>
      <c r="AP99" s="1">
        <v>19</v>
      </c>
      <c r="AQ99" s="1">
        <v>23</v>
      </c>
      <c r="AR99" s="1">
        <v>33</v>
      </c>
      <c r="AS99" s="1">
        <v>19</v>
      </c>
      <c r="AT99" s="1">
        <v>14</v>
      </c>
      <c r="AU99" s="1">
        <v>17</v>
      </c>
      <c r="AV99" s="1">
        <v>11</v>
      </c>
      <c r="AW99" s="1">
        <v>6</v>
      </c>
      <c r="AX99" s="1">
        <v>6</v>
      </c>
      <c r="AY99" s="1">
        <v>1</v>
      </c>
      <c r="AZ99" s="1">
        <v>5</v>
      </c>
      <c r="BA99" s="1">
        <v>89</v>
      </c>
      <c r="BB99" s="1">
        <v>6</v>
      </c>
      <c r="BC99" s="1">
        <v>4</v>
      </c>
      <c r="BD99" s="1">
        <v>2</v>
      </c>
      <c r="BE99" s="1">
        <v>16</v>
      </c>
      <c r="BF99" s="1">
        <v>9</v>
      </c>
      <c r="BG99" s="1">
        <v>7</v>
      </c>
      <c r="BH99" s="1">
        <v>37</v>
      </c>
      <c r="BI99" s="1">
        <v>19</v>
      </c>
      <c r="BJ99" s="1">
        <v>18</v>
      </c>
      <c r="BK99" s="1">
        <v>12</v>
      </c>
      <c r="BL99" s="1">
        <v>7</v>
      </c>
      <c r="BM99" s="1">
        <v>5</v>
      </c>
    </row>
    <row r="100" spans="1:65" x14ac:dyDescent="0.2">
      <c r="A100" s="1">
        <v>90</v>
      </c>
      <c r="B100" s="1">
        <v>626</v>
      </c>
      <c r="C100" s="1">
        <v>375</v>
      </c>
      <c r="D100" s="1">
        <v>251</v>
      </c>
      <c r="E100" s="1">
        <v>19</v>
      </c>
      <c r="F100" s="1">
        <v>4</v>
      </c>
      <c r="G100" s="1">
        <v>15</v>
      </c>
      <c r="H100" s="1">
        <v>6</v>
      </c>
      <c r="I100" s="1">
        <v>4</v>
      </c>
      <c r="J100" s="1">
        <v>2</v>
      </c>
      <c r="K100" s="1">
        <v>39</v>
      </c>
      <c r="L100" s="1">
        <v>28</v>
      </c>
      <c r="M100" s="1">
        <v>11</v>
      </c>
      <c r="N100" s="1">
        <v>90</v>
      </c>
      <c r="O100" s="1">
        <v>15</v>
      </c>
      <c r="P100" s="1">
        <v>10</v>
      </c>
      <c r="Q100" s="1">
        <v>5</v>
      </c>
      <c r="R100" s="1">
        <v>26</v>
      </c>
      <c r="S100" s="1">
        <v>15</v>
      </c>
      <c r="T100" s="1">
        <v>11</v>
      </c>
      <c r="U100" s="1">
        <v>24</v>
      </c>
      <c r="V100" s="1">
        <v>14</v>
      </c>
      <c r="W100" s="1">
        <v>10</v>
      </c>
      <c r="X100" s="1">
        <v>47</v>
      </c>
      <c r="Y100" s="1">
        <v>29</v>
      </c>
      <c r="Z100" s="1">
        <v>18</v>
      </c>
      <c r="AA100" s="1">
        <v>90</v>
      </c>
      <c r="AB100" s="1">
        <v>23</v>
      </c>
      <c r="AC100" s="1">
        <v>14</v>
      </c>
      <c r="AD100" s="1">
        <v>9</v>
      </c>
      <c r="AE100" s="1">
        <v>72</v>
      </c>
      <c r="AF100" s="1">
        <v>43</v>
      </c>
      <c r="AG100" s="1">
        <v>29</v>
      </c>
      <c r="AH100" s="1">
        <v>81</v>
      </c>
      <c r="AI100" s="1">
        <v>57</v>
      </c>
      <c r="AJ100" s="1">
        <v>24</v>
      </c>
      <c r="AK100" s="1">
        <v>44</v>
      </c>
      <c r="AL100" s="1">
        <v>15</v>
      </c>
      <c r="AM100" s="1">
        <v>29</v>
      </c>
      <c r="AN100" s="1">
        <v>90</v>
      </c>
      <c r="AO100" s="1">
        <v>55</v>
      </c>
      <c r="AP100" s="1">
        <v>33</v>
      </c>
      <c r="AQ100" s="1">
        <v>22</v>
      </c>
      <c r="AR100" s="1">
        <v>24</v>
      </c>
      <c r="AS100" s="1">
        <v>12</v>
      </c>
      <c r="AT100" s="1">
        <v>12</v>
      </c>
      <c r="AU100" s="1">
        <v>44</v>
      </c>
      <c r="AV100" s="1">
        <v>27</v>
      </c>
      <c r="AW100" s="1">
        <v>17</v>
      </c>
      <c r="AX100" s="1">
        <v>13</v>
      </c>
      <c r="AY100" s="1">
        <v>10</v>
      </c>
      <c r="AZ100" s="1">
        <v>3</v>
      </c>
      <c r="BA100" s="1">
        <v>90</v>
      </c>
      <c r="BB100" s="1">
        <v>11</v>
      </c>
      <c r="BC100" s="1">
        <v>7</v>
      </c>
      <c r="BD100" s="1">
        <v>4</v>
      </c>
      <c r="BE100" s="1">
        <v>23</v>
      </c>
      <c r="BF100" s="1">
        <v>15</v>
      </c>
      <c r="BG100" s="1">
        <v>8</v>
      </c>
      <c r="BH100" s="1">
        <v>33</v>
      </c>
      <c r="BI100" s="1">
        <v>23</v>
      </c>
      <c r="BJ100" s="1">
        <v>10</v>
      </c>
      <c r="BK100" s="1">
        <v>27</v>
      </c>
      <c r="BL100" s="1">
        <v>15</v>
      </c>
      <c r="BM100" s="1">
        <v>12</v>
      </c>
    </row>
    <row r="101" spans="1:65" x14ac:dyDescent="0.2">
      <c r="A101" s="1">
        <v>91</v>
      </c>
      <c r="B101" s="1">
        <v>103</v>
      </c>
      <c r="C101" s="1">
        <v>50</v>
      </c>
      <c r="D101" s="1">
        <v>53</v>
      </c>
      <c r="E101" s="1">
        <v>4</v>
      </c>
      <c r="F101" s="1">
        <v>0</v>
      </c>
      <c r="G101" s="1">
        <v>4</v>
      </c>
      <c r="H101" s="1">
        <v>1</v>
      </c>
      <c r="I101" s="1">
        <v>1</v>
      </c>
      <c r="J101" s="1">
        <v>0</v>
      </c>
      <c r="K101" s="1">
        <v>9</v>
      </c>
      <c r="L101" s="1">
        <v>5</v>
      </c>
      <c r="M101" s="1">
        <v>4</v>
      </c>
      <c r="N101" s="1">
        <v>91</v>
      </c>
      <c r="O101" s="1">
        <v>6</v>
      </c>
      <c r="P101" s="1">
        <v>4</v>
      </c>
      <c r="Q101" s="1">
        <v>2</v>
      </c>
      <c r="R101" s="1">
        <v>5</v>
      </c>
      <c r="S101" s="1">
        <v>1</v>
      </c>
      <c r="T101" s="1">
        <v>4</v>
      </c>
      <c r="U101" s="1">
        <v>4</v>
      </c>
      <c r="V101" s="1">
        <v>2</v>
      </c>
      <c r="W101" s="1">
        <v>2</v>
      </c>
      <c r="X101" s="1">
        <v>8</v>
      </c>
      <c r="Y101" s="1">
        <v>3</v>
      </c>
      <c r="Z101" s="1">
        <v>5</v>
      </c>
      <c r="AA101" s="1">
        <v>91</v>
      </c>
      <c r="AB101" s="1">
        <v>2</v>
      </c>
      <c r="AC101" s="1">
        <v>2</v>
      </c>
      <c r="AD101" s="1">
        <v>0</v>
      </c>
      <c r="AE101" s="1">
        <v>9</v>
      </c>
      <c r="AF101" s="1">
        <v>2</v>
      </c>
      <c r="AG101" s="1">
        <v>7</v>
      </c>
      <c r="AH101" s="1">
        <v>4</v>
      </c>
      <c r="AI101" s="1">
        <v>2</v>
      </c>
      <c r="AJ101" s="1">
        <v>2</v>
      </c>
      <c r="AK101" s="1">
        <v>4</v>
      </c>
      <c r="AL101" s="1">
        <v>3</v>
      </c>
      <c r="AM101" s="1">
        <v>1</v>
      </c>
      <c r="AN101" s="1">
        <v>91</v>
      </c>
      <c r="AO101" s="1">
        <v>6</v>
      </c>
      <c r="AP101" s="1">
        <v>4</v>
      </c>
      <c r="AQ101" s="1">
        <v>2</v>
      </c>
      <c r="AR101" s="1">
        <v>7</v>
      </c>
      <c r="AS101" s="1">
        <v>3</v>
      </c>
      <c r="AT101" s="1">
        <v>4</v>
      </c>
      <c r="AU101" s="1">
        <v>18</v>
      </c>
      <c r="AV101" s="1">
        <v>10</v>
      </c>
      <c r="AW101" s="1">
        <v>8</v>
      </c>
      <c r="AX101" s="1">
        <v>2</v>
      </c>
      <c r="AY101" s="1">
        <v>1</v>
      </c>
      <c r="AZ101" s="1">
        <v>1</v>
      </c>
      <c r="BA101" s="1">
        <v>91</v>
      </c>
      <c r="BB101" s="1">
        <v>1</v>
      </c>
      <c r="BC101" s="1">
        <v>1</v>
      </c>
      <c r="BD101" s="1">
        <v>0</v>
      </c>
      <c r="BE101" s="1">
        <v>0</v>
      </c>
      <c r="BF101" s="1">
        <v>0</v>
      </c>
      <c r="BG101" s="1">
        <v>0</v>
      </c>
      <c r="BH101" s="1">
        <v>7</v>
      </c>
      <c r="BI101" s="1">
        <v>2</v>
      </c>
      <c r="BJ101" s="1">
        <v>5</v>
      </c>
      <c r="BK101" s="1">
        <v>6</v>
      </c>
      <c r="BL101" s="1">
        <v>4</v>
      </c>
      <c r="BM101" s="1">
        <v>2</v>
      </c>
    </row>
    <row r="102" spans="1:65" x14ac:dyDescent="0.2">
      <c r="A102" s="1">
        <v>92</v>
      </c>
      <c r="B102" s="1">
        <v>130</v>
      </c>
      <c r="C102" s="1">
        <v>82</v>
      </c>
      <c r="D102" s="1">
        <v>48</v>
      </c>
      <c r="E102" s="1">
        <v>4</v>
      </c>
      <c r="F102" s="1">
        <v>3</v>
      </c>
      <c r="G102" s="1">
        <v>1</v>
      </c>
      <c r="H102" s="1">
        <v>0</v>
      </c>
      <c r="I102" s="1">
        <v>0</v>
      </c>
      <c r="J102" s="1">
        <v>0</v>
      </c>
      <c r="K102" s="1">
        <v>6</v>
      </c>
      <c r="L102" s="1">
        <v>5</v>
      </c>
      <c r="M102" s="1">
        <v>1</v>
      </c>
      <c r="N102" s="1">
        <v>92</v>
      </c>
      <c r="O102" s="1">
        <v>1</v>
      </c>
      <c r="P102" s="1">
        <v>1</v>
      </c>
      <c r="Q102" s="1">
        <v>0</v>
      </c>
      <c r="R102" s="1">
        <v>9</v>
      </c>
      <c r="S102" s="1">
        <v>2</v>
      </c>
      <c r="T102" s="1">
        <v>7</v>
      </c>
      <c r="U102" s="1">
        <v>5</v>
      </c>
      <c r="V102" s="1">
        <v>1</v>
      </c>
      <c r="W102" s="1">
        <v>4</v>
      </c>
      <c r="X102" s="1">
        <v>6</v>
      </c>
      <c r="Y102" s="1">
        <v>4</v>
      </c>
      <c r="Z102" s="1">
        <v>2</v>
      </c>
      <c r="AA102" s="1">
        <v>92</v>
      </c>
      <c r="AB102" s="1">
        <v>3</v>
      </c>
      <c r="AC102" s="1">
        <v>3</v>
      </c>
      <c r="AD102" s="1">
        <v>0</v>
      </c>
      <c r="AE102" s="1">
        <v>19</v>
      </c>
      <c r="AF102" s="1">
        <v>15</v>
      </c>
      <c r="AG102" s="1">
        <v>4</v>
      </c>
      <c r="AH102" s="1">
        <v>10</v>
      </c>
      <c r="AI102" s="1">
        <v>6</v>
      </c>
      <c r="AJ102" s="1">
        <v>4</v>
      </c>
      <c r="AK102" s="1">
        <v>10</v>
      </c>
      <c r="AL102" s="1">
        <v>7</v>
      </c>
      <c r="AM102" s="1">
        <v>3</v>
      </c>
      <c r="AN102" s="1">
        <v>92</v>
      </c>
      <c r="AO102" s="1">
        <v>10</v>
      </c>
      <c r="AP102" s="1">
        <v>6</v>
      </c>
      <c r="AQ102" s="1">
        <v>4</v>
      </c>
      <c r="AR102" s="1">
        <v>7</v>
      </c>
      <c r="AS102" s="1">
        <v>4</v>
      </c>
      <c r="AT102" s="1">
        <v>3</v>
      </c>
      <c r="AU102" s="1">
        <v>15</v>
      </c>
      <c r="AV102" s="1">
        <v>10</v>
      </c>
      <c r="AW102" s="1">
        <v>5</v>
      </c>
      <c r="AX102" s="1">
        <v>1</v>
      </c>
      <c r="AY102" s="1">
        <v>0</v>
      </c>
      <c r="AZ102" s="1">
        <v>1</v>
      </c>
      <c r="BA102" s="1">
        <v>92</v>
      </c>
      <c r="BB102" s="1">
        <v>4</v>
      </c>
      <c r="BC102" s="1">
        <v>2</v>
      </c>
      <c r="BD102" s="1">
        <v>2</v>
      </c>
      <c r="BE102" s="1">
        <v>8</v>
      </c>
      <c r="BF102" s="1">
        <v>4</v>
      </c>
      <c r="BG102" s="1">
        <v>4</v>
      </c>
      <c r="BH102" s="1">
        <v>5</v>
      </c>
      <c r="BI102" s="1">
        <v>3</v>
      </c>
      <c r="BJ102" s="1">
        <v>2</v>
      </c>
      <c r="BK102" s="1">
        <v>7</v>
      </c>
      <c r="BL102" s="1">
        <v>6</v>
      </c>
      <c r="BM102" s="1">
        <v>1</v>
      </c>
    </row>
    <row r="103" spans="1:65" x14ac:dyDescent="0.2">
      <c r="A103" s="1">
        <v>93</v>
      </c>
      <c r="B103" s="1">
        <v>88</v>
      </c>
      <c r="C103" s="1">
        <v>49</v>
      </c>
      <c r="D103" s="1">
        <v>39</v>
      </c>
      <c r="E103" s="1">
        <v>2</v>
      </c>
      <c r="F103" s="1">
        <v>0</v>
      </c>
      <c r="G103" s="1">
        <v>2</v>
      </c>
      <c r="H103" s="1">
        <v>2</v>
      </c>
      <c r="I103" s="1">
        <v>1</v>
      </c>
      <c r="J103" s="1">
        <v>1</v>
      </c>
      <c r="K103" s="1">
        <v>5</v>
      </c>
      <c r="L103" s="1">
        <v>3</v>
      </c>
      <c r="M103" s="1">
        <v>2</v>
      </c>
      <c r="N103" s="1">
        <v>93</v>
      </c>
      <c r="O103" s="1">
        <v>2</v>
      </c>
      <c r="P103" s="1">
        <v>0</v>
      </c>
      <c r="Q103" s="1">
        <v>2</v>
      </c>
      <c r="R103" s="1">
        <v>5</v>
      </c>
      <c r="S103" s="1">
        <v>3</v>
      </c>
      <c r="T103" s="1">
        <v>2</v>
      </c>
      <c r="U103" s="1">
        <v>4</v>
      </c>
      <c r="V103" s="1">
        <v>2</v>
      </c>
      <c r="W103" s="1">
        <v>2</v>
      </c>
      <c r="X103" s="1">
        <v>6</v>
      </c>
      <c r="Y103" s="1">
        <v>3</v>
      </c>
      <c r="Z103" s="1">
        <v>3</v>
      </c>
      <c r="AA103" s="1">
        <v>93</v>
      </c>
      <c r="AB103" s="1">
        <v>1</v>
      </c>
      <c r="AC103" s="1">
        <v>0</v>
      </c>
      <c r="AD103" s="1">
        <v>1</v>
      </c>
      <c r="AE103" s="1">
        <v>9</v>
      </c>
      <c r="AF103" s="1">
        <v>6</v>
      </c>
      <c r="AG103" s="1">
        <v>3</v>
      </c>
      <c r="AH103" s="1">
        <v>7</v>
      </c>
      <c r="AI103" s="1">
        <v>6</v>
      </c>
      <c r="AJ103" s="1">
        <v>1</v>
      </c>
      <c r="AK103" s="1">
        <v>4</v>
      </c>
      <c r="AL103" s="1">
        <v>2</v>
      </c>
      <c r="AM103" s="1">
        <v>2</v>
      </c>
      <c r="AN103" s="1">
        <v>93</v>
      </c>
      <c r="AO103" s="1">
        <v>7</v>
      </c>
      <c r="AP103" s="1">
        <v>3</v>
      </c>
      <c r="AQ103" s="1">
        <v>4</v>
      </c>
      <c r="AR103" s="1">
        <v>7</v>
      </c>
      <c r="AS103" s="1">
        <v>1</v>
      </c>
      <c r="AT103" s="1">
        <v>6</v>
      </c>
      <c r="AU103" s="1">
        <v>4</v>
      </c>
      <c r="AV103" s="1">
        <v>1</v>
      </c>
      <c r="AW103" s="1">
        <v>3</v>
      </c>
      <c r="AX103" s="1">
        <v>2</v>
      </c>
      <c r="AY103" s="1">
        <v>2</v>
      </c>
      <c r="AZ103" s="1">
        <v>0</v>
      </c>
      <c r="BA103" s="1">
        <v>93</v>
      </c>
      <c r="BB103" s="1">
        <v>3</v>
      </c>
      <c r="BC103" s="1">
        <v>3</v>
      </c>
      <c r="BD103" s="1">
        <v>0</v>
      </c>
      <c r="BE103" s="1">
        <v>4</v>
      </c>
      <c r="BF103" s="1">
        <v>3</v>
      </c>
      <c r="BG103" s="1">
        <v>1</v>
      </c>
      <c r="BH103" s="1">
        <v>9</v>
      </c>
      <c r="BI103" s="1">
        <v>7</v>
      </c>
      <c r="BJ103" s="1">
        <v>2</v>
      </c>
      <c r="BK103" s="1">
        <v>5</v>
      </c>
      <c r="BL103" s="1">
        <v>3</v>
      </c>
      <c r="BM103" s="1">
        <v>2</v>
      </c>
    </row>
    <row r="104" spans="1:65" x14ac:dyDescent="0.2">
      <c r="A104" s="1">
        <v>94</v>
      </c>
      <c r="B104" s="1">
        <v>75</v>
      </c>
      <c r="C104" s="1">
        <v>38</v>
      </c>
      <c r="D104" s="1">
        <v>37</v>
      </c>
      <c r="E104" s="1">
        <v>3</v>
      </c>
      <c r="F104" s="1">
        <v>1</v>
      </c>
      <c r="G104" s="1">
        <v>2</v>
      </c>
      <c r="H104" s="1">
        <v>3</v>
      </c>
      <c r="I104" s="1">
        <v>2</v>
      </c>
      <c r="J104" s="1">
        <v>1</v>
      </c>
      <c r="K104" s="1">
        <v>7</v>
      </c>
      <c r="L104" s="1">
        <v>5</v>
      </c>
      <c r="M104" s="1">
        <v>2</v>
      </c>
      <c r="N104" s="1">
        <v>94</v>
      </c>
      <c r="O104" s="1">
        <v>0</v>
      </c>
      <c r="P104" s="1">
        <v>0</v>
      </c>
      <c r="Q104" s="1">
        <v>0</v>
      </c>
      <c r="R104" s="1">
        <v>6</v>
      </c>
      <c r="S104" s="1">
        <v>4</v>
      </c>
      <c r="T104" s="1">
        <v>2</v>
      </c>
      <c r="U104" s="1">
        <v>3</v>
      </c>
      <c r="V104" s="1">
        <v>2</v>
      </c>
      <c r="W104" s="1">
        <v>1</v>
      </c>
      <c r="X104" s="1">
        <v>5</v>
      </c>
      <c r="Y104" s="1">
        <v>1</v>
      </c>
      <c r="Z104" s="1">
        <v>4</v>
      </c>
      <c r="AA104" s="1">
        <v>94</v>
      </c>
      <c r="AB104" s="1">
        <v>2</v>
      </c>
      <c r="AC104" s="1">
        <v>2</v>
      </c>
      <c r="AD104" s="1">
        <v>0</v>
      </c>
      <c r="AE104" s="1">
        <v>3</v>
      </c>
      <c r="AF104" s="1">
        <v>0</v>
      </c>
      <c r="AG104" s="1">
        <v>3</v>
      </c>
      <c r="AH104" s="1">
        <v>5</v>
      </c>
      <c r="AI104" s="1">
        <v>0</v>
      </c>
      <c r="AJ104" s="1">
        <v>5</v>
      </c>
      <c r="AK104" s="1">
        <v>3</v>
      </c>
      <c r="AL104" s="1">
        <v>2</v>
      </c>
      <c r="AM104" s="1">
        <v>1</v>
      </c>
      <c r="AN104" s="1">
        <v>94</v>
      </c>
      <c r="AO104" s="1">
        <v>9</v>
      </c>
      <c r="AP104" s="1">
        <v>4</v>
      </c>
      <c r="AQ104" s="1">
        <v>5</v>
      </c>
      <c r="AR104" s="1">
        <v>6</v>
      </c>
      <c r="AS104" s="1">
        <v>2</v>
      </c>
      <c r="AT104" s="1">
        <v>4</v>
      </c>
      <c r="AU104" s="1">
        <v>5</v>
      </c>
      <c r="AV104" s="1">
        <v>2</v>
      </c>
      <c r="AW104" s="1">
        <v>3</v>
      </c>
      <c r="AX104" s="1">
        <v>3</v>
      </c>
      <c r="AY104" s="1">
        <v>2</v>
      </c>
      <c r="AZ104" s="1">
        <v>1</v>
      </c>
      <c r="BA104" s="1">
        <v>94</v>
      </c>
      <c r="BB104" s="1">
        <v>3</v>
      </c>
      <c r="BC104" s="1">
        <v>2</v>
      </c>
      <c r="BD104" s="1">
        <v>1</v>
      </c>
      <c r="BE104" s="1">
        <v>0</v>
      </c>
      <c r="BF104" s="1">
        <v>0</v>
      </c>
      <c r="BG104" s="1">
        <v>0</v>
      </c>
      <c r="BH104" s="1">
        <v>3</v>
      </c>
      <c r="BI104" s="1">
        <v>2</v>
      </c>
      <c r="BJ104" s="1">
        <v>1</v>
      </c>
      <c r="BK104" s="1">
        <v>6</v>
      </c>
      <c r="BL104" s="1">
        <v>5</v>
      </c>
      <c r="BM104" s="1">
        <v>1</v>
      </c>
    </row>
    <row r="105" spans="1:65" x14ac:dyDescent="0.2">
      <c r="A105" s="1">
        <v>95</v>
      </c>
      <c r="B105" s="1">
        <v>152</v>
      </c>
      <c r="C105" s="1">
        <v>71</v>
      </c>
      <c r="D105" s="1">
        <v>81</v>
      </c>
      <c r="E105" s="1">
        <v>4</v>
      </c>
      <c r="F105" s="1">
        <v>0</v>
      </c>
      <c r="G105" s="1">
        <v>4</v>
      </c>
      <c r="H105" s="1">
        <v>4</v>
      </c>
      <c r="I105" s="1">
        <v>2</v>
      </c>
      <c r="J105" s="1">
        <v>2</v>
      </c>
      <c r="K105" s="1">
        <v>13</v>
      </c>
      <c r="L105" s="1">
        <v>7</v>
      </c>
      <c r="M105" s="1">
        <v>6</v>
      </c>
      <c r="N105" s="1">
        <v>95</v>
      </c>
      <c r="O105" s="1">
        <v>2</v>
      </c>
      <c r="P105" s="1">
        <v>0</v>
      </c>
      <c r="Q105" s="1">
        <v>2</v>
      </c>
      <c r="R105" s="1">
        <v>10</v>
      </c>
      <c r="S105" s="1">
        <v>6</v>
      </c>
      <c r="T105" s="1">
        <v>4</v>
      </c>
      <c r="U105" s="1">
        <v>6</v>
      </c>
      <c r="V105" s="1">
        <v>1</v>
      </c>
      <c r="W105" s="1">
        <v>5</v>
      </c>
      <c r="X105" s="1">
        <v>7</v>
      </c>
      <c r="Y105" s="1">
        <v>2</v>
      </c>
      <c r="Z105" s="1">
        <v>5</v>
      </c>
      <c r="AA105" s="1">
        <v>95</v>
      </c>
      <c r="AB105" s="1">
        <v>4</v>
      </c>
      <c r="AC105" s="1">
        <v>1</v>
      </c>
      <c r="AD105" s="1">
        <v>3</v>
      </c>
      <c r="AE105" s="1">
        <v>21</v>
      </c>
      <c r="AF105" s="1">
        <v>7</v>
      </c>
      <c r="AG105" s="1">
        <v>14</v>
      </c>
      <c r="AH105" s="1">
        <v>16</v>
      </c>
      <c r="AI105" s="1">
        <v>12</v>
      </c>
      <c r="AJ105" s="1">
        <v>4</v>
      </c>
      <c r="AK105" s="1">
        <v>12</v>
      </c>
      <c r="AL105" s="1">
        <v>7</v>
      </c>
      <c r="AM105" s="1">
        <v>5</v>
      </c>
      <c r="AN105" s="1">
        <v>95</v>
      </c>
      <c r="AO105" s="1">
        <v>10</v>
      </c>
      <c r="AP105" s="1">
        <v>5</v>
      </c>
      <c r="AQ105" s="1">
        <v>5</v>
      </c>
      <c r="AR105" s="1">
        <v>8</v>
      </c>
      <c r="AS105" s="1">
        <v>5</v>
      </c>
      <c r="AT105" s="1">
        <v>3</v>
      </c>
      <c r="AU105" s="1">
        <v>14</v>
      </c>
      <c r="AV105" s="1">
        <v>6</v>
      </c>
      <c r="AW105" s="1">
        <v>8</v>
      </c>
      <c r="AX105" s="1">
        <v>1</v>
      </c>
      <c r="AY105" s="1">
        <v>1</v>
      </c>
      <c r="AZ105" s="1">
        <v>0</v>
      </c>
      <c r="BA105" s="1">
        <v>95</v>
      </c>
      <c r="BB105" s="1">
        <v>2</v>
      </c>
      <c r="BC105" s="1">
        <v>1</v>
      </c>
      <c r="BD105" s="1">
        <v>1</v>
      </c>
      <c r="BE105" s="1">
        <v>6</v>
      </c>
      <c r="BF105" s="1">
        <v>1</v>
      </c>
      <c r="BG105" s="1">
        <v>5</v>
      </c>
      <c r="BH105" s="1">
        <v>11</v>
      </c>
      <c r="BI105" s="1">
        <v>7</v>
      </c>
      <c r="BJ105" s="1">
        <v>4</v>
      </c>
      <c r="BK105" s="1">
        <v>1</v>
      </c>
      <c r="BL105" s="1">
        <v>0</v>
      </c>
      <c r="BM105" s="1">
        <v>1</v>
      </c>
    </row>
    <row r="106" spans="1:65" x14ac:dyDescent="0.2">
      <c r="A106" s="1">
        <v>96</v>
      </c>
      <c r="B106" s="1">
        <v>111</v>
      </c>
      <c r="C106" s="1">
        <v>68</v>
      </c>
      <c r="D106" s="1">
        <v>43</v>
      </c>
      <c r="E106" s="1">
        <v>3</v>
      </c>
      <c r="F106" s="1">
        <v>2</v>
      </c>
      <c r="G106" s="1">
        <v>1</v>
      </c>
      <c r="H106" s="1">
        <v>7</v>
      </c>
      <c r="I106" s="1">
        <v>2</v>
      </c>
      <c r="J106" s="1">
        <v>5</v>
      </c>
      <c r="K106" s="1">
        <v>3</v>
      </c>
      <c r="L106" s="1">
        <v>2</v>
      </c>
      <c r="M106" s="1">
        <v>1</v>
      </c>
      <c r="N106" s="1">
        <v>96</v>
      </c>
      <c r="O106" s="1">
        <v>1</v>
      </c>
      <c r="P106" s="1">
        <v>1</v>
      </c>
      <c r="Q106" s="1">
        <v>0</v>
      </c>
      <c r="R106" s="1">
        <v>8</v>
      </c>
      <c r="S106" s="1">
        <v>4</v>
      </c>
      <c r="T106" s="1">
        <v>4</v>
      </c>
      <c r="U106" s="1">
        <v>1</v>
      </c>
      <c r="V106" s="1">
        <v>1</v>
      </c>
      <c r="W106" s="1">
        <v>0</v>
      </c>
      <c r="X106" s="1">
        <v>4</v>
      </c>
      <c r="Y106" s="1">
        <v>2</v>
      </c>
      <c r="Z106" s="1">
        <v>2</v>
      </c>
      <c r="AA106" s="1">
        <v>96</v>
      </c>
      <c r="AB106" s="1">
        <v>17</v>
      </c>
      <c r="AC106" s="1">
        <v>12</v>
      </c>
      <c r="AD106" s="1">
        <v>5</v>
      </c>
      <c r="AE106" s="1">
        <v>5</v>
      </c>
      <c r="AF106" s="1">
        <v>1</v>
      </c>
      <c r="AG106" s="1">
        <v>4</v>
      </c>
      <c r="AH106" s="1">
        <v>9</v>
      </c>
      <c r="AI106" s="1">
        <v>5</v>
      </c>
      <c r="AJ106" s="1">
        <v>4</v>
      </c>
      <c r="AK106" s="1">
        <v>7</v>
      </c>
      <c r="AL106" s="1">
        <v>5</v>
      </c>
      <c r="AM106" s="1">
        <v>2</v>
      </c>
      <c r="AN106" s="1">
        <v>96</v>
      </c>
      <c r="AO106" s="1">
        <v>9</v>
      </c>
      <c r="AP106" s="1">
        <v>8</v>
      </c>
      <c r="AQ106" s="1">
        <v>1</v>
      </c>
      <c r="AR106" s="1">
        <v>7</v>
      </c>
      <c r="AS106" s="1">
        <v>3</v>
      </c>
      <c r="AT106" s="1">
        <v>4</v>
      </c>
      <c r="AU106" s="1">
        <v>6</v>
      </c>
      <c r="AV106" s="1">
        <v>4</v>
      </c>
      <c r="AW106" s="1">
        <v>2</v>
      </c>
      <c r="AX106" s="1">
        <v>3</v>
      </c>
      <c r="AY106" s="1">
        <v>2</v>
      </c>
      <c r="AZ106" s="1">
        <v>1</v>
      </c>
      <c r="BA106" s="1">
        <v>96</v>
      </c>
      <c r="BB106" s="1">
        <v>1</v>
      </c>
      <c r="BC106" s="1">
        <v>1</v>
      </c>
      <c r="BD106" s="1">
        <v>0</v>
      </c>
      <c r="BE106" s="1">
        <v>8</v>
      </c>
      <c r="BF106" s="1">
        <v>7</v>
      </c>
      <c r="BG106" s="1">
        <v>1</v>
      </c>
      <c r="BH106" s="1">
        <v>6</v>
      </c>
      <c r="BI106" s="1">
        <v>3</v>
      </c>
      <c r="BJ106" s="1">
        <v>3</v>
      </c>
      <c r="BK106" s="1">
        <v>6</v>
      </c>
      <c r="BL106" s="1">
        <v>3</v>
      </c>
      <c r="BM106" s="1">
        <v>3</v>
      </c>
    </row>
    <row r="107" spans="1:65" x14ac:dyDescent="0.2">
      <c r="A107" s="1">
        <v>97</v>
      </c>
      <c r="B107" s="1">
        <v>41</v>
      </c>
      <c r="C107" s="1">
        <v>24</v>
      </c>
      <c r="D107" s="1">
        <v>17</v>
      </c>
      <c r="E107" s="1">
        <v>2</v>
      </c>
      <c r="F107" s="1">
        <v>2</v>
      </c>
      <c r="G107" s="1">
        <v>0</v>
      </c>
      <c r="H107" s="1">
        <v>1</v>
      </c>
      <c r="I107" s="1">
        <v>1</v>
      </c>
      <c r="J107" s="1">
        <v>0</v>
      </c>
      <c r="K107" s="1">
        <v>4</v>
      </c>
      <c r="L107" s="1">
        <v>3</v>
      </c>
      <c r="M107" s="1">
        <v>1</v>
      </c>
      <c r="N107" s="1">
        <v>97</v>
      </c>
      <c r="O107" s="1">
        <v>1</v>
      </c>
      <c r="P107" s="1">
        <v>1</v>
      </c>
      <c r="Q107" s="1">
        <v>0</v>
      </c>
      <c r="R107" s="1">
        <v>6</v>
      </c>
      <c r="S107" s="1">
        <v>4</v>
      </c>
      <c r="T107" s="1">
        <v>2</v>
      </c>
      <c r="U107" s="1">
        <v>0</v>
      </c>
      <c r="V107" s="1">
        <v>0</v>
      </c>
      <c r="W107" s="1">
        <v>0</v>
      </c>
      <c r="X107" s="1">
        <v>2</v>
      </c>
      <c r="Y107" s="1">
        <v>1</v>
      </c>
      <c r="Z107" s="1">
        <v>1</v>
      </c>
      <c r="AA107" s="1">
        <v>97</v>
      </c>
      <c r="AB107" s="1">
        <v>0</v>
      </c>
      <c r="AC107" s="1">
        <v>0</v>
      </c>
      <c r="AD107" s="1">
        <v>0</v>
      </c>
      <c r="AE107" s="1">
        <v>4</v>
      </c>
      <c r="AF107" s="1">
        <v>0</v>
      </c>
      <c r="AG107" s="1">
        <v>4</v>
      </c>
      <c r="AH107" s="1">
        <v>3</v>
      </c>
      <c r="AI107" s="1">
        <v>2</v>
      </c>
      <c r="AJ107" s="1">
        <v>1</v>
      </c>
      <c r="AK107" s="1">
        <v>4</v>
      </c>
      <c r="AL107" s="1">
        <v>1</v>
      </c>
      <c r="AM107" s="1">
        <v>3</v>
      </c>
      <c r="AN107" s="1">
        <v>97</v>
      </c>
      <c r="AO107" s="1">
        <v>2</v>
      </c>
      <c r="AP107" s="1">
        <v>2</v>
      </c>
      <c r="AQ107" s="1">
        <v>0</v>
      </c>
      <c r="AR107" s="1">
        <v>2</v>
      </c>
      <c r="AS107" s="1">
        <v>2</v>
      </c>
      <c r="AT107" s="1">
        <v>0</v>
      </c>
      <c r="AU107" s="1">
        <v>2</v>
      </c>
      <c r="AV107" s="1">
        <v>2</v>
      </c>
      <c r="AW107" s="1">
        <v>0</v>
      </c>
      <c r="AX107" s="1">
        <v>0</v>
      </c>
      <c r="AY107" s="1">
        <v>0</v>
      </c>
      <c r="AZ107" s="1">
        <v>0</v>
      </c>
      <c r="BA107" s="1">
        <v>97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5</v>
      </c>
      <c r="BI107" s="1">
        <v>2</v>
      </c>
      <c r="BJ107" s="1">
        <v>3</v>
      </c>
      <c r="BK107" s="1">
        <v>3</v>
      </c>
      <c r="BL107" s="1">
        <v>1</v>
      </c>
      <c r="BM107" s="1">
        <v>2</v>
      </c>
    </row>
    <row r="108" spans="1:65" x14ac:dyDescent="0.2">
      <c r="A108" s="1">
        <v>98</v>
      </c>
      <c r="B108" s="1">
        <v>416</v>
      </c>
      <c r="C108" s="1">
        <v>241</v>
      </c>
      <c r="D108" s="1">
        <v>175</v>
      </c>
      <c r="E108" s="1">
        <v>12</v>
      </c>
      <c r="F108" s="1">
        <v>4</v>
      </c>
      <c r="G108" s="1">
        <v>8</v>
      </c>
      <c r="H108" s="1">
        <v>14</v>
      </c>
      <c r="I108" s="1">
        <v>8</v>
      </c>
      <c r="J108" s="1">
        <v>6</v>
      </c>
      <c r="K108" s="1">
        <v>38</v>
      </c>
      <c r="L108" s="1">
        <v>17</v>
      </c>
      <c r="M108" s="1">
        <v>21</v>
      </c>
      <c r="N108" s="1">
        <v>98</v>
      </c>
      <c r="O108" s="1">
        <v>12</v>
      </c>
      <c r="P108" s="1">
        <v>5</v>
      </c>
      <c r="Q108" s="1">
        <v>7</v>
      </c>
      <c r="R108" s="1">
        <v>28</v>
      </c>
      <c r="S108" s="1">
        <v>21</v>
      </c>
      <c r="T108" s="1">
        <v>7</v>
      </c>
      <c r="U108" s="1">
        <v>9</v>
      </c>
      <c r="V108" s="1">
        <v>4</v>
      </c>
      <c r="W108" s="1">
        <v>5</v>
      </c>
      <c r="X108" s="1">
        <v>12</v>
      </c>
      <c r="Y108" s="1">
        <v>9</v>
      </c>
      <c r="Z108" s="1">
        <v>3</v>
      </c>
      <c r="AA108" s="1">
        <v>98</v>
      </c>
      <c r="AB108" s="1">
        <v>11</v>
      </c>
      <c r="AC108" s="1">
        <v>8</v>
      </c>
      <c r="AD108" s="1">
        <v>3</v>
      </c>
      <c r="AE108" s="1">
        <v>42</v>
      </c>
      <c r="AF108" s="1">
        <v>32</v>
      </c>
      <c r="AG108" s="1">
        <v>10</v>
      </c>
      <c r="AH108" s="1">
        <v>24</v>
      </c>
      <c r="AI108" s="1">
        <v>17</v>
      </c>
      <c r="AJ108" s="1">
        <v>7</v>
      </c>
      <c r="AK108" s="1">
        <v>17</v>
      </c>
      <c r="AL108" s="1">
        <v>10</v>
      </c>
      <c r="AM108" s="1">
        <v>7</v>
      </c>
      <c r="AN108" s="1">
        <v>98</v>
      </c>
      <c r="AO108" s="1">
        <v>42</v>
      </c>
      <c r="AP108" s="1">
        <v>23</v>
      </c>
      <c r="AQ108" s="1">
        <v>19</v>
      </c>
      <c r="AR108" s="1">
        <v>25</v>
      </c>
      <c r="AS108" s="1">
        <v>14</v>
      </c>
      <c r="AT108" s="1">
        <v>11</v>
      </c>
      <c r="AU108" s="1">
        <v>22</v>
      </c>
      <c r="AV108" s="1">
        <v>11</v>
      </c>
      <c r="AW108" s="1">
        <v>11</v>
      </c>
      <c r="AX108" s="1">
        <v>13</v>
      </c>
      <c r="AY108" s="1">
        <v>10</v>
      </c>
      <c r="AZ108" s="1">
        <v>3</v>
      </c>
      <c r="BA108" s="1">
        <v>98</v>
      </c>
      <c r="BB108" s="1">
        <v>14</v>
      </c>
      <c r="BC108" s="1">
        <v>4</v>
      </c>
      <c r="BD108" s="1">
        <v>10</v>
      </c>
      <c r="BE108" s="1">
        <v>23</v>
      </c>
      <c r="BF108" s="1">
        <v>13</v>
      </c>
      <c r="BG108" s="1">
        <v>10</v>
      </c>
      <c r="BH108" s="1">
        <v>37</v>
      </c>
      <c r="BI108" s="1">
        <v>21</v>
      </c>
      <c r="BJ108" s="1">
        <v>16</v>
      </c>
      <c r="BK108" s="1">
        <v>21</v>
      </c>
      <c r="BL108" s="1">
        <v>10</v>
      </c>
      <c r="BM108" s="1">
        <v>11</v>
      </c>
    </row>
    <row r="109" spans="1:65" x14ac:dyDescent="0.2">
      <c r="A109" s="16" t="s">
        <v>65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 t="s">
        <v>65</v>
      </c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 t="s">
        <v>65</v>
      </c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 t="s">
        <v>65</v>
      </c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 t="s">
        <v>65</v>
      </c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</row>
  </sheetData>
  <mergeCells count="40">
    <mergeCell ref="BH59:BJ59"/>
    <mergeCell ref="BK59:BM59"/>
    <mergeCell ref="AO59:AQ59"/>
    <mergeCell ref="AR59:AT59"/>
    <mergeCell ref="AU59:AW59"/>
    <mergeCell ref="AX59:AZ59"/>
    <mergeCell ref="BB59:BD59"/>
    <mergeCell ref="BE59:BG59"/>
    <mergeCell ref="AK59:AM59"/>
    <mergeCell ref="B59:D59"/>
    <mergeCell ref="E59:G59"/>
    <mergeCell ref="H59:J59"/>
    <mergeCell ref="K59:M59"/>
    <mergeCell ref="O59:Q59"/>
    <mergeCell ref="R59:T59"/>
    <mergeCell ref="U59:W59"/>
    <mergeCell ref="X59:Z59"/>
    <mergeCell ref="AB59:AD59"/>
    <mergeCell ref="AE59:AG59"/>
    <mergeCell ref="AH59:AJ59"/>
    <mergeCell ref="BH2:BJ2"/>
    <mergeCell ref="BK2:BM2"/>
    <mergeCell ref="AO2:AQ2"/>
    <mergeCell ref="AR2:AT2"/>
    <mergeCell ref="AU2:AW2"/>
    <mergeCell ref="AX2:AZ2"/>
    <mergeCell ref="BB2:BD2"/>
    <mergeCell ref="BE2:BG2"/>
    <mergeCell ref="AK2:AM2"/>
    <mergeCell ref="B2:D2"/>
    <mergeCell ref="E2:G2"/>
    <mergeCell ref="H2:J2"/>
    <mergeCell ref="K2:M2"/>
    <mergeCell ref="O2:Q2"/>
    <mergeCell ref="R2:T2"/>
    <mergeCell ref="U2:W2"/>
    <mergeCell ref="X2:Z2"/>
    <mergeCell ref="AB2:AD2"/>
    <mergeCell ref="AE2:AG2"/>
    <mergeCell ref="AH2:AJ2"/>
  </mergeCells>
  <pageMargins left="0.7" right="0.7" top="0.75" bottom="0.75" header="0.3" footer="0.3"/>
  <pageSetup orientation="portrait" r:id="rId1"/>
  <rowBreaks count="1" manualBreakCount="1">
    <brk id="57" max="16383" man="1"/>
  </rowBreaks>
  <colBreaks count="3" manualBreakCount="3">
    <brk id="26" max="1048575" man="1"/>
    <brk id="39" max="1048575" man="1"/>
    <brk id="5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596C8-C26A-45C5-95CA-9051CF0DA0E9}">
  <dimension ref="A1:AE215"/>
  <sheetViews>
    <sheetView view="pageBreakPreview" zoomScaleNormal="100" zoomScaleSheetLayoutView="100" workbookViewId="0">
      <selection activeCell="V5" sqref="V5"/>
    </sheetView>
  </sheetViews>
  <sheetFormatPr defaultColWidth="8.85546875" defaultRowHeight="11.25" x14ac:dyDescent="0.2"/>
  <cols>
    <col min="1" max="1" width="6.140625" style="1" customWidth="1"/>
    <col min="2" max="2" width="7.85546875" style="1" bestFit="1" customWidth="1"/>
    <col min="3" max="7" width="6.42578125" style="1" customWidth="1"/>
    <col min="8" max="14" width="2.140625" style="1" customWidth="1"/>
    <col min="15" max="20" width="4.7109375" style="1" customWidth="1"/>
    <col min="21" max="21" width="1.7109375" style="1" customWidth="1"/>
    <col min="22" max="22" width="6.140625" style="1" customWidth="1"/>
    <col min="23" max="16384" width="8.85546875" style="1"/>
  </cols>
  <sheetData>
    <row r="1" spans="1:31" x14ac:dyDescent="0.2">
      <c r="A1" s="1" t="s">
        <v>78</v>
      </c>
      <c r="V1" s="1" t="s">
        <v>78</v>
      </c>
    </row>
    <row r="2" spans="1:31" x14ac:dyDescent="0.2">
      <c r="A2" s="12"/>
      <c r="B2" s="37" t="s">
        <v>0</v>
      </c>
      <c r="C2" s="37"/>
      <c r="D2" s="37"/>
      <c r="E2" s="37" t="s">
        <v>37</v>
      </c>
      <c r="F2" s="37"/>
      <c r="G2" s="34"/>
      <c r="H2" s="3"/>
      <c r="I2" s="3"/>
      <c r="J2" s="3"/>
      <c r="K2" s="3"/>
      <c r="L2" s="3"/>
      <c r="M2" s="3"/>
      <c r="N2" s="3"/>
      <c r="O2" s="3"/>
      <c r="P2" s="3"/>
      <c r="Q2" s="3"/>
      <c r="R2" s="36" t="s">
        <v>77</v>
      </c>
      <c r="S2" s="37"/>
      <c r="T2" s="34"/>
      <c r="U2" s="3"/>
      <c r="V2" s="22"/>
      <c r="W2" s="37" t="s">
        <v>38</v>
      </c>
      <c r="X2" s="37"/>
      <c r="Y2" s="37"/>
      <c r="Z2" s="37" t="s">
        <v>39</v>
      </c>
      <c r="AA2" s="37"/>
      <c r="AB2" s="37"/>
      <c r="AC2" s="37" t="s">
        <v>40</v>
      </c>
      <c r="AD2" s="37"/>
      <c r="AE2" s="34"/>
    </row>
    <row r="3" spans="1:31" s="2" customFormat="1" x14ac:dyDescent="0.2">
      <c r="A3" s="8" t="s">
        <v>63</v>
      </c>
      <c r="B3" s="9" t="s">
        <v>0</v>
      </c>
      <c r="C3" s="9" t="s">
        <v>20</v>
      </c>
      <c r="D3" s="9" t="s">
        <v>21</v>
      </c>
      <c r="E3" s="9" t="s">
        <v>0</v>
      </c>
      <c r="F3" s="9" t="s">
        <v>20</v>
      </c>
      <c r="G3" s="10" t="s">
        <v>21</v>
      </c>
      <c r="R3" s="23" t="s">
        <v>0</v>
      </c>
      <c r="S3" s="24" t="s">
        <v>67</v>
      </c>
      <c r="T3" s="25" t="s">
        <v>68</v>
      </c>
      <c r="V3" s="26" t="s">
        <v>63</v>
      </c>
      <c r="W3" s="9" t="s">
        <v>0</v>
      </c>
      <c r="X3" s="9" t="s">
        <v>20</v>
      </c>
      <c r="Y3" s="9" t="s">
        <v>21</v>
      </c>
      <c r="Z3" s="9" t="s">
        <v>0</v>
      </c>
      <c r="AA3" s="9" t="s">
        <v>20</v>
      </c>
      <c r="AB3" s="9" t="s">
        <v>21</v>
      </c>
      <c r="AC3" s="9" t="s">
        <v>0</v>
      </c>
      <c r="AD3" s="9" t="s">
        <v>20</v>
      </c>
      <c r="AE3" s="10" t="s">
        <v>21</v>
      </c>
    </row>
    <row r="4" spans="1:31" x14ac:dyDescent="0.2">
      <c r="A4" s="1" t="s">
        <v>79</v>
      </c>
      <c r="B4" s="1">
        <v>1868932</v>
      </c>
      <c r="C4" s="1">
        <v>965738</v>
      </c>
      <c r="D4" s="1">
        <v>903194</v>
      </c>
      <c r="E4" s="1">
        <v>605123</v>
      </c>
      <c r="F4" s="1">
        <v>388212</v>
      </c>
      <c r="G4" s="1">
        <v>216911</v>
      </c>
      <c r="H4" s="17" t="s">
        <v>69</v>
      </c>
      <c r="I4" s="1">
        <v>397719</v>
      </c>
      <c r="J4" s="1">
        <v>213350</v>
      </c>
      <c r="K4" s="1">
        <v>184369</v>
      </c>
      <c r="L4" s="1">
        <v>353233</v>
      </c>
      <c r="M4" s="1">
        <v>205384</v>
      </c>
      <c r="N4" s="1">
        <v>147849</v>
      </c>
      <c r="O4" s="18">
        <f t="shared" ref="O4:Q11" si="0">L4/I4*100</f>
        <v>88.814715917519663</v>
      </c>
      <c r="P4" s="18">
        <f t="shared" si="0"/>
        <v>96.266229200843696</v>
      </c>
      <c r="Q4" s="18">
        <f t="shared" si="0"/>
        <v>80.191897770232529</v>
      </c>
      <c r="R4" s="19">
        <f>O12+1500</f>
        <v>2370.7451577479492</v>
      </c>
      <c r="S4" s="19">
        <f t="shared" ref="S4:T4" si="1">P12+1500</f>
        <v>2591.8197911407606</v>
      </c>
      <c r="T4" s="19">
        <f t="shared" si="1"/>
        <v>2136.7341438316116</v>
      </c>
      <c r="V4" s="1" t="s">
        <v>62</v>
      </c>
      <c r="W4" s="1">
        <v>1177457</v>
      </c>
      <c r="X4" s="1">
        <v>548494</v>
      </c>
      <c r="Y4" s="1">
        <v>628963</v>
      </c>
      <c r="Z4" s="1">
        <v>33770</v>
      </c>
      <c r="AA4" s="1">
        <v>13140</v>
      </c>
      <c r="AB4" s="1">
        <v>20630</v>
      </c>
      <c r="AC4" s="1">
        <v>52582</v>
      </c>
      <c r="AD4" s="1">
        <v>15892</v>
      </c>
      <c r="AE4" s="1">
        <v>36690</v>
      </c>
    </row>
    <row r="5" spans="1:31" x14ac:dyDescent="0.2">
      <c r="A5" s="1" t="s">
        <v>23</v>
      </c>
      <c r="B5" s="1">
        <v>397719</v>
      </c>
      <c r="C5" s="1">
        <v>213350</v>
      </c>
      <c r="D5" s="1">
        <v>184369</v>
      </c>
      <c r="E5" s="1">
        <v>353233</v>
      </c>
      <c r="F5" s="1">
        <v>205384</v>
      </c>
      <c r="G5" s="1">
        <v>147849</v>
      </c>
      <c r="H5" s="17" t="s">
        <v>70</v>
      </c>
      <c r="I5" s="1">
        <v>328565</v>
      </c>
      <c r="J5" s="1">
        <v>168150</v>
      </c>
      <c r="K5" s="1">
        <v>160415</v>
      </c>
      <c r="L5" s="1">
        <v>151728</v>
      </c>
      <c r="M5" s="1">
        <v>107294</v>
      </c>
      <c r="N5" s="1">
        <v>44434</v>
      </c>
      <c r="O5" s="18">
        <f t="shared" si="0"/>
        <v>46.17899045850897</v>
      </c>
      <c r="P5" s="18">
        <f t="shared" si="0"/>
        <v>63.808504311626521</v>
      </c>
      <c r="Q5" s="18">
        <f t="shared" si="0"/>
        <v>27.699404669139422</v>
      </c>
      <c r="R5" s="20"/>
      <c r="S5" s="20"/>
      <c r="T5" s="20"/>
      <c r="V5" s="1" t="s">
        <v>23</v>
      </c>
      <c r="W5" s="1">
        <v>41906</v>
      </c>
      <c r="X5" s="1">
        <v>7264</v>
      </c>
      <c r="Y5" s="1">
        <v>34642</v>
      </c>
      <c r="Z5" s="1">
        <v>2163</v>
      </c>
      <c r="AA5" s="1">
        <v>590</v>
      </c>
      <c r="AB5" s="1">
        <v>1573</v>
      </c>
      <c r="AC5" s="1">
        <v>417</v>
      </c>
      <c r="AD5" s="1">
        <v>112</v>
      </c>
      <c r="AE5" s="1">
        <v>305</v>
      </c>
    </row>
    <row r="6" spans="1:31" x14ac:dyDescent="0.2">
      <c r="A6" s="1" t="s">
        <v>24</v>
      </c>
      <c r="B6" s="1">
        <v>328565</v>
      </c>
      <c r="C6" s="1">
        <v>168150</v>
      </c>
      <c r="D6" s="1">
        <v>160415</v>
      </c>
      <c r="E6" s="1">
        <v>151728</v>
      </c>
      <c r="F6" s="1">
        <v>107294</v>
      </c>
      <c r="G6" s="1">
        <v>44434</v>
      </c>
      <c r="H6" s="17" t="s">
        <v>71</v>
      </c>
      <c r="I6" s="1">
        <v>303274</v>
      </c>
      <c r="J6" s="1">
        <v>152444</v>
      </c>
      <c r="K6" s="1">
        <v>150830</v>
      </c>
      <c r="L6" s="1">
        <v>54879</v>
      </c>
      <c r="M6" s="1">
        <v>41233</v>
      </c>
      <c r="N6" s="1">
        <v>13646</v>
      </c>
      <c r="O6" s="18">
        <f t="shared" si="0"/>
        <v>18.095517584758337</v>
      </c>
      <c r="P6" s="18">
        <f t="shared" si="0"/>
        <v>27.047965154417358</v>
      </c>
      <c r="Q6" s="18">
        <f t="shared" si="0"/>
        <v>9.0472717629118868</v>
      </c>
      <c r="R6" s="19">
        <f>(O10+O11)/2</f>
        <v>3.4267387711549189</v>
      </c>
      <c r="S6" s="19">
        <f t="shared" ref="S6:T6" si="2">(P10+P11)/2</f>
        <v>4.9612115193548503</v>
      </c>
      <c r="T6" s="19">
        <f t="shared" si="2"/>
        <v>1.7158823242025372</v>
      </c>
      <c r="V6" s="1" t="s">
        <v>24</v>
      </c>
      <c r="W6" s="1">
        <v>169224</v>
      </c>
      <c r="X6" s="1">
        <v>58831</v>
      </c>
      <c r="Y6" s="1">
        <v>110393</v>
      </c>
      <c r="Z6" s="1">
        <v>6090</v>
      </c>
      <c r="AA6" s="1">
        <v>1585</v>
      </c>
      <c r="AB6" s="1">
        <v>4505</v>
      </c>
      <c r="AC6" s="1">
        <v>1523</v>
      </c>
      <c r="AD6" s="1">
        <v>440</v>
      </c>
      <c r="AE6" s="1">
        <v>1083</v>
      </c>
    </row>
    <row r="7" spans="1:31" x14ac:dyDescent="0.2">
      <c r="A7" s="1" t="s">
        <v>25</v>
      </c>
      <c r="B7" s="1">
        <v>303274</v>
      </c>
      <c r="C7" s="1">
        <v>152444</v>
      </c>
      <c r="D7" s="1">
        <v>150830</v>
      </c>
      <c r="E7" s="1">
        <v>54879</v>
      </c>
      <c r="F7" s="1">
        <v>41233</v>
      </c>
      <c r="G7" s="1">
        <v>13646</v>
      </c>
      <c r="H7" s="17" t="s">
        <v>72</v>
      </c>
      <c r="I7" s="1">
        <v>244953</v>
      </c>
      <c r="J7" s="1">
        <v>124089</v>
      </c>
      <c r="K7" s="1">
        <v>120864</v>
      </c>
      <c r="L7" s="1">
        <v>20342</v>
      </c>
      <c r="M7" s="1">
        <v>15339</v>
      </c>
      <c r="N7" s="1">
        <v>5003</v>
      </c>
      <c r="O7" s="18">
        <f t="shared" si="0"/>
        <v>8.3044502414748944</v>
      </c>
      <c r="P7" s="18">
        <f t="shared" si="0"/>
        <v>12.361289074776975</v>
      </c>
      <c r="Q7" s="18">
        <f t="shared" si="0"/>
        <v>4.1393632512576124</v>
      </c>
      <c r="R7" s="19"/>
      <c r="S7" s="19"/>
      <c r="T7" s="19"/>
      <c r="V7" s="1" t="s">
        <v>25</v>
      </c>
      <c r="W7" s="1">
        <v>238376</v>
      </c>
      <c r="X7" s="1">
        <v>107920</v>
      </c>
      <c r="Y7" s="1">
        <v>130456</v>
      </c>
      <c r="Z7" s="1">
        <v>7014</v>
      </c>
      <c r="AA7" s="1">
        <v>2395</v>
      </c>
      <c r="AB7" s="1">
        <v>4619</v>
      </c>
      <c r="AC7" s="1">
        <v>3005</v>
      </c>
      <c r="AD7" s="1">
        <v>896</v>
      </c>
      <c r="AE7" s="1">
        <v>2109</v>
      </c>
    </row>
    <row r="8" spans="1:31" x14ac:dyDescent="0.2">
      <c r="A8" s="1" t="s">
        <v>26</v>
      </c>
      <c r="B8" s="1">
        <v>244953</v>
      </c>
      <c r="C8" s="1">
        <v>124089</v>
      </c>
      <c r="D8" s="1">
        <v>120864</v>
      </c>
      <c r="E8" s="1">
        <v>20342</v>
      </c>
      <c r="F8" s="1">
        <v>15339</v>
      </c>
      <c r="G8" s="1">
        <v>5003</v>
      </c>
      <c r="H8" s="17" t="s">
        <v>73</v>
      </c>
      <c r="I8" s="1">
        <v>203142</v>
      </c>
      <c r="J8" s="1">
        <v>103538</v>
      </c>
      <c r="K8" s="1">
        <v>99604</v>
      </c>
      <c r="L8" s="1">
        <v>10394</v>
      </c>
      <c r="M8" s="1">
        <v>7894</v>
      </c>
      <c r="N8" s="1">
        <v>2500</v>
      </c>
      <c r="O8" s="18">
        <f t="shared" si="0"/>
        <v>5.1166179322838214</v>
      </c>
      <c r="P8" s="18">
        <f t="shared" si="0"/>
        <v>7.6242538971198979</v>
      </c>
      <c r="Q8" s="18">
        <f t="shared" si="0"/>
        <v>2.5099393598650659</v>
      </c>
      <c r="R8" s="19">
        <f>R6*50</f>
        <v>171.33693855774595</v>
      </c>
      <c r="S8" s="19">
        <f t="shared" ref="S8:T8" si="3">S6*50</f>
        <v>248.06057596774252</v>
      </c>
      <c r="T8" s="19">
        <f t="shared" si="3"/>
        <v>85.794116210126859</v>
      </c>
      <c r="V8" s="1" t="s">
        <v>26</v>
      </c>
      <c r="W8" s="1">
        <v>213515</v>
      </c>
      <c r="X8" s="1">
        <v>104880</v>
      </c>
      <c r="Y8" s="1">
        <v>108635</v>
      </c>
      <c r="Z8" s="1">
        <v>5819</v>
      </c>
      <c r="AA8" s="1">
        <v>2235</v>
      </c>
      <c r="AB8" s="1">
        <v>3584</v>
      </c>
      <c r="AC8" s="1">
        <v>5277</v>
      </c>
      <c r="AD8" s="1">
        <v>1635</v>
      </c>
      <c r="AE8" s="1">
        <v>3642</v>
      </c>
    </row>
    <row r="9" spans="1:31" x14ac:dyDescent="0.2">
      <c r="A9" s="1" t="s">
        <v>27</v>
      </c>
      <c r="B9" s="1">
        <v>203142</v>
      </c>
      <c r="C9" s="1">
        <v>103538</v>
      </c>
      <c r="D9" s="1">
        <v>99604</v>
      </c>
      <c r="E9" s="1">
        <v>10394</v>
      </c>
      <c r="F9" s="1">
        <v>7894</v>
      </c>
      <c r="G9" s="1">
        <v>2500</v>
      </c>
      <c r="H9" s="17" t="s">
        <v>74</v>
      </c>
      <c r="I9" s="1">
        <v>153071</v>
      </c>
      <c r="J9" s="1">
        <v>78654</v>
      </c>
      <c r="K9" s="1">
        <v>74417</v>
      </c>
      <c r="L9" s="1">
        <v>6371</v>
      </c>
      <c r="M9" s="1">
        <v>4820</v>
      </c>
      <c r="N9" s="1">
        <v>1551</v>
      </c>
      <c r="O9" s="18">
        <f t="shared" si="0"/>
        <v>4.1621208458819767</v>
      </c>
      <c r="P9" s="18">
        <f t="shared" si="0"/>
        <v>6.128105372899026</v>
      </c>
      <c r="Q9" s="18">
        <f t="shared" si="0"/>
        <v>2.0842011905881721</v>
      </c>
      <c r="R9" s="19"/>
      <c r="S9" s="19"/>
      <c r="T9" s="19"/>
      <c r="V9" s="1" t="s">
        <v>27</v>
      </c>
      <c r="W9" s="1">
        <v>181457</v>
      </c>
      <c r="X9" s="1">
        <v>91612</v>
      </c>
      <c r="Y9" s="1">
        <v>89845</v>
      </c>
      <c r="Z9" s="1">
        <v>4377</v>
      </c>
      <c r="AA9" s="1">
        <v>1961</v>
      </c>
      <c r="AB9" s="1">
        <v>2416</v>
      </c>
      <c r="AC9" s="1">
        <v>6914</v>
      </c>
      <c r="AD9" s="1">
        <v>2071</v>
      </c>
      <c r="AE9" s="1">
        <v>4843</v>
      </c>
    </row>
    <row r="10" spans="1:31" x14ac:dyDescent="0.2">
      <c r="A10" s="1" t="s">
        <v>28</v>
      </c>
      <c r="B10" s="1">
        <v>153071</v>
      </c>
      <c r="C10" s="1">
        <v>78654</v>
      </c>
      <c r="D10" s="1">
        <v>74417</v>
      </c>
      <c r="E10" s="1">
        <v>6371</v>
      </c>
      <c r="F10" s="1">
        <v>4820</v>
      </c>
      <c r="G10" s="1">
        <v>1551</v>
      </c>
      <c r="H10" s="17" t="s">
        <v>75</v>
      </c>
      <c r="I10" s="1">
        <v>132370</v>
      </c>
      <c r="J10" s="1">
        <v>69077</v>
      </c>
      <c r="K10" s="1">
        <v>63293</v>
      </c>
      <c r="L10" s="1">
        <v>4602</v>
      </c>
      <c r="M10" s="1">
        <v>3542</v>
      </c>
      <c r="N10" s="1">
        <v>1060</v>
      </c>
      <c r="O10" s="18">
        <f t="shared" si="0"/>
        <v>3.4766185691621967</v>
      </c>
      <c r="P10" s="18">
        <f t="shared" si="0"/>
        <v>5.1276112164685781</v>
      </c>
      <c r="Q10" s="18">
        <f t="shared" si="0"/>
        <v>1.6747507623275877</v>
      </c>
      <c r="R10" s="19">
        <f>R4-R8</f>
        <v>2199.4082191902035</v>
      </c>
      <c r="S10" s="19">
        <f t="shared" ref="S10:T10" si="4">S4-S8</f>
        <v>2343.7592151730182</v>
      </c>
      <c r="T10" s="19">
        <f t="shared" si="4"/>
        <v>2050.9400276214847</v>
      </c>
      <c r="V10" s="1" t="s">
        <v>28</v>
      </c>
      <c r="W10" s="1">
        <v>133964</v>
      </c>
      <c r="X10" s="1">
        <v>69515</v>
      </c>
      <c r="Y10" s="1">
        <v>64449</v>
      </c>
      <c r="Z10" s="1">
        <v>3204</v>
      </c>
      <c r="AA10" s="1">
        <v>1564</v>
      </c>
      <c r="AB10" s="1">
        <v>1640</v>
      </c>
      <c r="AC10" s="1">
        <v>9532</v>
      </c>
      <c r="AD10" s="1">
        <v>2755</v>
      </c>
      <c r="AE10" s="1">
        <v>6777</v>
      </c>
    </row>
    <row r="11" spans="1:31" x14ac:dyDescent="0.2">
      <c r="A11" s="1" t="s">
        <v>29</v>
      </c>
      <c r="B11" s="1">
        <v>132370</v>
      </c>
      <c r="C11" s="1">
        <v>69077</v>
      </c>
      <c r="D11" s="1">
        <v>63293</v>
      </c>
      <c r="E11" s="1">
        <v>4602</v>
      </c>
      <c r="F11" s="1">
        <v>3542</v>
      </c>
      <c r="G11" s="1">
        <v>1060</v>
      </c>
      <c r="H11" s="17" t="s">
        <v>76</v>
      </c>
      <c r="I11" s="1">
        <v>105838</v>
      </c>
      <c r="J11" s="1">
        <v>56436</v>
      </c>
      <c r="K11" s="1">
        <v>49402</v>
      </c>
      <c r="L11" s="1">
        <v>3574</v>
      </c>
      <c r="M11" s="1">
        <v>2706</v>
      </c>
      <c r="N11" s="1">
        <v>868</v>
      </c>
      <c r="O11" s="18">
        <f t="shared" si="0"/>
        <v>3.3768589731476411</v>
      </c>
      <c r="P11" s="18">
        <f t="shared" si="0"/>
        <v>4.7948118222411225</v>
      </c>
      <c r="Q11" s="18">
        <f t="shared" si="0"/>
        <v>1.7570138860774867</v>
      </c>
      <c r="R11" s="19">
        <f>100-R6</f>
        <v>96.573261228845084</v>
      </c>
      <c r="S11" s="19">
        <f t="shared" ref="S11:T11" si="5">100-S6</f>
        <v>95.038788480645152</v>
      </c>
      <c r="T11" s="19">
        <f t="shared" si="5"/>
        <v>98.284117675797461</v>
      </c>
      <c r="V11" s="1" t="s">
        <v>29</v>
      </c>
      <c r="W11" s="1">
        <v>113438</v>
      </c>
      <c r="X11" s="1">
        <v>60496</v>
      </c>
      <c r="Y11" s="1">
        <v>52942</v>
      </c>
      <c r="Z11" s="1">
        <v>2793</v>
      </c>
      <c r="AA11" s="1">
        <v>1491</v>
      </c>
      <c r="AB11" s="1">
        <v>1302</v>
      </c>
      <c r="AC11" s="1">
        <v>11537</v>
      </c>
      <c r="AD11" s="1">
        <v>3548</v>
      </c>
      <c r="AE11" s="1">
        <v>7989</v>
      </c>
    </row>
    <row r="12" spans="1:31" x14ac:dyDescent="0.2">
      <c r="A12" s="1" t="s">
        <v>30</v>
      </c>
      <c r="B12" s="1">
        <v>105838</v>
      </c>
      <c r="C12" s="1">
        <v>56436</v>
      </c>
      <c r="D12" s="1">
        <v>49402</v>
      </c>
      <c r="E12" s="1">
        <v>3574</v>
      </c>
      <c r="F12" s="1">
        <v>2706</v>
      </c>
      <c r="G12" s="1">
        <v>868</v>
      </c>
      <c r="H12" s="20"/>
      <c r="I12" s="20"/>
      <c r="J12" s="20"/>
      <c r="K12" s="20"/>
      <c r="L12" s="20"/>
      <c r="M12" s="20"/>
      <c r="N12" s="20"/>
      <c r="O12" s="18">
        <f>SUM(O4:O10)*5</f>
        <v>870.74515774794918</v>
      </c>
      <c r="P12" s="18">
        <f>SUM(P4:P10)*5</f>
        <v>1091.8197911407603</v>
      </c>
      <c r="Q12" s="18">
        <f>SUM(Q4:Q10)*5</f>
        <v>636.73414383161139</v>
      </c>
      <c r="R12" s="21">
        <f>R10/R11</f>
        <v>22.774504984131891</v>
      </c>
      <c r="S12" s="21">
        <f t="shared" ref="S12:T12" si="6">S10/S11</f>
        <v>24.661080519248515</v>
      </c>
      <c r="T12" s="21">
        <f t="shared" si="6"/>
        <v>20.867461357152013</v>
      </c>
      <c r="V12" s="1" t="s">
        <v>30</v>
      </c>
      <c r="W12" s="1">
        <v>85577</v>
      </c>
      <c r="X12" s="1">
        <v>47976</v>
      </c>
      <c r="Y12" s="1">
        <v>37601</v>
      </c>
      <c r="Z12" s="1">
        <v>2310</v>
      </c>
      <c r="AA12" s="1">
        <v>1319</v>
      </c>
      <c r="AB12" s="1">
        <v>991</v>
      </c>
      <c r="AC12" s="1">
        <v>14377</v>
      </c>
      <c r="AD12" s="1">
        <v>4435</v>
      </c>
      <c r="AE12" s="1">
        <v>9942</v>
      </c>
    </row>
    <row r="13" spans="1:31" x14ac:dyDescent="0.2">
      <c r="A13" s="1" t="s">
        <v>41</v>
      </c>
      <c r="V13" s="1" t="s">
        <v>41</v>
      </c>
    </row>
    <row r="14" spans="1:31" x14ac:dyDescent="0.2">
      <c r="A14" s="1" t="s">
        <v>0</v>
      </c>
      <c r="B14" s="1">
        <v>55121</v>
      </c>
      <c r="C14" s="1">
        <v>28067</v>
      </c>
      <c r="D14" s="1">
        <v>27054</v>
      </c>
      <c r="E14" s="1">
        <v>16911</v>
      </c>
      <c r="F14" s="1">
        <v>10692</v>
      </c>
      <c r="G14" s="1">
        <v>6219</v>
      </c>
      <c r="H14" s="17" t="s">
        <v>69</v>
      </c>
      <c r="I14" s="1">
        <v>11872</v>
      </c>
      <c r="J14" s="1">
        <v>6150</v>
      </c>
      <c r="K14" s="1">
        <v>5722</v>
      </c>
      <c r="L14" s="1">
        <v>9967</v>
      </c>
      <c r="M14" s="1">
        <v>5805</v>
      </c>
      <c r="N14" s="1">
        <v>4162</v>
      </c>
      <c r="O14" s="18">
        <f t="shared" ref="O14:O21" si="7">L14/I14*100</f>
        <v>83.953840970350399</v>
      </c>
      <c r="P14" s="18">
        <f t="shared" ref="P14:P21" si="8">M14/J14*100</f>
        <v>94.390243902439025</v>
      </c>
      <c r="Q14" s="18">
        <f t="shared" ref="Q14:Q21" si="9">N14/K14*100</f>
        <v>72.736805312827684</v>
      </c>
      <c r="R14" s="19">
        <f>O22+1500</f>
        <v>2299.4736929348983</v>
      </c>
      <c r="S14" s="19">
        <f t="shared" ref="S14" si="10">P22+1500</f>
        <v>2497.2366208999911</v>
      </c>
      <c r="T14" s="19">
        <f t="shared" ref="T14" si="11">Q22+1500</f>
        <v>2092.9269883515626</v>
      </c>
      <c r="V14" s="1" t="s">
        <v>0</v>
      </c>
      <c r="W14" s="1">
        <v>35150</v>
      </c>
      <c r="X14" s="1">
        <v>16634</v>
      </c>
      <c r="Y14" s="1">
        <v>18516</v>
      </c>
      <c r="Z14" s="1">
        <v>620</v>
      </c>
      <c r="AA14" s="1">
        <v>142</v>
      </c>
      <c r="AB14" s="1">
        <v>478</v>
      </c>
      <c r="AC14" s="1">
        <v>2440</v>
      </c>
      <c r="AD14" s="1">
        <v>599</v>
      </c>
      <c r="AE14" s="1">
        <v>1841</v>
      </c>
    </row>
    <row r="15" spans="1:31" x14ac:dyDescent="0.2">
      <c r="A15" s="1" t="s">
        <v>23</v>
      </c>
      <c r="B15" s="1">
        <v>11872</v>
      </c>
      <c r="C15" s="1">
        <v>6150</v>
      </c>
      <c r="D15" s="1">
        <v>5722</v>
      </c>
      <c r="E15" s="1">
        <v>9967</v>
      </c>
      <c r="F15" s="1">
        <v>5805</v>
      </c>
      <c r="G15" s="1">
        <v>4162</v>
      </c>
      <c r="H15" s="17" t="s">
        <v>70</v>
      </c>
      <c r="I15" s="1">
        <v>10490</v>
      </c>
      <c r="J15" s="1">
        <v>5330</v>
      </c>
      <c r="K15" s="1">
        <v>5160</v>
      </c>
      <c r="L15" s="1">
        <v>4370</v>
      </c>
      <c r="M15" s="1">
        <v>3073</v>
      </c>
      <c r="N15" s="1">
        <v>1297</v>
      </c>
      <c r="O15" s="18">
        <f t="shared" si="7"/>
        <v>41.658722592945665</v>
      </c>
      <c r="P15" s="18">
        <f t="shared" si="8"/>
        <v>57.654784240150093</v>
      </c>
      <c r="Q15" s="18">
        <f t="shared" si="9"/>
        <v>25.13565891472868</v>
      </c>
      <c r="R15" s="20"/>
      <c r="S15" s="20"/>
      <c r="T15" s="20"/>
      <c r="V15" s="1" t="s">
        <v>23</v>
      </c>
      <c r="W15" s="1">
        <v>1833</v>
      </c>
      <c r="X15" s="1">
        <v>335</v>
      </c>
      <c r="Y15" s="1">
        <v>1498</v>
      </c>
      <c r="Z15" s="1">
        <v>48</v>
      </c>
      <c r="AA15" s="1">
        <v>4</v>
      </c>
      <c r="AB15" s="1">
        <v>44</v>
      </c>
      <c r="AC15" s="1">
        <v>24</v>
      </c>
      <c r="AD15" s="1">
        <v>6</v>
      </c>
      <c r="AE15" s="1">
        <v>18</v>
      </c>
    </row>
    <row r="16" spans="1:31" x14ac:dyDescent="0.2">
      <c r="A16" s="1" t="s">
        <v>24</v>
      </c>
      <c r="B16" s="1">
        <v>10490</v>
      </c>
      <c r="C16" s="1">
        <v>5330</v>
      </c>
      <c r="D16" s="1">
        <v>5160</v>
      </c>
      <c r="E16" s="1">
        <v>4370</v>
      </c>
      <c r="F16" s="1">
        <v>3073</v>
      </c>
      <c r="G16" s="1">
        <v>1297</v>
      </c>
      <c r="H16" s="17" t="s">
        <v>71</v>
      </c>
      <c r="I16" s="1">
        <v>8883</v>
      </c>
      <c r="J16" s="1">
        <v>4549</v>
      </c>
      <c r="K16" s="1">
        <v>4334</v>
      </c>
      <c r="L16" s="1">
        <v>1496</v>
      </c>
      <c r="M16" s="1">
        <v>1071</v>
      </c>
      <c r="N16" s="1">
        <v>425</v>
      </c>
      <c r="O16" s="18">
        <f t="shared" si="7"/>
        <v>16.841157266689184</v>
      </c>
      <c r="P16" s="18">
        <f t="shared" si="8"/>
        <v>23.54363596394812</v>
      </c>
      <c r="Q16" s="18">
        <f t="shared" si="9"/>
        <v>9.8061836640516855</v>
      </c>
      <c r="R16" s="19">
        <f>(O20+O21)/2</f>
        <v>2.6199942239614296</v>
      </c>
      <c r="S16" s="19">
        <f t="shared" ref="S16" si="12">(P20+P21)/2</f>
        <v>3.5588034586304325</v>
      </c>
      <c r="T16" s="19">
        <f t="shared" ref="T16" si="13">(Q20+Q21)/2</f>
        <v>1.6732735172164557</v>
      </c>
      <c r="V16" s="1" t="s">
        <v>24</v>
      </c>
      <c r="W16" s="1">
        <v>5892</v>
      </c>
      <c r="X16" s="1">
        <v>2217</v>
      </c>
      <c r="Y16" s="1">
        <v>3675</v>
      </c>
      <c r="Z16" s="1">
        <v>129</v>
      </c>
      <c r="AA16" s="1">
        <v>16</v>
      </c>
      <c r="AB16" s="1">
        <v>113</v>
      </c>
      <c r="AC16" s="1">
        <v>99</v>
      </c>
      <c r="AD16" s="1">
        <v>24</v>
      </c>
      <c r="AE16" s="1">
        <v>75</v>
      </c>
    </row>
    <row r="17" spans="1:31" x14ac:dyDescent="0.2">
      <c r="A17" s="1" t="s">
        <v>25</v>
      </c>
      <c r="B17" s="1">
        <v>8883</v>
      </c>
      <c r="C17" s="1">
        <v>4549</v>
      </c>
      <c r="D17" s="1">
        <v>4334</v>
      </c>
      <c r="E17" s="1">
        <v>1496</v>
      </c>
      <c r="F17" s="1">
        <v>1071</v>
      </c>
      <c r="G17" s="1">
        <v>425</v>
      </c>
      <c r="H17" s="17" t="s">
        <v>72</v>
      </c>
      <c r="I17" s="1">
        <v>7572</v>
      </c>
      <c r="J17" s="1">
        <v>3807</v>
      </c>
      <c r="K17" s="1">
        <v>3765</v>
      </c>
      <c r="L17" s="1">
        <v>529</v>
      </c>
      <c r="M17" s="1">
        <v>371</v>
      </c>
      <c r="N17" s="1">
        <v>158</v>
      </c>
      <c r="O17" s="18">
        <f t="shared" si="7"/>
        <v>6.9862651875330171</v>
      </c>
      <c r="P17" s="18">
        <f t="shared" si="8"/>
        <v>9.7452061991069083</v>
      </c>
      <c r="Q17" s="18">
        <f t="shared" si="9"/>
        <v>4.1965471447543159</v>
      </c>
      <c r="R17" s="19"/>
      <c r="S17" s="19"/>
      <c r="T17" s="19"/>
      <c r="V17" s="1" t="s">
        <v>25</v>
      </c>
      <c r="W17" s="1">
        <v>7099</v>
      </c>
      <c r="X17" s="1">
        <v>3391</v>
      </c>
      <c r="Y17" s="1">
        <v>3708</v>
      </c>
      <c r="Z17" s="1">
        <v>122</v>
      </c>
      <c r="AA17" s="1">
        <v>34</v>
      </c>
      <c r="AB17" s="1">
        <v>88</v>
      </c>
      <c r="AC17" s="1">
        <v>166</v>
      </c>
      <c r="AD17" s="1">
        <v>53</v>
      </c>
      <c r="AE17" s="1">
        <v>113</v>
      </c>
    </row>
    <row r="18" spans="1:31" x14ac:dyDescent="0.2">
      <c r="A18" s="1" t="s">
        <v>26</v>
      </c>
      <c r="B18" s="1">
        <v>7572</v>
      </c>
      <c r="C18" s="1">
        <v>3807</v>
      </c>
      <c r="D18" s="1">
        <v>3765</v>
      </c>
      <c r="E18" s="1">
        <v>529</v>
      </c>
      <c r="F18" s="1">
        <v>371</v>
      </c>
      <c r="G18" s="1">
        <v>158</v>
      </c>
      <c r="H18" s="17" t="s">
        <v>73</v>
      </c>
      <c r="I18" s="1">
        <v>5270</v>
      </c>
      <c r="J18" s="1">
        <v>2673</v>
      </c>
      <c r="K18" s="1">
        <v>2597</v>
      </c>
      <c r="L18" s="1">
        <v>234</v>
      </c>
      <c r="M18" s="1">
        <v>157</v>
      </c>
      <c r="N18" s="1">
        <v>77</v>
      </c>
      <c r="O18" s="18">
        <f t="shared" si="7"/>
        <v>4.4402277039848199</v>
      </c>
      <c r="P18" s="18">
        <f t="shared" si="8"/>
        <v>5.8735503179947628</v>
      </c>
      <c r="Q18" s="18">
        <f t="shared" si="9"/>
        <v>2.9649595687331538</v>
      </c>
      <c r="R18" s="19">
        <f>R16*50</f>
        <v>130.99971119807148</v>
      </c>
      <c r="S18" s="19">
        <f t="shared" ref="S18:T18" si="14">S16*50</f>
        <v>177.94017293152163</v>
      </c>
      <c r="T18" s="19">
        <f t="shared" si="14"/>
        <v>83.663675860822778</v>
      </c>
      <c r="V18" s="1" t="s">
        <v>26</v>
      </c>
      <c r="W18" s="1">
        <v>6669</v>
      </c>
      <c r="X18" s="1">
        <v>3340</v>
      </c>
      <c r="Y18" s="1">
        <v>3329</v>
      </c>
      <c r="Z18" s="1">
        <v>109</v>
      </c>
      <c r="AA18" s="1">
        <v>25</v>
      </c>
      <c r="AB18" s="1">
        <v>84</v>
      </c>
      <c r="AC18" s="1">
        <v>265</v>
      </c>
      <c r="AD18" s="1">
        <v>71</v>
      </c>
      <c r="AE18" s="1">
        <v>194</v>
      </c>
    </row>
    <row r="19" spans="1:31" x14ac:dyDescent="0.2">
      <c r="A19" s="1" t="s">
        <v>27</v>
      </c>
      <c r="B19" s="1">
        <v>5270</v>
      </c>
      <c r="C19" s="1">
        <v>2673</v>
      </c>
      <c r="D19" s="1">
        <v>2597</v>
      </c>
      <c r="E19" s="1">
        <v>234</v>
      </c>
      <c r="F19" s="1">
        <v>157</v>
      </c>
      <c r="G19" s="1">
        <v>77</v>
      </c>
      <c r="H19" s="17" t="s">
        <v>74</v>
      </c>
      <c r="I19" s="1">
        <v>4681</v>
      </c>
      <c r="J19" s="1">
        <v>2370</v>
      </c>
      <c r="K19" s="1">
        <v>2311</v>
      </c>
      <c r="L19" s="1">
        <v>148</v>
      </c>
      <c r="M19" s="1">
        <v>101</v>
      </c>
      <c r="N19" s="1">
        <v>47</v>
      </c>
      <c r="O19" s="18">
        <f t="shared" si="7"/>
        <v>3.1617175817133094</v>
      </c>
      <c r="P19" s="18">
        <f t="shared" si="8"/>
        <v>4.2616033755274261</v>
      </c>
      <c r="Q19" s="18">
        <f t="shared" si="9"/>
        <v>2.033751622674167</v>
      </c>
      <c r="R19" s="19"/>
      <c r="S19" s="19"/>
      <c r="T19" s="19"/>
      <c r="V19" s="1" t="s">
        <v>27</v>
      </c>
      <c r="W19" s="1">
        <v>4639</v>
      </c>
      <c r="X19" s="1">
        <v>2410</v>
      </c>
      <c r="Y19" s="1">
        <v>2229</v>
      </c>
      <c r="Z19" s="1">
        <v>77</v>
      </c>
      <c r="AA19" s="1">
        <v>23</v>
      </c>
      <c r="AB19" s="1">
        <v>54</v>
      </c>
      <c r="AC19" s="1">
        <v>320</v>
      </c>
      <c r="AD19" s="1">
        <v>83</v>
      </c>
      <c r="AE19" s="1">
        <v>237</v>
      </c>
    </row>
    <row r="20" spans="1:31" x14ac:dyDescent="0.2">
      <c r="A20" s="1" t="s">
        <v>28</v>
      </c>
      <c r="B20" s="1">
        <v>4681</v>
      </c>
      <c r="C20" s="1">
        <v>2370</v>
      </c>
      <c r="D20" s="1">
        <v>2311</v>
      </c>
      <c r="E20" s="1">
        <v>148</v>
      </c>
      <c r="F20" s="1">
        <v>101</v>
      </c>
      <c r="G20" s="1">
        <v>47</v>
      </c>
      <c r="H20" s="17" t="s">
        <v>75</v>
      </c>
      <c r="I20" s="1">
        <v>3295</v>
      </c>
      <c r="J20" s="1">
        <v>1659</v>
      </c>
      <c r="K20" s="1">
        <v>1636</v>
      </c>
      <c r="L20" s="1">
        <v>94</v>
      </c>
      <c r="M20" s="1">
        <v>66</v>
      </c>
      <c r="N20" s="1">
        <v>28</v>
      </c>
      <c r="O20" s="18">
        <f t="shared" si="7"/>
        <v>2.8528072837632776</v>
      </c>
      <c r="P20" s="18">
        <f t="shared" si="8"/>
        <v>3.9783001808318263</v>
      </c>
      <c r="Q20" s="18">
        <f t="shared" si="9"/>
        <v>1.7114914425427872</v>
      </c>
      <c r="R20" s="19">
        <f>R14-R18</f>
        <v>2168.4739817368268</v>
      </c>
      <c r="S20" s="19">
        <f t="shared" ref="S20:T20" si="15">S14-S18</f>
        <v>2319.2964479684692</v>
      </c>
      <c r="T20" s="19">
        <f t="shared" si="15"/>
        <v>2009.2633124907397</v>
      </c>
      <c r="V20" s="1" t="s">
        <v>28</v>
      </c>
      <c r="W20" s="1">
        <v>4036</v>
      </c>
      <c r="X20" s="1">
        <v>2153</v>
      </c>
      <c r="Y20" s="1">
        <v>1883</v>
      </c>
      <c r="Z20" s="1">
        <v>53</v>
      </c>
      <c r="AA20" s="1">
        <v>16</v>
      </c>
      <c r="AB20" s="1">
        <v>37</v>
      </c>
      <c r="AC20" s="1">
        <v>444</v>
      </c>
      <c r="AD20" s="1">
        <v>100</v>
      </c>
      <c r="AE20" s="1">
        <v>344</v>
      </c>
    </row>
    <row r="21" spans="1:31" x14ac:dyDescent="0.2">
      <c r="A21" s="1" t="s">
        <v>29</v>
      </c>
      <c r="B21" s="1">
        <v>3295</v>
      </c>
      <c r="C21" s="1">
        <v>1659</v>
      </c>
      <c r="D21" s="1">
        <v>1636</v>
      </c>
      <c r="E21" s="1">
        <v>94</v>
      </c>
      <c r="F21" s="1">
        <v>66</v>
      </c>
      <c r="G21" s="1">
        <v>28</v>
      </c>
      <c r="H21" s="17" t="s">
        <v>76</v>
      </c>
      <c r="I21" s="1">
        <v>3058</v>
      </c>
      <c r="J21" s="1">
        <v>1529</v>
      </c>
      <c r="K21" s="1">
        <v>1529</v>
      </c>
      <c r="L21" s="1">
        <v>73</v>
      </c>
      <c r="M21" s="1">
        <v>48</v>
      </c>
      <c r="N21" s="1">
        <v>25</v>
      </c>
      <c r="O21" s="18">
        <f t="shared" si="7"/>
        <v>2.3871811641595815</v>
      </c>
      <c r="P21" s="18">
        <f t="shared" si="8"/>
        <v>3.1393067364290386</v>
      </c>
      <c r="Q21" s="18">
        <f t="shared" si="9"/>
        <v>1.6350555918901242</v>
      </c>
      <c r="R21" s="19">
        <f>100-R16</f>
        <v>97.380005776038573</v>
      </c>
      <c r="S21" s="19">
        <f t="shared" ref="S21:T21" si="16">100-S16</f>
        <v>96.441196541369564</v>
      </c>
      <c r="T21" s="19">
        <f t="shared" si="16"/>
        <v>98.326726482783542</v>
      </c>
      <c r="V21" s="1" t="s">
        <v>29</v>
      </c>
      <c r="W21" s="1">
        <v>2665</v>
      </c>
      <c r="X21" s="1">
        <v>1467</v>
      </c>
      <c r="Y21" s="1">
        <v>1198</v>
      </c>
      <c r="Z21" s="1">
        <v>44</v>
      </c>
      <c r="AA21" s="1">
        <v>13</v>
      </c>
      <c r="AB21" s="1">
        <v>31</v>
      </c>
      <c r="AC21" s="1">
        <v>492</v>
      </c>
      <c r="AD21" s="1">
        <v>113</v>
      </c>
      <c r="AE21" s="1">
        <v>379</v>
      </c>
    </row>
    <row r="22" spans="1:31" x14ac:dyDescent="0.2">
      <c r="A22" s="1" t="s">
        <v>30</v>
      </c>
      <c r="B22" s="1">
        <v>3058</v>
      </c>
      <c r="C22" s="1">
        <v>1529</v>
      </c>
      <c r="D22" s="1">
        <v>1529</v>
      </c>
      <c r="E22" s="1">
        <v>73</v>
      </c>
      <c r="F22" s="1">
        <v>48</v>
      </c>
      <c r="G22" s="1">
        <v>25</v>
      </c>
      <c r="H22" s="20"/>
      <c r="I22" s="20"/>
      <c r="J22" s="20"/>
      <c r="K22" s="20"/>
      <c r="L22" s="20"/>
      <c r="M22" s="20"/>
      <c r="N22" s="20"/>
      <c r="O22" s="18">
        <f>SUM(O14:O20)*5</f>
        <v>799.47369293489828</v>
      </c>
      <c r="P22" s="18">
        <f>SUM(P14:P20)*5</f>
        <v>997.23662089999084</v>
      </c>
      <c r="Q22" s="18">
        <f>SUM(Q14:Q20)*5</f>
        <v>592.92698835156239</v>
      </c>
      <c r="R22" s="21">
        <f>R20/R21</f>
        <v>22.268164439464471</v>
      </c>
      <c r="S22" s="21">
        <f t="shared" ref="S22:T22" si="17">S20/S21</f>
        <v>24.048814522677354</v>
      </c>
      <c r="T22" s="21">
        <f t="shared" si="17"/>
        <v>20.434559192230918</v>
      </c>
      <c r="V22" s="1" t="s">
        <v>30</v>
      </c>
      <c r="W22" s="1">
        <v>2317</v>
      </c>
      <c r="X22" s="1">
        <v>1321</v>
      </c>
      <c r="Y22" s="1">
        <v>996</v>
      </c>
      <c r="Z22" s="1">
        <v>38</v>
      </c>
      <c r="AA22" s="1">
        <v>11</v>
      </c>
      <c r="AB22" s="1">
        <v>27</v>
      </c>
      <c r="AC22" s="1">
        <v>630</v>
      </c>
      <c r="AD22" s="1">
        <v>149</v>
      </c>
      <c r="AE22" s="1">
        <v>481</v>
      </c>
    </row>
    <row r="23" spans="1:31" x14ac:dyDescent="0.2">
      <c r="A23" s="1" t="s">
        <v>42</v>
      </c>
      <c r="V23" s="1" t="s">
        <v>42</v>
      </c>
    </row>
    <row r="24" spans="1:31" x14ac:dyDescent="0.2">
      <c r="A24" s="1" t="s">
        <v>0</v>
      </c>
      <c r="B24" s="1">
        <v>33854</v>
      </c>
      <c r="C24" s="1">
        <v>16800</v>
      </c>
      <c r="D24" s="1">
        <v>17054</v>
      </c>
      <c r="E24" s="1">
        <v>10914</v>
      </c>
      <c r="F24" s="1">
        <v>6641</v>
      </c>
      <c r="G24" s="1">
        <v>4273</v>
      </c>
      <c r="H24" s="17" t="s">
        <v>69</v>
      </c>
      <c r="I24" s="1">
        <v>7652</v>
      </c>
      <c r="J24" s="1">
        <v>3920</v>
      </c>
      <c r="K24" s="1">
        <v>3732</v>
      </c>
      <c r="L24" s="1">
        <v>6556</v>
      </c>
      <c r="M24" s="1">
        <v>3720</v>
      </c>
      <c r="N24" s="1">
        <v>2836</v>
      </c>
      <c r="O24" s="18">
        <f t="shared" ref="O24:O31" si="18">L24/I24*100</f>
        <v>85.676947203345534</v>
      </c>
      <c r="P24" s="18">
        <f t="shared" ref="P24:P31" si="19">M24/J24*100</f>
        <v>94.897959183673478</v>
      </c>
      <c r="Q24" s="18">
        <f t="shared" ref="Q24:Q31" si="20">N24/K24*100</f>
        <v>75.9914255091104</v>
      </c>
      <c r="R24" s="19">
        <f>O32+1500</f>
        <v>2338.7017571553888</v>
      </c>
      <c r="S24" s="19">
        <f t="shared" ref="S24" si="21">P32+1500</f>
        <v>2537.9599519954199</v>
      </c>
      <c r="T24" s="19">
        <f t="shared" ref="T24" si="22">Q32+1500</f>
        <v>2144.0480012545804</v>
      </c>
      <c r="V24" s="1" t="s">
        <v>0</v>
      </c>
      <c r="W24" s="1">
        <v>21219</v>
      </c>
      <c r="X24" s="1">
        <v>9724</v>
      </c>
      <c r="Y24" s="1">
        <v>11495</v>
      </c>
      <c r="Z24" s="1">
        <v>441</v>
      </c>
      <c r="AA24" s="1">
        <v>90</v>
      </c>
      <c r="AB24" s="1">
        <v>351</v>
      </c>
      <c r="AC24" s="1">
        <v>1280</v>
      </c>
      <c r="AD24" s="1">
        <v>345</v>
      </c>
      <c r="AE24" s="1">
        <v>935</v>
      </c>
    </row>
    <row r="25" spans="1:31" x14ac:dyDescent="0.2">
      <c r="A25" s="1" t="s">
        <v>23</v>
      </c>
      <c r="B25" s="1">
        <v>7652</v>
      </c>
      <c r="C25" s="1">
        <v>3920</v>
      </c>
      <c r="D25" s="1">
        <v>3732</v>
      </c>
      <c r="E25" s="1">
        <v>6556</v>
      </c>
      <c r="F25" s="1">
        <v>3720</v>
      </c>
      <c r="G25" s="1">
        <v>2836</v>
      </c>
      <c r="H25" s="17" t="s">
        <v>70</v>
      </c>
      <c r="I25" s="1">
        <v>5822</v>
      </c>
      <c r="J25" s="1">
        <v>2825</v>
      </c>
      <c r="K25" s="1">
        <v>2997</v>
      </c>
      <c r="L25" s="1">
        <v>2583</v>
      </c>
      <c r="M25" s="1">
        <v>1703</v>
      </c>
      <c r="N25" s="1">
        <v>880</v>
      </c>
      <c r="O25" s="18">
        <f t="shared" si="18"/>
        <v>44.366197183098592</v>
      </c>
      <c r="P25" s="18">
        <f t="shared" si="19"/>
        <v>60.283185840707965</v>
      </c>
      <c r="Q25" s="18">
        <f t="shared" si="20"/>
        <v>29.362696029362695</v>
      </c>
      <c r="R25" s="20"/>
      <c r="S25" s="20"/>
      <c r="T25" s="20"/>
      <c r="V25" s="1" t="s">
        <v>23</v>
      </c>
      <c r="W25" s="1">
        <v>1046</v>
      </c>
      <c r="X25" s="1">
        <v>195</v>
      </c>
      <c r="Y25" s="1">
        <v>851</v>
      </c>
      <c r="Z25" s="1">
        <v>31</v>
      </c>
      <c r="AA25" s="1">
        <v>2</v>
      </c>
      <c r="AB25" s="1">
        <v>29</v>
      </c>
      <c r="AC25" s="1">
        <v>19</v>
      </c>
      <c r="AD25" s="1">
        <v>3</v>
      </c>
      <c r="AE25" s="1">
        <v>16</v>
      </c>
    </row>
    <row r="26" spans="1:31" x14ac:dyDescent="0.2">
      <c r="A26" s="1" t="s">
        <v>24</v>
      </c>
      <c r="B26" s="1">
        <v>5822</v>
      </c>
      <c r="C26" s="1">
        <v>2825</v>
      </c>
      <c r="D26" s="1">
        <v>2997</v>
      </c>
      <c r="E26" s="1">
        <v>2583</v>
      </c>
      <c r="F26" s="1">
        <v>1703</v>
      </c>
      <c r="G26" s="1">
        <v>880</v>
      </c>
      <c r="H26" s="17" t="s">
        <v>71</v>
      </c>
      <c r="I26" s="1">
        <v>5716</v>
      </c>
      <c r="J26" s="1">
        <v>2792</v>
      </c>
      <c r="K26" s="1">
        <v>2924</v>
      </c>
      <c r="L26" s="1">
        <v>1000</v>
      </c>
      <c r="M26" s="1">
        <v>703</v>
      </c>
      <c r="N26" s="1">
        <v>297</v>
      </c>
      <c r="O26" s="18">
        <f t="shared" si="18"/>
        <v>17.494751574527641</v>
      </c>
      <c r="P26" s="18">
        <f t="shared" si="19"/>
        <v>25.179083094555878</v>
      </c>
      <c r="Q26" s="18">
        <f t="shared" si="20"/>
        <v>10.157318741450068</v>
      </c>
      <c r="R26" s="19">
        <f>(O30+O31)/2</f>
        <v>2.0921151610834379</v>
      </c>
      <c r="S26" s="19">
        <f t="shared" ref="S26" si="23">(P30+P31)/2</f>
        <v>2.7367467481378003</v>
      </c>
      <c r="T26" s="19">
        <f t="shared" ref="T26" si="24">(Q30+Q31)/2</f>
        <v>1.4412407558367371</v>
      </c>
      <c r="V26" s="1" t="s">
        <v>24</v>
      </c>
      <c r="W26" s="1">
        <v>3120</v>
      </c>
      <c r="X26" s="1">
        <v>1104</v>
      </c>
      <c r="Y26" s="1">
        <v>2016</v>
      </c>
      <c r="Z26" s="1">
        <v>87</v>
      </c>
      <c r="AA26" s="1">
        <v>10</v>
      </c>
      <c r="AB26" s="1">
        <v>77</v>
      </c>
      <c r="AC26" s="1">
        <v>32</v>
      </c>
      <c r="AD26" s="1">
        <v>8</v>
      </c>
      <c r="AE26" s="1">
        <v>24</v>
      </c>
    </row>
    <row r="27" spans="1:31" x14ac:dyDescent="0.2">
      <c r="A27" s="1" t="s">
        <v>25</v>
      </c>
      <c r="B27" s="1">
        <v>5716</v>
      </c>
      <c r="C27" s="1">
        <v>2792</v>
      </c>
      <c r="D27" s="1">
        <v>2924</v>
      </c>
      <c r="E27" s="1">
        <v>1000</v>
      </c>
      <c r="F27" s="1">
        <v>703</v>
      </c>
      <c r="G27" s="1">
        <v>297</v>
      </c>
      <c r="H27" s="17" t="s">
        <v>72</v>
      </c>
      <c r="I27" s="1">
        <v>4575</v>
      </c>
      <c r="J27" s="1">
        <v>2276</v>
      </c>
      <c r="K27" s="1">
        <v>2299</v>
      </c>
      <c r="L27" s="1">
        <v>392</v>
      </c>
      <c r="M27" s="1">
        <v>265</v>
      </c>
      <c r="N27" s="1">
        <v>127</v>
      </c>
      <c r="O27" s="18">
        <f t="shared" si="18"/>
        <v>8.5683060109289624</v>
      </c>
      <c r="P27" s="18">
        <f t="shared" si="19"/>
        <v>11.643233743409491</v>
      </c>
      <c r="Q27" s="18">
        <f t="shared" si="20"/>
        <v>5.5241409308394953</v>
      </c>
      <c r="R27" s="19"/>
      <c r="S27" s="19"/>
      <c r="T27" s="19"/>
      <c r="V27" s="1" t="s">
        <v>25</v>
      </c>
      <c r="W27" s="1">
        <v>4553</v>
      </c>
      <c r="X27" s="1">
        <v>2049</v>
      </c>
      <c r="Y27" s="1">
        <v>2504</v>
      </c>
      <c r="Z27" s="1">
        <v>74</v>
      </c>
      <c r="AA27" s="1">
        <v>12</v>
      </c>
      <c r="AB27" s="1">
        <v>62</v>
      </c>
      <c r="AC27" s="1">
        <v>89</v>
      </c>
      <c r="AD27" s="1">
        <v>28</v>
      </c>
      <c r="AE27" s="1">
        <v>61</v>
      </c>
    </row>
    <row r="28" spans="1:31" x14ac:dyDescent="0.2">
      <c r="A28" s="1" t="s">
        <v>26</v>
      </c>
      <c r="B28" s="1">
        <v>4575</v>
      </c>
      <c r="C28" s="1">
        <v>2276</v>
      </c>
      <c r="D28" s="1">
        <v>2299</v>
      </c>
      <c r="E28" s="1">
        <v>392</v>
      </c>
      <c r="F28" s="1">
        <v>265</v>
      </c>
      <c r="G28" s="1">
        <v>127</v>
      </c>
      <c r="H28" s="17" t="s">
        <v>73</v>
      </c>
      <c r="I28" s="1">
        <v>3559</v>
      </c>
      <c r="J28" s="1">
        <v>1754</v>
      </c>
      <c r="K28" s="1">
        <v>1805</v>
      </c>
      <c r="L28" s="1">
        <v>207</v>
      </c>
      <c r="M28" s="1">
        <v>136</v>
      </c>
      <c r="N28" s="1">
        <v>71</v>
      </c>
      <c r="O28" s="18">
        <f t="shared" si="18"/>
        <v>5.8162405169991569</v>
      </c>
      <c r="P28" s="18">
        <f t="shared" si="19"/>
        <v>7.7537058152793614</v>
      </c>
      <c r="Q28" s="18">
        <f t="shared" si="20"/>
        <v>3.933518005540166</v>
      </c>
      <c r="R28" s="19">
        <f>R26*50</f>
        <v>104.6057580541719</v>
      </c>
      <c r="S28" s="19">
        <f t="shared" ref="S28:T28" si="25">S26*50</f>
        <v>136.83733740689001</v>
      </c>
      <c r="T28" s="19">
        <f t="shared" si="25"/>
        <v>72.062037791836858</v>
      </c>
      <c r="V28" s="1" t="s">
        <v>26</v>
      </c>
      <c r="W28" s="1">
        <v>3960</v>
      </c>
      <c r="X28" s="1">
        <v>1955</v>
      </c>
      <c r="Y28" s="1">
        <v>2005</v>
      </c>
      <c r="Z28" s="1">
        <v>88</v>
      </c>
      <c r="AA28" s="1">
        <v>20</v>
      </c>
      <c r="AB28" s="1">
        <v>68</v>
      </c>
      <c r="AC28" s="1">
        <v>135</v>
      </c>
      <c r="AD28" s="1">
        <v>36</v>
      </c>
      <c r="AE28" s="1">
        <v>99</v>
      </c>
    </row>
    <row r="29" spans="1:31" x14ac:dyDescent="0.2">
      <c r="A29" s="1" t="s">
        <v>27</v>
      </c>
      <c r="B29" s="1">
        <v>3559</v>
      </c>
      <c r="C29" s="1">
        <v>1754</v>
      </c>
      <c r="D29" s="1">
        <v>1805</v>
      </c>
      <c r="E29" s="1">
        <v>207</v>
      </c>
      <c r="F29" s="1">
        <v>136</v>
      </c>
      <c r="G29" s="1">
        <v>71</v>
      </c>
      <c r="H29" s="17" t="s">
        <v>74</v>
      </c>
      <c r="I29" s="1">
        <v>2593</v>
      </c>
      <c r="J29" s="1">
        <v>1261</v>
      </c>
      <c r="K29" s="1">
        <v>1332</v>
      </c>
      <c r="L29" s="1">
        <v>93</v>
      </c>
      <c r="M29" s="1">
        <v>59</v>
      </c>
      <c r="N29" s="1">
        <v>34</v>
      </c>
      <c r="O29" s="18">
        <f t="shared" si="18"/>
        <v>3.5865792518318549</v>
      </c>
      <c r="P29" s="18">
        <f t="shared" si="19"/>
        <v>4.6788263283108646</v>
      </c>
      <c r="Q29" s="18">
        <f t="shared" si="20"/>
        <v>2.5525525525525525</v>
      </c>
      <c r="R29" s="19"/>
      <c r="S29" s="19"/>
      <c r="T29" s="19"/>
      <c r="V29" s="1" t="s">
        <v>27</v>
      </c>
      <c r="W29" s="1">
        <v>3088</v>
      </c>
      <c r="X29" s="1">
        <v>1557</v>
      </c>
      <c r="Y29" s="1">
        <v>1531</v>
      </c>
      <c r="Z29" s="1">
        <v>63</v>
      </c>
      <c r="AA29" s="1">
        <v>12</v>
      </c>
      <c r="AB29" s="1">
        <v>51</v>
      </c>
      <c r="AC29" s="1">
        <v>201</v>
      </c>
      <c r="AD29" s="1">
        <v>49</v>
      </c>
      <c r="AE29" s="1">
        <v>152</v>
      </c>
    </row>
    <row r="30" spans="1:31" x14ac:dyDescent="0.2">
      <c r="A30" s="1" t="s">
        <v>28</v>
      </c>
      <c r="B30" s="1">
        <v>2593</v>
      </c>
      <c r="C30" s="1">
        <v>1261</v>
      </c>
      <c r="D30" s="1">
        <v>1332</v>
      </c>
      <c r="E30" s="1">
        <v>93</v>
      </c>
      <c r="F30" s="1">
        <v>59</v>
      </c>
      <c r="G30" s="1">
        <v>34</v>
      </c>
      <c r="H30" s="17" t="s">
        <v>75</v>
      </c>
      <c r="I30" s="1">
        <v>2196</v>
      </c>
      <c r="J30" s="1">
        <v>1109</v>
      </c>
      <c r="K30" s="1">
        <v>1087</v>
      </c>
      <c r="L30" s="1">
        <v>49</v>
      </c>
      <c r="M30" s="1">
        <v>35</v>
      </c>
      <c r="N30" s="1">
        <v>14</v>
      </c>
      <c r="O30" s="18">
        <f t="shared" si="18"/>
        <v>2.2313296903460835</v>
      </c>
      <c r="P30" s="18">
        <f t="shared" si="19"/>
        <v>3.1559963931469794</v>
      </c>
      <c r="Q30" s="18">
        <f t="shared" si="20"/>
        <v>1.2879484820607177</v>
      </c>
      <c r="R30" s="19">
        <f>R24-R28</f>
        <v>2234.0959991012169</v>
      </c>
      <c r="S30" s="19">
        <f t="shared" ref="S30:T30" si="26">S24-S28</f>
        <v>2401.1226145885298</v>
      </c>
      <c r="T30" s="19">
        <f t="shared" si="26"/>
        <v>2071.9859634627437</v>
      </c>
      <c r="V30" s="1" t="s">
        <v>28</v>
      </c>
      <c r="W30" s="1">
        <v>2218</v>
      </c>
      <c r="X30" s="1">
        <v>1118</v>
      </c>
      <c r="Y30" s="1">
        <v>1100</v>
      </c>
      <c r="Z30" s="1">
        <v>39</v>
      </c>
      <c r="AA30" s="1">
        <v>14</v>
      </c>
      <c r="AB30" s="1">
        <v>25</v>
      </c>
      <c r="AC30" s="1">
        <v>243</v>
      </c>
      <c r="AD30" s="1">
        <v>70</v>
      </c>
      <c r="AE30" s="1">
        <v>173</v>
      </c>
    </row>
    <row r="31" spans="1:31" x14ac:dyDescent="0.2">
      <c r="A31" s="1" t="s">
        <v>29</v>
      </c>
      <c r="B31" s="1">
        <v>2196</v>
      </c>
      <c r="C31" s="1">
        <v>1109</v>
      </c>
      <c r="D31" s="1">
        <v>1087</v>
      </c>
      <c r="E31" s="1">
        <v>49</v>
      </c>
      <c r="F31" s="1">
        <v>35</v>
      </c>
      <c r="G31" s="1">
        <v>14</v>
      </c>
      <c r="H31" s="17" t="s">
        <v>76</v>
      </c>
      <c r="I31" s="1">
        <v>1741</v>
      </c>
      <c r="J31" s="1">
        <v>863</v>
      </c>
      <c r="K31" s="1">
        <v>878</v>
      </c>
      <c r="L31" s="1">
        <v>34</v>
      </c>
      <c r="M31" s="1">
        <v>20</v>
      </c>
      <c r="N31" s="1">
        <v>14</v>
      </c>
      <c r="O31" s="18">
        <f t="shared" si="18"/>
        <v>1.9529006318207927</v>
      </c>
      <c r="P31" s="18">
        <f t="shared" si="19"/>
        <v>2.3174971031286211</v>
      </c>
      <c r="Q31" s="18">
        <f t="shared" si="20"/>
        <v>1.5945330296127564</v>
      </c>
      <c r="R31" s="19">
        <f>100-R26</f>
        <v>97.907884838916559</v>
      </c>
      <c r="S31" s="19">
        <f t="shared" ref="S31:T31" si="27">100-S26</f>
        <v>97.263253251862196</v>
      </c>
      <c r="T31" s="19">
        <f t="shared" si="27"/>
        <v>98.558759244163269</v>
      </c>
      <c r="V31" s="1" t="s">
        <v>29</v>
      </c>
      <c r="W31" s="1">
        <v>1856</v>
      </c>
      <c r="X31" s="1">
        <v>999</v>
      </c>
      <c r="Y31" s="1">
        <v>857</v>
      </c>
      <c r="Z31" s="1">
        <v>27</v>
      </c>
      <c r="AA31" s="1">
        <v>4</v>
      </c>
      <c r="AB31" s="1">
        <v>23</v>
      </c>
      <c r="AC31" s="1">
        <v>264</v>
      </c>
      <c r="AD31" s="1">
        <v>71</v>
      </c>
      <c r="AE31" s="1">
        <v>193</v>
      </c>
    </row>
    <row r="32" spans="1:31" x14ac:dyDescent="0.2">
      <c r="A32" s="1" t="s">
        <v>30</v>
      </c>
      <c r="B32" s="1">
        <v>1741</v>
      </c>
      <c r="C32" s="1">
        <v>863</v>
      </c>
      <c r="D32" s="1">
        <v>878</v>
      </c>
      <c r="E32" s="1">
        <v>34</v>
      </c>
      <c r="F32" s="1">
        <v>20</v>
      </c>
      <c r="G32" s="1">
        <v>14</v>
      </c>
      <c r="H32" s="20"/>
      <c r="I32" s="20"/>
      <c r="J32" s="20"/>
      <c r="K32" s="20"/>
      <c r="L32" s="20"/>
      <c r="M32" s="20"/>
      <c r="N32" s="20"/>
      <c r="O32" s="18">
        <f>SUM(O24:O30)*5</f>
        <v>838.70175715538903</v>
      </c>
      <c r="P32" s="18">
        <f>SUM(P24:P30)*5</f>
        <v>1037.9599519954199</v>
      </c>
      <c r="Q32" s="18">
        <f>SUM(Q24:Q30)*5</f>
        <v>644.04800125458053</v>
      </c>
      <c r="R32" s="21">
        <f>R30/R31</f>
        <v>22.818346068622304</v>
      </c>
      <c r="S32" s="21">
        <f t="shared" ref="S32:T32" si="28">S30/S31</f>
        <v>24.686842505368883</v>
      </c>
      <c r="T32" s="21">
        <f t="shared" si="28"/>
        <v>21.02284950980091</v>
      </c>
      <c r="V32" s="1" t="s">
        <v>30</v>
      </c>
      <c r="W32" s="1">
        <v>1378</v>
      </c>
      <c r="X32" s="1">
        <v>747</v>
      </c>
      <c r="Y32" s="1">
        <v>631</v>
      </c>
      <c r="Z32" s="1">
        <v>32</v>
      </c>
      <c r="AA32" s="1">
        <v>16</v>
      </c>
      <c r="AB32" s="1">
        <v>16</v>
      </c>
      <c r="AC32" s="1">
        <v>297</v>
      </c>
      <c r="AD32" s="1">
        <v>80</v>
      </c>
      <c r="AE32" s="1">
        <v>217</v>
      </c>
    </row>
    <row r="33" spans="1:31" x14ac:dyDescent="0.2">
      <c r="A33" s="1" t="s">
        <v>43</v>
      </c>
      <c r="V33" s="1" t="s">
        <v>43</v>
      </c>
    </row>
    <row r="34" spans="1:31" x14ac:dyDescent="0.2">
      <c r="A34" s="1" t="s">
        <v>0</v>
      </c>
      <c r="B34" s="1">
        <v>69615</v>
      </c>
      <c r="C34" s="1">
        <v>35430</v>
      </c>
      <c r="D34" s="1">
        <v>34185</v>
      </c>
      <c r="E34" s="1">
        <v>23659</v>
      </c>
      <c r="F34" s="1">
        <v>14387</v>
      </c>
      <c r="G34" s="1">
        <v>9272</v>
      </c>
      <c r="H34" s="17" t="s">
        <v>69</v>
      </c>
      <c r="I34" s="1">
        <v>15660</v>
      </c>
      <c r="J34" s="1">
        <v>8218</v>
      </c>
      <c r="K34" s="1">
        <v>7442</v>
      </c>
      <c r="L34" s="1">
        <v>14048</v>
      </c>
      <c r="M34" s="1">
        <v>7891</v>
      </c>
      <c r="N34" s="1">
        <v>6157</v>
      </c>
      <c r="O34" s="18">
        <f t="shared" ref="O34:O41" si="29">L34/I34*100</f>
        <v>89.70625798212005</v>
      </c>
      <c r="P34" s="18">
        <f t="shared" ref="P34:P41" si="30">M34/J34*100</f>
        <v>96.020929666585545</v>
      </c>
      <c r="Q34" s="18">
        <f t="shared" ref="Q34:Q41" si="31">N34/K34*100</f>
        <v>82.733136253695235</v>
      </c>
      <c r="R34" s="19">
        <f>O42+1500</f>
        <v>2396.0962477337953</v>
      </c>
      <c r="S34" s="19">
        <f t="shared" ref="S34" si="32">P42+1500</f>
        <v>2591.5288429129778</v>
      </c>
      <c r="T34" s="19">
        <f t="shared" ref="T34" si="33">Q42+1500</f>
        <v>2199.1273082180869</v>
      </c>
      <c r="V34" s="1" t="s">
        <v>0</v>
      </c>
      <c r="W34" s="1">
        <v>42408</v>
      </c>
      <c r="X34" s="1">
        <v>19613</v>
      </c>
      <c r="Y34" s="1">
        <v>22795</v>
      </c>
      <c r="Z34" s="1">
        <v>1155</v>
      </c>
      <c r="AA34" s="1">
        <v>438</v>
      </c>
      <c r="AB34" s="1">
        <v>717</v>
      </c>
      <c r="AC34" s="1">
        <v>2393</v>
      </c>
      <c r="AD34" s="1">
        <v>992</v>
      </c>
      <c r="AE34" s="1">
        <v>1401</v>
      </c>
    </row>
    <row r="35" spans="1:31" x14ac:dyDescent="0.2">
      <c r="A35" s="1" t="s">
        <v>23</v>
      </c>
      <c r="B35" s="1">
        <v>15660</v>
      </c>
      <c r="C35" s="1">
        <v>8218</v>
      </c>
      <c r="D35" s="1">
        <v>7442</v>
      </c>
      <c r="E35" s="1">
        <v>14048</v>
      </c>
      <c r="F35" s="1">
        <v>7891</v>
      </c>
      <c r="G35" s="1">
        <v>6157</v>
      </c>
      <c r="H35" s="17" t="s">
        <v>70</v>
      </c>
      <c r="I35" s="1">
        <v>12336</v>
      </c>
      <c r="J35" s="1">
        <v>6048</v>
      </c>
      <c r="K35" s="1">
        <v>6288</v>
      </c>
      <c r="L35" s="1">
        <v>5633</v>
      </c>
      <c r="M35" s="1">
        <v>3715</v>
      </c>
      <c r="N35" s="1">
        <v>1918</v>
      </c>
      <c r="O35" s="18">
        <f t="shared" si="29"/>
        <v>45.663099870298311</v>
      </c>
      <c r="P35" s="18">
        <f t="shared" si="30"/>
        <v>61.425264550264544</v>
      </c>
      <c r="Q35" s="18">
        <f t="shared" si="31"/>
        <v>30.502544529262089</v>
      </c>
      <c r="R35" s="20"/>
      <c r="S35" s="20"/>
      <c r="T35" s="20"/>
      <c r="V35" s="1" t="s">
        <v>23</v>
      </c>
      <c r="W35" s="1">
        <v>1520</v>
      </c>
      <c r="X35" s="1">
        <v>307</v>
      </c>
      <c r="Y35" s="1">
        <v>1213</v>
      </c>
      <c r="Z35" s="1">
        <v>67</v>
      </c>
      <c r="AA35" s="1">
        <v>10</v>
      </c>
      <c r="AB35" s="1">
        <v>57</v>
      </c>
      <c r="AC35" s="1">
        <v>25</v>
      </c>
      <c r="AD35" s="1">
        <v>10</v>
      </c>
      <c r="AE35" s="1">
        <v>15</v>
      </c>
    </row>
    <row r="36" spans="1:31" x14ac:dyDescent="0.2">
      <c r="A36" s="1" t="s">
        <v>24</v>
      </c>
      <c r="B36" s="1">
        <v>12336</v>
      </c>
      <c r="C36" s="1">
        <v>6048</v>
      </c>
      <c r="D36" s="1">
        <v>6288</v>
      </c>
      <c r="E36" s="1">
        <v>5633</v>
      </c>
      <c r="F36" s="1">
        <v>3715</v>
      </c>
      <c r="G36" s="1">
        <v>1918</v>
      </c>
      <c r="H36" s="17" t="s">
        <v>71</v>
      </c>
      <c r="I36" s="1">
        <v>10879</v>
      </c>
      <c r="J36" s="1">
        <v>5462</v>
      </c>
      <c r="K36" s="1">
        <v>5417</v>
      </c>
      <c r="L36" s="1">
        <v>2124</v>
      </c>
      <c r="M36" s="1">
        <v>1470</v>
      </c>
      <c r="N36" s="1">
        <v>654</v>
      </c>
      <c r="O36" s="18">
        <f t="shared" si="29"/>
        <v>19.523853295339645</v>
      </c>
      <c r="P36" s="18">
        <f t="shared" si="30"/>
        <v>26.913218601244964</v>
      </c>
      <c r="Q36" s="18">
        <f t="shared" si="31"/>
        <v>12.073103193649622</v>
      </c>
      <c r="R36" s="19">
        <f>(O40+O41)/2</f>
        <v>3.4695479742373547</v>
      </c>
      <c r="S36" s="19">
        <f t="shared" ref="S36" si="34">(P40+P41)/2</f>
        <v>4.6149228130360207</v>
      </c>
      <c r="T36" s="19">
        <f t="shared" ref="T36" si="35">(Q40+Q41)/2</f>
        <v>2.1581890111797133</v>
      </c>
      <c r="V36" s="1" t="s">
        <v>24</v>
      </c>
      <c r="W36" s="1">
        <v>6402</v>
      </c>
      <c r="X36" s="1">
        <v>2257</v>
      </c>
      <c r="Y36" s="1">
        <v>4145</v>
      </c>
      <c r="Z36" s="1">
        <v>234</v>
      </c>
      <c r="AA36" s="1">
        <v>50</v>
      </c>
      <c r="AB36" s="1">
        <v>184</v>
      </c>
      <c r="AC36" s="1">
        <v>67</v>
      </c>
      <c r="AD36" s="1">
        <v>26</v>
      </c>
      <c r="AE36" s="1">
        <v>41</v>
      </c>
    </row>
    <row r="37" spans="1:31" x14ac:dyDescent="0.2">
      <c r="A37" s="1" t="s">
        <v>25</v>
      </c>
      <c r="B37" s="1">
        <v>10879</v>
      </c>
      <c r="C37" s="1">
        <v>5462</v>
      </c>
      <c r="D37" s="1">
        <v>5417</v>
      </c>
      <c r="E37" s="1">
        <v>2124</v>
      </c>
      <c r="F37" s="1">
        <v>1470</v>
      </c>
      <c r="G37" s="1">
        <v>654</v>
      </c>
      <c r="H37" s="17" t="s">
        <v>72</v>
      </c>
      <c r="I37" s="1">
        <v>8593</v>
      </c>
      <c r="J37" s="1">
        <v>4301</v>
      </c>
      <c r="K37" s="1">
        <v>4292</v>
      </c>
      <c r="L37" s="1">
        <v>810</v>
      </c>
      <c r="M37" s="1">
        <v>578</v>
      </c>
      <c r="N37" s="1">
        <v>232</v>
      </c>
      <c r="O37" s="18">
        <f t="shared" si="29"/>
        <v>9.4262772023740258</v>
      </c>
      <c r="P37" s="18">
        <f t="shared" si="30"/>
        <v>13.438735177865613</v>
      </c>
      <c r="Q37" s="18">
        <f t="shared" si="31"/>
        <v>5.4054054054054053</v>
      </c>
      <c r="R37" s="19"/>
      <c r="S37" s="19"/>
      <c r="T37" s="19"/>
      <c r="V37" s="1" t="s">
        <v>25</v>
      </c>
      <c r="W37" s="1">
        <v>8357</v>
      </c>
      <c r="X37" s="1">
        <v>3859</v>
      </c>
      <c r="Y37" s="1">
        <v>4498</v>
      </c>
      <c r="Z37" s="1">
        <v>247</v>
      </c>
      <c r="AA37" s="1">
        <v>79</v>
      </c>
      <c r="AB37" s="1">
        <v>168</v>
      </c>
      <c r="AC37" s="1">
        <v>151</v>
      </c>
      <c r="AD37" s="1">
        <v>54</v>
      </c>
      <c r="AE37" s="1">
        <v>97</v>
      </c>
    </row>
    <row r="38" spans="1:31" x14ac:dyDescent="0.2">
      <c r="A38" s="1" t="s">
        <v>26</v>
      </c>
      <c r="B38" s="1">
        <v>8593</v>
      </c>
      <c r="C38" s="1">
        <v>4301</v>
      </c>
      <c r="D38" s="1">
        <v>4292</v>
      </c>
      <c r="E38" s="1">
        <v>810</v>
      </c>
      <c r="F38" s="1">
        <v>578</v>
      </c>
      <c r="G38" s="1">
        <v>232</v>
      </c>
      <c r="H38" s="17" t="s">
        <v>73</v>
      </c>
      <c r="I38" s="1">
        <v>7321</v>
      </c>
      <c r="J38" s="1">
        <v>3616</v>
      </c>
      <c r="K38" s="1">
        <v>3705</v>
      </c>
      <c r="L38" s="1">
        <v>455</v>
      </c>
      <c r="M38" s="1">
        <v>320</v>
      </c>
      <c r="N38" s="1">
        <v>135</v>
      </c>
      <c r="O38" s="18">
        <f t="shared" si="29"/>
        <v>6.2149979510995763</v>
      </c>
      <c r="P38" s="18">
        <f t="shared" si="30"/>
        <v>8.8495575221238933</v>
      </c>
      <c r="Q38" s="18">
        <f t="shared" si="31"/>
        <v>3.6437246963562751</v>
      </c>
      <c r="R38" s="19">
        <f>R36*50</f>
        <v>173.47739871186775</v>
      </c>
      <c r="S38" s="19">
        <f t="shared" ref="S38:T38" si="36">S36*50</f>
        <v>230.74614065180103</v>
      </c>
      <c r="T38" s="19">
        <f t="shared" si="36"/>
        <v>107.90945055898567</v>
      </c>
      <c r="V38" s="1" t="s">
        <v>26</v>
      </c>
      <c r="W38" s="1">
        <v>7358</v>
      </c>
      <c r="X38" s="1">
        <v>3552</v>
      </c>
      <c r="Y38" s="1">
        <v>3806</v>
      </c>
      <c r="Z38" s="1">
        <v>188</v>
      </c>
      <c r="AA38" s="1">
        <v>77</v>
      </c>
      <c r="AB38" s="1">
        <v>111</v>
      </c>
      <c r="AC38" s="1">
        <v>237</v>
      </c>
      <c r="AD38" s="1">
        <v>94</v>
      </c>
      <c r="AE38" s="1">
        <v>143</v>
      </c>
    </row>
    <row r="39" spans="1:31" x14ac:dyDescent="0.2">
      <c r="A39" s="1" t="s">
        <v>27</v>
      </c>
      <c r="B39" s="1">
        <v>7321</v>
      </c>
      <c r="C39" s="1">
        <v>3616</v>
      </c>
      <c r="D39" s="1">
        <v>3705</v>
      </c>
      <c r="E39" s="1">
        <v>455</v>
      </c>
      <c r="F39" s="1">
        <v>320</v>
      </c>
      <c r="G39" s="1">
        <v>135</v>
      </c>
      <c r="H39" s="17" t="s">
        <v>74</v>
      </c>
      <c r="I39" s="1">
        <v>5743</v>
      </c>
      <c r="J39" s="1">
        <v>2935</v>
      </c>
      <c r="K39" s="1">
        <v>2808</v>
      </c>
      <c r="L39" s="1">
        <v>269</v>
      </c>
      <c r="M39" s="1">
        <v>186</v>
      </c>
      <c r="N39" s="1">
        <v>83</v>
      </c>
      <c r="O39" s="18">
        <f t="shared" si="29"/>
        <v>4.6839630854953862</v>
      </c>
      <c r="P39" s="18">
        <f t="shared" si="30"/>
        <v>6.3373083475298131</v>
      </c>
      <c r="Q39" s="18">
        <f t="shared" si="31"/>
        <v>2.9558404558404558</v>
      </c>
      <c r="R39" s="19"/>
      <c r="S39" s="19"/>
      <c r="T39" s="19"/>
      <c r="V39" s="1" t="s">
        <v>27</v>
      </c>
      <c r="W39" s="1">
        <v>6424</v>
      </c>
      <c r="X39" s="1">
        <v>3112</v>
      </c>
      <c r="Y39" s="1">
        <v>3312</v>
      </c>
      <c r="Z39" s="1">
        <v>135</v>
      </c>
      <c r="AA39" s="1">
        <v>57</v>
      </c>
      <c r="AB39" s="1">
        <v>78</v>
      </c>
      <c r="AC39" s="1">
        <v>307</v>
      </c>
      <c r="AD39" s="1">
        <v>127</v>
      </c>
      <c r="AE39" s="1">
        <v>180</v>
      </c>
    </row>
    <row r="40" spans="1:31" x14ac:dyDescent="0.2">
      <c r="A40" s="1" t="s">
        <v>28</v>
      </c>
      <c r="B40" s="1">
        <v>5743</v>
      </c>
      <c r="C40" s="1">
        <v>2935</v>
      </c>
      <c r="D40" s="1">
        <v>2808</v>
      </c>
      <c r="E40" s="1">
        <v>269</v>
      </c>
      <c r="F40" s="1">
        <v>186</v>
      </c>
      <c r="G40" s="1">
        <v>83</v>
      </c>
      <c r="H40" s="17" t="s">
        <v>75</v>
      </c>
      <c r="I40" s="1">
        <v>4999</v>
      </c>
      <c r="J40" s="1">
        <v>2650</v>
      </c>
      <c r="K40" s="1">
        <v>2349</v>
      </c>
      <c r="L40" s="1">
        <v>200</v>
      </c>
      <c r="M40" s="1">
        <v>141</v>
      </c>
      <c r="N40" s="1">
        <v>59</v>
      </c>
      <c r="O40" s="18">
        <f t="shared" si="29"/>
        <v>4.0008001600320062</v>
      </c>
      <c r="P40" s="18">
        <f t="shared" si="30"/>
        <v>5.3207547169811322</v>
      </c>
      <c r="Q40" s="18">
        <f t="shared" si="31"/>
        <v>2.5117071094082588</v>
      </c>
      <c r="R40" s="19">
        <f>R34-R38</f>
        <v>2222.6188490219274</v>
      </c>
      <c r="S40" s="19">
        <f t="shared" ref="S40:T40" si="37">S34-S38</f>
        <v>2360.7827022611768</v>
      </c>
      <c r="T40" s="19">
        <f t="shared" si="37"/>
        <v>2091.2178576591014</v>
      </c>
      <c r="V40" s="1" t="s">
        <v>28</v>
      </c>
      <c r="W40" s="1">
        <v>4925</v>
      </c>
      <c r="X40" s="1">
        <v>2501</v>
      </c>
      <c r="Y40" s="1">
        <v>2424</v>
      </c>
      <c r="Z40" s="1">
        <v>123</v>
      </c>
      <c r="AA40" s="1">
        <v>70</v>
      </c>
      <c r="AB40" s="1">
        <v>53</v>
      </c>
      <c r="AC40" s="1">
        <v>426</v>
      </c>
      <c r="AD40" s="1">
        <v>178</v>
      </c>
      <c r="AE40" s="1">
        <v>248</v>
      </c>
    </row>
    <row r="41" spans="1:31" x14ac:dyDescent="0.2">
      <c r="A41" s="1" t="s">
        <v>29</v>
      </c>
      <c r="B41" s="1">
        <v>4999</v>
      </c>
      <c r="C41" s="1">
        <v>2650</v>
      </c>
      <c r="D41" s="1">
        <v>2349</v>
      </c>
      <c r="E41" s="1">
        <v>200</v>
      </c>
      <c r="F41" s="1">
        <v>141</v>
      </c>
      <c r="G41" s="1">
        <v>59</v>
      </c>
      <c r="H41" s="17" t="s">
        <v>76</v>
      </c>
      <c r="I41" s="1">
        <v>4084</v>
      </c>
      <c r="J41" s="1">
        <v>2200</v>
      </c>
      <c r="K41" s="1">
        <v>1884</v>
      </c>
      <c r="L41" s="1">
        <v>120</v>
      </c>
      <c r="M41" s="1">
        <v>86</v>
      </c>
      <c r="N41" s="1">
        <v>34</v>
      </c>
      <c r="O41" s="18">
        <f t="shared" si="29"/>
        <v>2.9382957884427032</v>
      </c>
      <c r="P41" s="18">
        <f t="shared" si="30"/>
        <v>3.9090909090909092</v>
      </c>
      <c r="Q41" s="18">
        <f t="shared" si="31"/>
        <v>1.8046709129511678</v>
      </c>
      <c r="R41" s="19">
        <f>100-R36</f>
        <v>96.530452025762642</v>
      </c>
      <c r="S41" s="19">
        <f t="shared" ref="S41:T41" si="38">100-S36</f>
        <v>95.385077186963983</v>
      </c>
      <c r="T41" s="19">
        <f t="shared" si="38"/>
        <v>97.841810988820285</v>
      </c>
      <c r="V41" s="1" t="s">
        <v>29</v>
      </c>
      <c r="W41" s="1">
        <v>4162</v>
      </c>
      <c r="X41" s="1">
        <v>2214</v>
      </c>
      <c r="Y41" s="1">
        <v>1948</v>
      </c>
      <c r="Z41" s="1">
        <v>84</v>
      </c>
      <c r="AA41" s="1">
        <v>49</v>
      </c>
      <c r="AB41" s="1">
        <v>35</v>
      </c>
      <c r="AC41" s="1">
        <v>553</v>
      </c>
      <c r="AD41" s="1">
        <v>246</v>
      </c>
      <c r="AE41" s="1">
        <v>307</v>
      </c>
    </row>
    <row r="42" spans="1:31" x14ac:dyDescent="0.2">
      <c r="A42" s="1" t="s">
        <v>30</v>
      </c>
      <c r="B42" s="1">
        <v>4084</v>
      </c>
      <c r="C42" s="1">
        <v>2200</v>
      </c>
      <c r="D42" s="1">
        <v>1884</v>
      </c>
      <c r="E42" s="1">
        <v>120</v>
      </c>
      <c r="F42" s="1">
        <v>86</v>
      </c>
      <c r="G42" s="1">
        <v>34</v>
      </c>
      <c r="H42" s="20"/>
      <c r="I42" s="20"/>
      <c r="J42" s="20"/>
      <c r="K42" s="20"/>
      <c r="L42" s="20"/>
      <c r="M42" s="20"/>
      <c r="N42" s="20"/>
      <c r="O42" s="18">
        <f>SUM(O34:O40)*5</f>
        <v>896.09624773379505</v>
      </c>
      <c r="P42" s="18">
        <f>SUM(P34:P40)*5</f>
        <v>1091.5288429129776</v>
      </c>
      <c r="Q42" s="18">
        <f>SUM(Q34:Q40)*5</f>
        <v>699.1273082180868</v>
      </c>
      <c r="R42" s="21">
        <f>R40/R41</f>
        <v>23.02505377711006</v>
      </c>
      <c r="S42" s="21">
        <f t="shared" ref="S42:T42" si="39">S40/S41</f>
        <v>24.750021406742842</v>
      </c>
      <c r="T42" s="21">
        <f t="shared" si="39"/>
        <v>21.37345820283366</v>
      </c>
      <c r="V42" s="1" t="s">
        <v>30</v>
      </c>
      <c r="W42" s="1">
        <v>3260</v>
      </c>
      <c r="X42" s="1">
        <v>1811</v>
      </c>
      <c r="Y42" s="1">
        <v>1449</v>
      </c>
      <c r="Z42" s="1">
        <v>77</v>
      </c>
      <c r="AA42" s="1">
        <v>46</v>
      </c>
      <c r="AB42" s="1">
        <v>31</v>
      </c>
      <c r="AC42" s="1">
        <v>627</v>
      </c>
      <c r="AD42" s="1">
        <v>257</v>
      </c>
      <c r="AE42" s="1">
        <v>370</v>
      </c>
    </row>
    <row r="43" spans="1:31" x14ac:dyDescent="0.2">
      <c r="A43" s="1" t="s">
        <v>44</v>
      </c>
      <c r="V43" s="1" t="s">
        <v>44</v>
      </c>
    </row>
    <row r="44" spans="1:31" x14ac:dyDescent="0.2">
      <c r="A44" s="1" t="s">
        <v>0</v>
      </c>
      <c r="B44" s="1">
        <v>115342</v>
      </c>
      <c r="C44" s="1">
        <v>66351</v>
      </c>
      <c r="D44" s="1">
        <v>48991</v>
      </c>
      <c r="E44" s="1">
        <v>41473</v>
      </c>
      <c r="F44" s="1">
        <v>28495</v>
      </c>
      <c r="G44" s="1">
        <v>12978</v>
      </c>
      <c r="H44" s="17" t="s">
        <v>69</v>
      </c>
      <c r="I44" s="1">
        <v>22818</v>
      </c>
      <c r="J44" s="1">
        <v>12695</v>
      </c>
      <c r="K44" s="1">
        <v>10123</v>
      </c>
      <c r="L44" s="1">
        <v>20561</v>
      </c>
      <c r="M44" s="1">
        <v>12260</v>
      </c>
      <c r="N44" s="1">
        <v>8301</v>
      </c>
      <c r="O44" s="18">
        <f t="shared" ref="O44:O51" si="40">L44/I44*100</f>
        <v>90.108686124989049</v>
      </c>
      <c r="P44" s="18">
        <f t="shared" ref="P44:P51" si="41">M44/J44*100</f>
        <v>96.573454115793623</v>
      </c>
      <c r="Q44" s="18">
        <f t="shared" ref="Q44:Q51" si="42">N44/K44*100</f>
        <v>82.00138298923244</v>
      </c>
      <c r="R44" s="19">
        <f>O52+1500</f>
        <v>2463.9789123044598</v>
      </c>
      <c r="S44" s="19">
        <f t="shared" ref="S44" si="43">P52+1500</f>
        <v>2686.6126517647726</v>
      </c>
      <c r="T44" s="19">
        <f t="shared" ref="T44" si="44">Q52+1500</f>
        <v>2164.57903490016</v>
      </c>
      <c r="V44" s="1" t="s">
        <v>0</v>
      </c>
      <c r="W44" s="1">
        <v>70633</v>
      </c>
      <c r="X44" s="1">
        <v>36394</v>
      </c>
      <c r="Y44" s="1">
        <v>34239</v>
      </c>
      <c r="Z44" s="1">
        <v>1996</v>
      </c>
      <c r="AA44" s="1">
        <v>980</v>
      </c>
      <c r="AB44" s="1">
        <v>1016</v>
      </c>
      <c r="AC44" s="1">
        <v>1240</v>
      </c>
      <c r="AD44" s="1">
        <v>482</v>
      </c>
      <c r="AE44" s="1">
        <v>758</v>
      </c>
    </row>
    <row r="45" spans="1:31" x14ac:dyDescent="0.2">
      <c r="A45" s="1" t="s">
        <v>23</v>
      </c>
      <c r="B45" s="1">
        <v>22818</v>
      </c>
      <c r="C45" s="1">
        <v>12695</v>
      </c>
      <c r="D45" s="1">
        <v>10123</v>
      </c>
      <c r="E45" s="1">
        <v>20561</v>
      </c>
      <c r="F45" s="1">
        <v>12260</v>
      </c>
      <c r="G45" s="1">
        <v>8301</v>
      </c>
      <c r="H45" s="17" t="s">
        <v>70</v>
      </c>
      <c r="I45" s="1">
        <v>24820</v>
      </c>
      <c r="J45" s="1">
        <v>14024</v>
      </c>
      <c r="K45" s="1">
        <v>10796</v>
      </c>
      <c r="L45" s="1">
        <v>12626</v>
      </c>
      <c r="M45" s="1">
        <v>9414</v>
      </c>
      <c r="N45" s="1">
        <v>3212</v>
      </c>
      <c r="O45" s="18">
        <f t="shared" si="40"/>
        <v>50.870265914585012</v>
      </c>
      <c r="P45" s="18">
        <f t="shared" si="41"/>
        <v>67.127780946948093</v>
      </c>
      <c r="Q45" s="18">
        <f t="shared" si="42"/>
        <v>29.751759911078178</v>
      </c>
      <c r="R45" s="20"/>
      <c r="S45" s="20"/>
      <c r="T45" s="20"/>
      <c r="V45" s="1" t="s">
        <v>23</v>
      </c>
      <c r="W45" s="1">
        <v>2187</v>
      </c>
      <c r="X45" s="1">
        <v>423</v>
      </c>
      <c r="Y45" s="1">
        <v>1764</v>
      </c>
      <c r="Z45" s="1">
        <v>62</v>
      </c>
      <c r="AA45" s="1">
        <v>8</v>
      </c>
      <c r="AB45" s="1">
        <v>54</v>
      </c>
      <c r="AC45" s="1">
        <v>8</v>
      </c>
      <c r="AD45" s="1">
        <v>4</v>
      </c>
      <c r="AE45" s="1">
        <v>4</v>
      </c>
    </row>
    <row r="46" spans="1:31" x14ac:dyDescent="0.2">
      <c r="A46" s="1" t="s">
        <v>24</v>
      </c>
      <c r="B46" s="1">
        <v>24820</v>
      </c>
      <c r="C46" s="1">
        <v>14024</v>
      </c>
      <c r="D46" s="1">
        <v>10796</v>
      </c>
      <c r="E46" s="1">
        <v>12626</v>
      </c>
      <c r="F46" s="1">
        <v>9414</v>
      </c>
      <c r="G46" s="1">
        <v>3212</v>
      </c>
      <c r="H46" s="17" t="s">
        <v>71</v>
      </c>
      <c r="I46" s="1">
        <v>21448</v>
      </c>
      <c r="J46" s="1">
        <v>12050</v>
      </c>
      <c r="K46" s="1">
        <v>9398</v>
      </c>
      <c r="L46" s="1">
        <v>4634</v>
      </c>
      <c r="M46" s="1">
        <v>3783</v>
      </c>
      <c r="N46" s="1">
        <v>851</v>
      </c>
      <c r="O46" s="18">
        <f t="shared" si="40"/>
        <v>21.605744125326371</v>
      </c>
      <c r="P46" s="18">
        <f t="shared" si="41"/>
        <v>31.394190871369293</v>
      </c>
      <c r="Q46" s="18">
        <f t="shared" si="42"/>
        <v>9.0551181102362204</v>
      </c>
      <c r="R46" s="19">
        <f>(O50+O51)/2</f>
        <v>6.3450470125981564</v>
      </c>
      <c r="S46" s="19">
        <f t="shared" ref="S46" si="45">(P50+P51)/2</f>
        <v>8.5867339157715854</v>
      </c>
      <c r="T46" s="19">
        <f t="shared" ref="T46" si="46">(Q50+Q51)/2</f>
        <v>2.6343071281488153</v>
      </c>
      <c r="V46" s="1" t="s">
        <v>24</v>
      </c>
      <c r="W46" s="1">
        <v>11836</v>
      </c>
      <c r="X46" s="1">
        <v>4504</v>
      </c>
      <c r="Y46" s="1">
        <v>7332</v>
      </c>
      <c r="Z46" s="1">
        <v>309</v>
      </c>
      <c r="AA46" s="1">
        <v>85</v>
      </c>
      <c r="AB46" s="1">
        <v>224</v>
      </c>
      <c r="AC46" s="1">
        <v>49</v>
      </c>
      <c r="AD46" s="1">
        <v>21</v>
      </c>
      <c r="AE46" s="1">
        <v>28</v>
      </c>
    </row>
    <row r="47" spans="1:31" x14ac:dyDescent="0.2">
      <c r="A47" s="1" t="s">
        <v>25</v>
      </c>
      <c r="B47" s="1">
        <v>21448</v>
      </c>
      <c r="C47" s="1">
        <v>12050</v>
      </c>
      <c r="D47" s="1">
        <v>9398</v>
      </c>
      <c r="E47" s="1">
        <v>4634</v>
      </c>
      <c r="F47" s="1">
        <v>3783</v>
      </c>
      <c r="G47" s="1">
        <v>851</v>
      </c>
      <c r="H47" s="17" t="s">
        <v>72</v>
      </c>
      <c r="I47" s="1">
        <v>16785</v>
      </c>
      <c r="J47" s="1">
        <v>9537</v>
      </c>
      <c r="K47" s="1">
        <v>7248</v>
      </c>
      <c r="L47" s="1">
        <v>1715</v>
      </c>
      <c r="M47" s="1">
        <v>1421</v>
      </c>
      <c r="N47" s="1">
        <v>294</v>
      </c>
      <c r="O47" s="18">
        <f t="shared" si="40"/>
        <v>10.217456061960084</v>
      </c>
      <c r="P47" s="18">
        <f t="shared" si="41"/>
        <v>14.899863688791024</v>
      </c>
      <c r="Q47" s="18">
        <f t="shared" si="42"/>
        <v>4.056291390728477</v>
      </c>
      <c r="R47" s="19"/>
      <c r="S47" s="19"/>
      <c r="T47" s="19"/>
      <c r="V47" s="1" t="s">
        <v>25</v>
      </c>
      <c r="W47" s="1">
        <v>16321</v>
      </c>
      <c r="X47" s="1">
        <v>8059</v>
      </c>
      <c r="Y47" s="1">
        <v>8262</v>
      </c>
      <c r="Z47" s="1">
        <v>408</v>
      </c>
      <c r="AA47" s="1">
        <v>168</v>
      </c>
      <c r="AB47" s="1">
        <v>240</v>
      </c>
      <c r="AC47" s="1">
        <v>85</v>
      </c>
      <c r="AD47" s="1">
        <v>40</v>
      </c>
      <c r="AE47" s="1">
        <v>45</v>
      </c>
    </row>
    <row r="48" spans="1:31" x14ac:dyDescent="0.2">
      <c r="A48" s="1" t="s">
        <v>26</v>
      </c>
      <c r="B48" s="1">
        <v>16785</v>
      </c>
      <c r="C48" s="1">
        <v>9537</v>
      </c>
      <c r="D48" s="1">
        <v>7248</v>
      </c>
      <c r="E48" s="1">
        <v>1715</v>
      </c>
      <c r="F48" s="1">
        <v>1421</v>
      </c>
      <c r="G48" s="1">
        <v>294</v>
      </c>
      <c r="H48" s="17" t="s">
        <v>73</v>
      </c>
      <c r="I48" s="1">
        <v>12556</v>
      </c>
      <c r="J48" s="1">
        <v>7466</v>
      </c>
      <c r="K48" s="1">
        <v>5090</v>
      </c>
      <c r="L48" s="1">
        <v>825</v>
      </c>
      <c r="M48" s="1">
        <v>682</v>
      </c>
      <c r="N48" s="1">
        <v>143</v>
      </c>
      <c r="O48" s="18">
        <f t="shared" si="40"/>
        <v>6.5705638738451739</v>
      </c>
      <c r="P48" s="18">
        <f t="shared" si="41"/>
        <v>9.1347441735869275</v>
      </c>
      <c r="Q48" s="18">
        <f t="shared" si="42"/>
        <v>2.8094302554027504</v>
      </c>
      <c r="R48" s="19">
        <f>R46*50</f>
        <v>317.25235062990782</v>
      </c>
      <c r="S48" s="19">
        <f t="shared" ref="S48:T48" si="47">S46*50</f>
        <v>429.33669578857928</v>
      </c>
      <c r="T48" s="19">
        <f t="shared" si="47"/>
        <v>131.71535640744077</v>
      </c>
      <c r="V48" s="1" t="s">
        <v>26</v>
      </c>
      <c r="W48" s="1">
        <v>14517</v>
      </c>
      <c r="X48" s="1">
        <v>7862</v>
      </c>
      <c r="Y48" s="1">
        <v>6655</v>
      </c>
      <c r="Z48" s="1">
        <v>417</v>
      </c>
      <c r="AA48" s="1">
        <v>194</v>
      </c>
      <c r="AB48" s="1">
        <v>223</v>
      </c>
      <c r="AC48" s="1">
        <v>136</v>
      </c>
      <c r="AD48" s="1">
        <v>60</v>
      </c>
      <c r="AE48" s="1">
        <v>76</v>
      </c>
    </row>
    <row r="49" spans="1:31" x14ac:dyDescent="0.2">
      <c r="A49" s="1" t="s">
        <v>27</v>
      </c>
      <c r="B49" s="1">
        <v>12556</v>
      </c>
      <c r="C49" s="1">
        <v>7466</v>
      </c>
      <c r="D49" s="1">
        <v>5090</v>
      </c>
      <c r="E49" s="1">
        <v>825</v>
      </c>
      <c r="F49" s="1">
        <v>682</v>
      </c>
      <c r="G49" s="1">
        <v>143</v>
      </c>
      <c r="H49" s="17" t="s">
        <v>74</v>
      </c>
      <c r="I49" s="1">
        <v>8041</v>
      </c>
      <c r="J49" s="1">
        <v>5047</v>
      </c>
      <c r="K49" s="1">
        <v>2994</v>
      </c>
      <c r="L49" s="1">
        <v>544</v>
      </c>
      <c r="M49" s="1">
        <v>453</v>
      </c>
      <c r="N49" s="1">
        <v>91</v>
      </c>
      <c r="O49" s="18">
        <f t="shared" si="40"/>
        <v>6.7653276955602539</v>
      </c>
      <c r="P49" s="18">
        <f t="shared" si="41"/>
        <v>8.9756290865860908</v>
      </c>
      <c r="Q49" s="18">
        <f t="shared" si="42"/>
        <v>3.0394121576486306</v>
      </c>
      <c r="R49" s="19"/>
      <c r="S49" s="19"/>
      <c r="T49" s="19"/>
      <c r="V49" s="1" t="s">
        <v>27</v>
      </c>
      <c r="W49" s="1">
        <v>11267</v>
      </c>
      <c r="X49" s="1">
        <v>6543</v>
      </c>
      <c r="Y49" s="1">
        <v>4724</v>
      </c>
      <c r="Z49" s="1">
        <v>324</v>
      </c>
      <c r="AA49" s="1">
        <v>185</v>
      </c>
      <c r="AB49" s="1">
        <v>139</v>
      </c>
      <c r="AC49" s="1">
        <v>140</v>
      </c>
      <c r="AD49" s="1">
        <v>56</v>
      </c>
      <c r="AE49" s="1">
        <v>84</v>
      </c>
    </row>
    <row r="50" spans="1:31" x14ac:dyDescent="0.2">
      <c r="A50" s="1" t="s">
        <v>28</v>
      </c>
      <c r="B50" s="1">
        <v>8041</v>
      </c>
      <c r="C50" s="1">
        <v>5047</v>
      </c>
      <c r="D50" s="1">
        <v>2994</v>
      </c>
      <c r="E50" s="1">
        <v>544</v>
      </c>
      <c r="F50" s="1">
        <v>453</v>
      </c>
      <c r="G50" s="1">
        <v>91</v>
      </c>
      <c r="H50" s="17" t="s">
        <v>75</v>
      </c>
      <c r="I50" s="1">
        <v>5227</v>
      </c>
      <c r="J50" s="1">
        <v>3320</v>
      </c>
      <c r="K50" s="1">
        <v>1907</v>
      </c>
      <c r="L50" s="1">
        <v>348</v>
      </c>
      <c r="M50" s="1">
        <v>306</v>
      </c>
      <c r="N50" s="1">
        <v>42</v>
      </c>
      <c r="O50" s="18">
        <f t="shared" si="40"/>
        <v>6.6577386646259802</v>
      </c>
      <c r="P50" s="18">
        <f t="shared" si="41"/>
        <v>9.2168674698795172</v>
      </c>
      <c r="Q50" s="18">
        <f t="shared" si="42"/>
        <v>2.202412165705296</v>
      </c>
      <c r="R50" s="19">
        <f>R44-R48</f>
        <v>2146.7265616745517</v>
      </c>
      <c r="S50" s="19">
        <f t="shared" ref="S50:T50" si="48">S44-S48</f>
        <v>2257.2759559761935</v>
      </c>
      <c r="T50" s="19">
        <f t="shared" si="48"/>
        <v>2032.8636784927191</v>
      </c>
      <c r="V50" s="1" t="s">
        <v>28</v>
      </c>
      <c r="W50" s="1">
        <v>7059</v>
      </c>
      <c r="X50" s="1">
        <v>4368</v>
      </c>
      <c r="Y50" s="1">
        <v>2691</v>
      </c>
      <c r="Z50" s="1">
        <v>215</v>
      </c>
      <c r="AA50" s="1">
        <v>144</v>
      </c>
      <c r="AB50" s="1">
        <v>71</v>
      </c>
      <c r="AC50" s="1">
        <v>223</v>
      </c>
      <c r="AD50" s="1">
        <v>82</v>
      </c>
      <c r="AE50" s="1">
        <v>141</v>
      </c>
    </row>
    <row r="51" spans="1:31" x14ac:dyDescent="0.2">
      <c r="A51" s="1" t="s">
        <v>29</v>
      </c>
      <c r="B51" s="1">
        <v>5227</v>
      </c>
      <c r="C51" s="1">
        <v>3320</v>
      </c>
      <c r="D51" s="1">
        <v>1907</v>
      </c>
      <c r="E51" s="1">
        <v>348</v>
      </c>
      <c r="F51" s="1">
        <v>306</v>
      </c>
      <c r="G51" s="1">
        <v>42</v>
      </c>
      <c r="H51" s="17" t="s">
        <v>76</v>
      </c>
      <c r="I51" s="1">
        <v>3647</v>
      </c>
      <c r="J51" s="1">
        <v>2212</v>
      </c>
      <c r="K51" s="1">
        <v>1435</v>
      </c>
      <c r="L51" s="1">
        <v>220</v>
      </c>
      <c r="M51" s="1">
        <v>176</v>
      </c>
      <c r="N51" s="1">
        <v>44</v>
      </c>
      <c r="O51" s="18">
        <f t="shared" si="40"/>
        <v>6.0323553605703317</v>
      </c>
      <c r="P51" s="18">
        <f t="shared" si="41"/>
        <v>7.9566003616636527</v>
      </c>
      <c r="Q51" s="18">
        <f t="shared" si="42"/>
        <v>3.0662020905923346</v>
      </c>
      <c r="R51" s="19">
        <f>100-R46</f>
        <v>93.654952987401842</v>
      </c>
      <c r="S51" s="19">
        <f t="shared" ref="S51:T51" si="49">100-S46</f>
        <v>91.413266084228411</v>
      </c>
      <c r="T51" s="19">
        <f t="shared" si="49"/>
        <v>97.365692871851181</v>
      </c>
      <c r="V51" s="1" t="s">
        <v>29</v>
      </c>
      <c r="W51" s="1">
        <v>4456</v>
      </c>
      <c r="X51" s="1">
        <v>2794</v>
      </c>
      <c r="Y51" s="1">
        <v>1662</v>
      </c>
      <c r="Z51" s="1">
        <v>161</v>
      </c>
      <c r="AA51" s="1">
        <v>123</v>
      </c>
      <c r="AB51" s="1">
        <v>38</v>
      </c>
      <c r="AC51" s="1">
        <v>262</v>
      </c>
      <c r="AD51" s="1">
        <v>97</v>
      </c>
      <c r="AE51" s="1">
        <v>165</v>
      </c>
    </row>
    <row r="52" spans="1:31" x14ac:dyDescent="0.2">
      <c r="A52" s="1" t="s">
        <v>30</v>
      </c>
      <c r="B52" s="1">
        <v>3647</v>
      </c>
      <c r="C52" s="1">
        <v>2212</v>
      </c>
      <c r="D52" s="1">
        <v>1435</v>
      </c>
      <c r="E52" s="1">
        <v>220</v>
      </c>
      <c r="F52" s="1">
        <v>176</v>
      </c>
      <c r="G52" s="1">
        <v>44</v>
      </c>
      <c r="H52" s="20"/>
      <c r="I52" s="20"/>
      <c r="J52" s="20"/>
      <c r="K52" s="20"/>
      <c r="L52" s="20"/>
      <c r="M52" s="20"/>
      <c r="N52" s="20"/>
      <c r="O52" s="18">
        <f>SUM(O44:O50)*5</f>
        <v>963.97891230445964</v>
      </c>
      <c r="P52" s="18">
        <f>SUM(P44:P50)*5</f>
        <v>1186.6126517647729</v>
      </c>
      <c r="Q52" s="18">
        <f>SUM(Q44:Q50)*5</f>
        <v>664.57903490015997</v>
      </c>
      <c r="R52" s="21">
        <f>R50/R51</f>
        <v>22.92165542983426</v>
      </c>
      <c r="S52" s="21">
        <f t="shared" ref="S52:T52" si="50">S50/S51</f>
        <v>24.693089446080329</v>
      </c>
      <c r="T52" s="21">
        <f t="shared" si="50"/>
        <v>20.878644402688046</v>
      </c>
      <c r="V52" s="1" t="s">
        <v>30</v>
      </c>
      <c r="W52" s="1">
        <v>2990</v>
      </c>
      <c r="X52" s="1">
        <v>1841</v>
      </c>
      <c r="Y52" s="1">
        <v>1149</v>
      </c>
      <c r="Z52" s="1">
        <v>100</v>
      </c>
      <c r="AA52" s="1">
        <v>73</v>
      </c>
      <c r="AB52" s="1">
        <v>27</v>
      </c>
      <c r="AC52" s="1">
        <v>337</v>
      </c>
      <c r="AD52" s="1">
        <v>122</v>
      </c>
      <c r="AE52" s="1">
        <v>215</v>
      </c>
    </row>
    <row r="53" spans="1:31" x14ac:dyDescent="0.2">
      <c r="A53" s="1" t="s">
        <v>45</v>
      </c>
      <c r="V53" s="1" t="s">
        <v>45</v>
      </c>
    </row>
    <row r="54" spans="1:31" x14ac:dyDescent="0.2">
      <c r="A54" s="1" t="s">
        <v>0</v>
      </c>
      <c r="B54" s="1">
        <v>79935</v>
      </c>
      <c r="C54" s="1">
        <v>41013</v>
      </c>
      <c r="D54" s="1">
        <v>38922</v>
      </c>
      <c r="E54" s="1">
        <v>27700</v>
      </c>
      <c r="F54" s="1">
        <v>17029</v>
      </c>
      <c r="G54" s="1">
        <v>10671</v>
      </c>
      <c r="H54" s="17" t="s">
        <v>69</v>
      </c>
      <c r="I54" s="1">
        <v>17928</v>
      </c>
      <c r="J54" s="1">
        <v>9360</v>
      </c>
      <c r="K54" s="1">
        <v>8568</v>
      </c>
      <c r="L54" s="1">
        <v>15916</v>
      </c>
      <c r="M54" s="1">
        <v>8959</v>
      </c>
      <c r="N54" s="1">
        <v>6957</v>
      </c>
      <c r="O54" s="18">
        <f t="shared" ref="O54:O61" si="51">L54/I54*100</f>
        <v>88.777331548415887</v>
      </c>
      <c r="P54" s="18">
        <f t="shared" ref="P54:P61" si="52">M54/J54*100</f>
        <v>95.715811965811966</v>
      </c>
      <c r="Q54" s="18">
        <f t="shared" ref="Q54:Q61" si="53">N54/K54*100</f>
        <v>81.19747899159664</v>
      </c>
      <c r="R54" s="19">
        <f>O62+1500</f>
        <v>2398.6950692548235</v>
      </c>
      <c r="S54" s="19">
        <f t="shared" ref="S54" si="54">P62+1500</f>
        <v>2599.4876268754942</v>
      </c>
      <c r="T54" s="19">
        <f t="shared" ref="T54" si="55">Q62+1500</f>
        <v>2190.5790561317781</v>
      </c>
      <c r="V54" s="1" t="s">
        <v>0</v>
      </c>
      <c r="W54" s="1">
        <v>47167</v>
      </c>
      <c r="X54" s="1">
        <v>22266</v>
      </c>
      <c r="Y54" s="1">
        <v>24901</v>
      </c>
      <c r="Z54" s="1">
        <v>2509</v>
      </c>
      <c r="AA54" s="1">
        <v>914</v>
      </c>
      <c r="AB54" s="1">
        <v>1595</v>
      </c>
      <c r="AC54" s="1">
        <v>2559</v>
      </c>
      <c r="AD54" s="1">
        <v>804</v>
      </c>
      <c r="AE54" s="1">
        <v>1755</v>
      </c>
    </row>
    <row r="55" spans="1:31" x14ac:dyDescent="0.2">
      <c r="A55" s="1" t="s">
        <v>23</v>
      </c>
      <c r="B55" s="1">
        <v>17928</v>
      </c>
      <c r="C55" s="1">
        <v>9360</v>
      </c>
      <c r="D55" s="1">
        <v>8568</v>
      </c>
      <c r="E55" s="1">
        <v>15916</v>
      </c>
      <c r="F55" s="1">
        <v>8959</v>
      </c>
      <c r="G55" s="1">
        <v>6957</v>
      </c>
      <c r="H55" s="17" t="s">
        <v>70</v>
      </c>
      <c r="I55" s="1">
        <v>15377</v>
      </c>
      <c r="J55" s="1">
        <v>7643</v>
      </c>
      <c r="K55" s="1">
        <v>7734</v>
      </c>
      <c r="L55" s="1">
        <v>7042</v>
      </c>
      <c r="M55" s="1">
        <v>4709</v>
      </c>
      <c r="N55" s="1">
        <v>2333</v>
      </c>
      <c r="O55" s="18">
        <f t="shared" si="51"/>
        <v>45.795668856083758</v>
      </c>
      <c r="P55" s="18">
        <f t="shared" si="52"/>
        <v>61.611932487243223</v>
      </c>
      <c r="Q55" s="18">
        <f t="shared" si="53"/>
        <v>30.165502973881566</v>
      </c>
      <c r="R55" s="20"/>
      <c r="S55" s="20"/>
      <c r="T55" s="20"/>
      <c r="V55" s="1" t="s">
        <v>23</v>
      </c>
      <c r="W55" s="1">
        <v>1857</v>
      </c>
      <c r="X55" s="1">
        <v>368</v>
      </c>
      <c r="Y55" s="1">
        <v>1489</v>
      </c>
      <c r="Z55" s="1">
        <v>141</v>
      </c>
      <c r="AA55" s="1">
        <v>27</v>
      </c>
      <c r="AB55" s="1">
        <v>114</v>
      </c>
      <c r="AC55" s="1">
        <v>14</v>
      </c>
      <c r="AD55" s="1">
        <v>6</v>
      </c>
      <c r="AE55" s="1">
        <v>8</v>
      </c>
    </row>
    <row r="56" spans="1:31" x14ac:dyDescent="0.2">
      <c r="A56" s="1" t="s">
        <v>24</v>
      </c>
      <c r="B56" s="1">
        <v>15377</v>
      </c>
      <c r="C56" s="1">
        <v>7643</v>
      </c>
      <c r="D56" s="1">
        <v>7734</v>
      </c>
      <c r="E56" s="1">
        <v>7042</v>
      </c>
      <c r="F56" s="1">
        <v>4709</v>
      </c>
      <c r="G56" s="1">
        <v>2333</v>
      </c>
      <c r="H56" s="17" t="s">
        <v>71</v>
      </c>
      <c r="I56" s="1">
        <v>13076</v>
      </c>
      <c r="J56" s="1">
        <v>6693</v>
      </c>
      <c r="K56" s="1">
        <v>6383</v>
      </c>
      <c r="L56" s="1">
        <v>2561</v>
      </c>
      <c r="M56" s="1">
        <v>1799</v>
      </c>
      <c r="N56" s="1">
        <v>762</v>
      </c>
      <c r="O56" s="18">
        <f t="shared" si="51"/>
        <v>19.585500152951973</v>
      </c>
      <c r="P56" s="18">
        <f t="shared" si="52"/>
        <v>26.878828626923649</v>
      </c>
      <c r="Q56" s="18">
        <f t="shared" si="53"/>
        <v>11.93796020679931</v>
      </c>
      <c r="R56" s="19">
        <f>(O60+O61)/2</f>
        <v>4.1206651798686611</v>
      </c>
      <c r="S56" s="19">
        <f t="shared" ref="S56" si="56">(P60+P61)/2</f>
        <v>5.6621908820499831</v>
      </c>
      <c r="T56" s="19">
        <f t="shared" ref="T56" si="57">(Q60+Q61)/2</f>
        <v>2.4149147857244326</v>
      </c>
      <c r="V56" s="1" t="s">
        <v>24</v>
      </c>
      <c r="W56" s="1">
        <v>7830</v>
      </c>
      <c r="X56" s="1">
        <v>2790</v>
      </c>
      <c r="Y56" s="1">
        <v>5040</v>
      </c>
      <c r="Z56" s="1">
        <v>432</v>
      </c>
      <c r="AA56" s="1">
        <v>114</v>
      </c>
      <c r="AB56" s="1">
        <v>318</v>
      </c>
      <c r="AC56" s="1">
        <v>73</v>
      </c>
      <c r="AD56" s="1">
        <v>30</v>
      </c>
      <c r="AE56" s="1">
        <v>43</v>
      </c>
    </row>
    <row r="57" spans="1:31" x14ac:dyDescent="0.2">
      <c r="A57" s="1" t="s">
        <v>25</v>
      </c>
      <c r="B57" s="1">
        <v>13076</v>
      </c>
      <c r="C57" s="1">
        <v>6693</v>
      </c>
      <c r="D57" s="1">
        <v>6383</v>
      </c>
      <c r="E57" s="1">
        <v>2561</v>
      </c>
      <c r="F57" s="1">
        <v>1799</v>
      </c>
      <c r="G57" s="1">
        <v>762</v>
      </c>
      <c r="H57" s="17" t="s">
        <v>72</v>
      </c>
      <c r="I57" s="1">
        <v>9680</v>
      </c>
      <c r="J57" s="1">
        <v>4981</v>
      </c>
      <c r="K57" s="1">
        <v>4699</v>
      </c>
      <c r="L57" s="1">
        <v>997</v>
      </c>
      <c r="M57" s="1">
        <v>707</v>
      </c>
      <c r="N57" s="1">
        <v>290</v>
      </c>
      <c r="O57" s="18">
        <f t="shared" si="51"/>
        <v>10.299586776859504</v>
      </c>
      <c r="P57" s="18">
        <f t="shared" si="52"/>
        <v>14.19393696044971</v>
      </c>
      <c r="Q57" s="18">
        <f t="shared" si="53"/>
        <v>6.1715258565652267</v>
      </c>
      <c r="R57" s="19"/>
      <c r="S57" s="19"/>
      <c r="T57" s="19"/>
      <c r="V57" s="1" t="s">
        <v>25</v>
      </c>
      <c r="W57" s="1">
        <v>9882</v>
      </c>
      <c r="X57" s="1">
        <v>4701</v>
      </c>
      <c r="Y57" s="1">
        <v>5181</v>
      </c>
      <c r="Z57" s="1">
        <v>482</v>
      </c>
      <c r="AA57" s="1">
        <v>145</v>
      </c>
      <c r="AB57" s="1">
        <v>337</v>
      </c>
      <c r="AC57" s="1">
        <v>151</v>
      </c>
      <c r="AD57" s="1">
        <v>48</v>
      </c>
      <c r="AE57" s="1">
        <v>103</v>
      </c>
    </row>
    <row r="58" spans="1:31" x14ac:dyDescent="0.2">
      <c r="A58" s="1" t="s">
        <v>26</v>
      </c>
      <c r="B58" s="1">
        <v>9680</v>
      </c>
      <c r="C58" s="1">
        <v>4981</v>
      </c>
      <c r="D58" s="1">
        <v>4699</v>
      </c>
      <c r="E58" s="1">
        <v>997</v>
      </c>
      <c r="F58" s="1">
        <v>707</v>
      </c>
      <c r="G58" s="1">
        <v>290</v>
      </c>
      <c r="H58" s="17" t="s">
        <v>73</v>
      </c>
      <c r="I58" s="1">
        <v>7595</v>
      </c>
      <c r="J58" s="1">
        <v>3975</v>
      </c>
      <c r="K58" s="1">
        <v>3620</v>
      </c>
      <c r="L58" s="1">
        <v>482</v>
      </c>
      <c r="M58" s="1">
        <v>347</v>
      </c>
      <c r="N58" s="1">
        <v>135</v>
      </c>
      <c r="O58" s="18">
        <f t="shared" si="51"/>
        <v>6.3462804476629362</v>
      </c>
      <c r="P58" s="18">
        <f t="shared" si="52"/>
        <v>8.7295597484276737</v>
      </c>
      <c r="Q58" s="18">
        <f t="shared" si="53"/>
        <v>3.7292817679558015</v>
      </c>
      <c r="R58" s="19">
        <f>R56*50</f>
        <v>206.03325899343307</v>
      </c>
      <c r="S58" s="19">
        <f t="shared" ref="S58:T58" si="58">S56*50</f>
        <v>283.10954410249917</v>
      </c>
      <c r="T58" s="19">
        <f t="shared" si="58"/>
        <v>120.74573928622164</v>
      </c>
      <c r="V58" s="1" t="s">
        <v>26</v>
      </c>
      <c r="W58" s="1">
        <v>8062</v>
      </c>
      <c r="X58" s="1">
        <v>4057</v>
      </c>
      <c r="Y58" s="1">
        <v>4005</v>
      </c>
      <c r="Z58" s="1">
        <v>405</v>
      </c>
      <c r="AA58" s="1">
        <v>145</v>
      </c>
      <c r="AB58" s="1">
        <v>260</v>
      </c>
      <c r="AC58" s="1">
        <v>216</v>
      </c>
      <c r="AD58" s="1">
        <v>72</v>
      </c>
      <c r="AE58" s="1">
        <v>144</v>
      </c>
    </row>
    <row r="59" spans="1:31" x14ac:dyDescent="0.2">
      <c r="A59" s="1" t="s">
        <v>27</v>
      </c>
      <c r="B59" s="1">
        <v>7595</v>
      </c>
      <c r="C59" s="1">
        <v>3975</v>
      </c>
      <c r="D59" s="1">
        <v>3620</v>
      </c>
      <c r="E59" s="1">
        <v>482</v>
      </c>
      <c r="F59" s="1">
        <v>347</v>
      </c>
      <c r="G59" s="1">
        <v>135</v>
      </c>
      <c r="H59" s="17" t="s">
        <v>74</v>
      </c>
      <c r="I59" s="1">
        <v>6248</v>
      </c>
      <c r="J59" s="1">
        <v>3093</v>
      </c>
      <c r="K59" s="1">
        <v>3155</v>
      </c>
      <c r="L59" s="1">
        <v>286</v>
      </c>
      <c r="M59" s="1">
        <v>207</v>
      </c>
      <c r="N59" s="1">
        <v>79</v>
      </c>
      <c r="O59" s="18">
        <f t="shared" si="51"/>
        <v>4.5774647887323949</v>
      </c>
      <c r="P59" s="18">
        <f t="shared" si="52"/>
        <v>6.6925315227934048</v>
      </c>
      <c r="Q59" s="18">
        <f t="shared" si="53"/>
        <v>2.5039619651347067</v>
      </c>
      <c r="R59" s="19"/>
      <c r="S59" s="19"/>
      <c r="T59" s="19"/>
      <c r="V59" s="1" t="s">
        <v>27</v>
      </c>
      <c r="W59" s="1">
        <v>6505</v>
      </c>
      <c r="X59" s="1">
        <v>3405</v>
      </c>
      <c r="Y59" s="1">
        <v>3100</v>
      </c>
      <c r="Z59" s="1">
        <v>310</v>
      </c>
      <c r="AA59" s="1">
        <v>132</v>
      </c>
      <c r="AB59" s="1">
        <v>178</v>
      </c>
      <c r="AC59" s="1">
        <v>298</v>
      </c>
      <c r="AD59" s="1">
        <v>91</v>
      </c>
      <c r="AE59" s="1">
        <v>207</v>
      </c>
    </row>
    <row r="60" spans="1:31" x14ac:dyDescent="0.2">
      <c r="A60" s="1" t="s">
        <v>28</v>
      </c>
      <c r="B60" s="1">
        <v>6248</v>
      </c>
      <c r="C60" s="1">
        <v>3093</v>
      </c>
      <c r="D60" s="1">
        <v>3155</v>
      </c>
      <c r="E60" s="1">
        <v>286</v>
      </c>
      <c r="F60" s="1">
        <v>207</v>
      </c>
      <c r="G60" s="1">
        <v>79</v>
      </c>
      <c r="H60" s="17" t="s">
        <v>75</v>
      </c>
      <c r="I60" s="1">
        <v>5577</v>
      </c>
      <c r="J60" s="1">
        <v>2963</v>
      </c>
      <c r="K60" s="1">
        <v>2614</v>
      </c>
      <c r="L60" s="1">
        <v>243</v>
      </c>
      <c r="M60" s="1">
        <v>180</v>
      </c>
      <c r="N60" s="1">
        <v>63</v>
      </c>
      <c r="O60" s="18">
        <f t="shared" si="51"/>
        <v>4.3571812802582031</v>
      </c>
      <c r="P60" s="18">
        <f t="shared" si="52"/>
        <v>6.074924063449207</v>
      </c>
      <c r="Q60" s="18">
        <f t="shared" si="53"/>
        <v>2.4100994644223412</v>
      </c>
      <c r="R60" s="19">
        <f>R54-R58</f>
        <v>2192.6618102613902</v>
      </c>
      <c r="S60" s="19">
        <f t="shared" ref="S60:T60" si="59">S54-S58</f>
        <v>2316.3780827729952</v>
      </c>
      <c r="T60" s="19">
        <f t="shared" si="59"/>
        <v>2069.8333168455565</v>
      </c>
      <c r="V60" s="1" t="s">
        <v>28</v>
      </c>
      <c r="W60" s="1">
        <v>5187</v>
      </c>
      <c r="X60" s="1">
        <v>2630</v>
      </c>
      <c r="Y60" s="1">
        <v>2557</v>
      </c>
      <c r="Z60" s="1">
        <v>281</v>
      </c>
      <c r="AA60" s="1">
        <v>122</v>
      </c>
      <c r="AB60" s="1">
        <v>159</v>
      </c>
      <c r="AC60" s="1">
        <v>494</v>
      </c>
      <c r="AD60" s="1">
        <v>134</v>
      </c>
      <c r="AE60" s="1">
        <v>360</v>
      </c>
    </row>
    <row r="61" spans="1:31" x14ac:dyDescent="0.2">
      <c r="A61" s="1" t="s">
        <v>29</v>
      </c>
      <c r="B61" s="1">
        <v>5577</v>
      </c>
      <c r="C61" s="1">
        <v>2963</v>
      </c>
      <c r="D61" s="1">
        <v>2614</v>
      </c>
      <c r="E61" s="1">
        <v>243</v>
      </c>
      <c r="F61" s="1">
        <v>180</v>
      </c>
      <c r="G61" s="1">
        <v>63</v>
      </c>
      <c r="H61" s="17" t="s">
        <v>76</v>
      </c>
      <c r="I61" s="1">
        <v>4454</v>
      </c>
      <c r="J61" s="1">
        <v>2305</v>
      </c>
      <c r="K61" s="1">
        <v>2149</v>
      </c>
      <c r="L61" s="1">
        <v>173</v>
      </c>
      <c r="M61" s="1">
        <v>121</v>
      </c>
      <c r="N61" s="1">
        <v>52</v>
      </c>
      <c r="O61" s="18">
        <f t="shared" si="51"/>
        <v>3.8841490794791196</v>
      </c>
      <c r="P61" s="18">
        <f t="shared" si="52"/>
        <v>5.2494577006507592</v>
      </c>
      <c r="Q61" s="18">
        <f t="shared" si="53"/>
        <v>2.419730107026524</v>
      </c>
      <c r="R61" s="19">
        <f>100-R56</f>
        <v>95.879334820131334</v>
      </c>
      <c r="S61" s="19">
        <f t="shared" ref="S61:T61" si="60">100-S56</f>
        <v>94.337809117950016</v>
      </c>
      <c r="T61" s="19">
        <f t="shared" si="60"/>
        <v>97.585085214275566</v>
      </c>
      <c r="V61" s="1" t="s">
        <v>29</v>
      </c>
      <c r="W61" s="1">
        <v>4506</v>
      </c>
      <c r="X61" s="1">
        <v>2468</v>
      </c>
      <c r="Y61" s="1">
        <v>2038</v>
      </c>
      <c r="Z61" s="1">
        <v>241</v>
      </c>
      <c r="AA61" s="1">
        <v>121</v>
      </c>
      <c r="AB61" s="1">
        <v>120</v>
      </c>
      <c r="AC61" s="1">
        <v>587</v>
      </c>
      <c r="AD61" s="1">
        <v>194</v>
      </c>
      <c r="AE61" s="1">
        <v>393</v>
      </c>
    </row>
    <row r="62" spans="1:31" x14ac:dyDescent="0.2">
      <c r="A62" s="1" t="s">
        <v>30</v>
      </c>
      <c r="B62" s="1">
        <v>4454</v>
      </c>
      <c r="C62" s="1">
        <v>2305</v>
      </c>
      <c r="D62" s="1">
        <v>2149</v>
      </c>
      <c r="E62" s="1">
        <v>173</v>
      </c>
      <c r="F62" s="1">
        <v>121</v>
      </c>
      <c r="G62" s="1">
        <v>52</v>
      </c>
      <c r="H62" s="20"/>
      <c r="I62" s="20"/>
      <c r="J62" s="20"/>
      <c r="K62" s="20"/>
      <c r="L62" s="20"/>
      <c r="M62" s="20"/>
      <c r="N62" s="20"/>
      <c r="O62" s="18">
        <f>SUM(O54:O60)*5</f>
        <v>898.69506925482324</v>
      </c>
      <c r="P62" s="18">
        <f>SUM(P54:P60)*5</f>
        <v>1099.4876268754942</v>
      </c>
      <c r="Q62" s="18">
        <f>SUM(Q54:Q60)*5</f>
        <v>690.57905613177809</v>
      </c>
      <c r="R62" s="21">
        <f>R60/R61</f>
        <v>22.868971863173662</v>
      </c>
      <c r="S62" s="21">
        <f t="shared" ref="S62:T62" si="61">S60/S61</f>
        <v>24.554079689054905</v>
      </c>
      <c r="T62" s="21">
        <f t="shared" si="61"/>
        <v>21.210549873483782</v>
      </c>
      <c r="V62" s="1" t="s">
        <v>30</v>
      </c>
      <c r="W62" s="1">
        <v>3338</v>
      </c>
      <c r="X62" s="1">
        <v>1847</v>
      </c>
      <c r="Y62" s="1">
        <v>1491</v>
      </c>
      <c r="Z62" s="1">
        <v>217</v>
      </c>
      <c r="AA62" s="1">
        <v>108</v>
      </c>
      <c r="AB62" s="1">
        <v>109</v>
      </c>
      <c r="AC62" s="1">
        <v>726</v>
      </c>
      <c r="AD62" s="1">
        <v>229</v>
      </c>
      <c r="AE62" s="1">
        <v>497</v>
      </c>
    </row>
    <row r="63" spans="1:31" x14ac:dyDescent="0.2">
      <c r="A63" s="16" t="s">
        <v>65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 t="s">
        <v>65</v>
      </c>
      <c r="W63" s="16"/>
      <c r="X63" s="16"/>
      <c r="Y63" s="16"/>
      <c r="Z63" s="16"/>
      <c r="AA63" s="16"/>
      <c r="AB63" s="16"/>
      <c r="AC63" s="16"/>
      <c r="AD63" s="16"/>
      <c r="AE63" s="16"/>
    </row>
    <row r="64" spans="1:31" x14ac:dyDescent="0.2">
      <c r="A64" s="1" t="s">
        <v>78</v>
      </c>
      <c r="V64" s="1" t="s">
        <v>78</v>
      </c>
    </row>
    <row r="65" spans="1:31" x14ac:dyDescent="0.2">
      <c r="A65" s="12"/>
      <c r="B65" s="37" t="s">
        <v>0</v>
      </c>
      <c r="C65" s="37"/>
      <c r="D65" s="37"/>
      <c r="E65" s="37" t="s">
        <v>37</v>
      </c>
      <c r="F65" s="37"/>
      <c r="G65" s="34"/>
      <c r="H65" s="3"/>
      <c r="I65" s="3"/>
      <c r="J65" s="3"/>
      <c r="K65" s="3"/>
      <c r="L65" s="3"/>
      <c r="M65" s="3"/>
      <c r="N65" s="3"/>
      <c r="O65" s="3"/>
      <c r="P65" s="3"/>
      <c r="Q65" s="3"/>
      <c r="R65" s="36" t="s">
        <v>77</v>
      </c>
      <c r="S65" s="37"/>
      <c r="T65" s="34"/>
      <c r="U65" s="3"/>
      <c r="V65" s="22"/>
      <c r="W65" s="37" t="s">
        <v>38</v>
      </c>
      <c r="X65" s="37"/>
      <c r="Y65" s="37"/>
      <c r="Z65" s="37" t="s">
        <v>39</v>
      </c>
      <c r="AA65" s="37"/>
      <c r="AB65" s="37"/>
      <c r="AC65" s="37" t="s">
        <v>40</v>
      </c>
      <c r="AD65" s="37"/>
      <c r="AE65" s="34"/>
    </row>
    <row r="66" spans="1:31" s="2" customFormat="1" x14ac:dyDescent="0.2">
      <c r="A66" s="8" t="s">
        <v>63</v>
      </c>
      <c r="B66" s="9" t="s">
        <v>0</v>
      </c>
      <c r="C66" s="9" t="s">
        <v>20</v>
      </c>
      <c r="D66" s="9" t="s">
        <v>21</v>
      </c>
      <c r="E66" s="9" t="s">
        <v>0</v>
      </c>
      <c r="F66" s="9" t="s">
        <v>20</v>
      </c>
      <c r="G66" s="10" t="s">
        <v>21</v>
      </c>
      <c r="R66" s="23" t="s">
        <v>0</v>
      </c>
      <c r="S66" s="24" t="s">
        <v>67</v>
      </c>
      <c r="T66" s="25" t="s">
        <v>68</v>
      </c>
      <c r="V66" s="26" t="s">
        <v>63</v>
      </c>
      <c r="W66" s="9" t="s">
        <v>0</v>
      </c>
      <c r="X66" s="9" t="s">
        <v>20</v>
      </c>
      <c r="Y66" s="9" t="s">
        <v>21</v>
      </c>
      <c r="Z66" s="9" t="s">
        <v>0</v>
      </c>
      <c r="AA66" s="9" t="s">
        <v>20</v>
      </c>
      <c r="AB66" s="9" t="s">
        <v>21</v>
      </c>
      <c r="AC66" s="9" t="s">
        <v>0</v>
      </c>
      <c r="AD66" s="9" t="s">
        <v>20</v>
      </c>
      <c r="AE66" s="10" t="s">
        <v>21</v>
      </c>
    </row>
    <row r="67" spans="1:31" x14ac:dyDescent="0.2">
      <c r="A67" s="1" t="s">
        <v>46</v>
      </c>
      <c r="V67" s="1" t="s">
        <v>46</v>
      </c>
    </row>
    <row r="68" spans="1:31" x14ac:dyDescent="0.2">
      <c r="A68" s="1" t="s">
        <v>0</v>
      </c>
      <c r="B68" s="1">
        <v>47632</v>
      </c>
      <c r="C68" s="1">
        <v>24935</v>
      </c>
      <c r="D68" s="1">
        <v>22697</v>
      </c>
      <c r="E68" s="1">
        <v>17388</v>
      </c>
      <c r="F68" s="1">
        <v>10974</v>
      </c>
      <c r="G68" s="1">
        <v>6414</v>
      </c>
      <c r="H68" s="17" t="s">
        <v>69</v>
      </c>
      <c r="I68" s="1">
        <v>11621</v>
      </c>
      <c r="J68" s="1">
        <v>6258</v>
      </c>
      <c r="K68" s="1">
        <v>5363</v>
      </c>
      <c r="L68" s="1">
        <v>10450</v>
      </c>
      <c r="M68" s="1">
        <v>6047</v>
      </c>
      <c r="N68" s="1">
        <v>4403</v>
      </c>
      <c r="O68" s="18">
        <f t="shared" ref="O68:O75" si="62">L68/I68*100</f>
        <v>89.923414508217874</v>
      </c>
      <c r="P68" s="18">
        <f t="shared" ref="P68:P75" si="63">M68/J68*100</f>
        <v>96.628315755832546</v>
      </c>
      <c r="Q68" s="18">
        <f t="shared" ref="Q68:Q75" si="64">N68/K68*100</f>
        <v>82.099571135558463</v>
      </c>
      <c r="R68" s="19">
        <f>O76+1500</f>
        <v>2395.1671296777577</v>
      </c>
      <c r="S68" s="19">
        <f t="shared" ref="S68" si="65">P76+1500</f>
        <v>2604.3151648390885</v>
      </c>
      <c r="T68" s="19">
        <f t="shared" ref="T68" si="66">Q76+1500</f>
        <v>2170.1015517509563</v>
      </c>
      <c r="V68" s="1" t="s">
        <v>0</v>
      </c>
      <c r="W68" s="1">
        <v>28376</v>
      </c>
      <c r="X68" s="1">
        <v>13382</v>
      </c>
      <c r="Y68" s="1">
        <v>14994</v>
      </c>
      <c r="Z68" s="1">
        <v>700</v>
      </c>
      <c r="AA68" s="1">
        <v>211</v>
      </c>
      <c r="AB68" s="1">
        <v>489</v>
      </c>
      <c r="AC68" s="1">
        <v>1168</v>
      </c>
      <c r="AD68" s="1">
        <v>368</v>
      </c>
      <c r="AE68" s="1">
        <v>800</v>
      </c>
    </row>
    <row r="69" spans="1:31" x14ac:dyDescent="0.2">
      <c r="A69" s="1" t="s">
        <v>23</v>
      </c>
      <c r="B69" s="1">
        <v>11621</v>
      </c>
      <c r="C69" s="1">
        <v>6258</v>
      </c>
      <c r="D69" s="1">
        <v>5363</v>
      </c>
      <c r="E69" s="1">
        <v>10450</v>
      </c>
      <c r="F69" s="1">
        <v>6047</v>
      </c>
      <c r="G69" s="1">
        <v>4403</v>
      </c>
      <c r="H69" s="17" t="s">
        <v>70</v>
      </c>
      <c r="I69" s="1">
        <v>9090</v>
      </c>
      <c r="J69" s="1">
        <v>4615</v>
      </c>
      <c r="K69" s="1">
        <v>4475</v>
      </c>
      <c r="L69" s="1">
        <v>4387</v>
      </c>
      <c r="M69" s="1">
        <v>2998</v>
      </c>
      <c r="N69" s="1">
        <v>1389</v>
      </c>
      <c r="O69" s="18">
        <f t="shared" si="62"/>
        <v>48.261826182618265</v>
      </c>
      <c r="P69" s="18">
        <f t="shared" si="63"/>
        <v>64.962080173347786</v>
      </c>
      <c r="Q69" s="18">
        <f t="shared" si="64"/>
        <v>31.039106145251395</v>
      </c>
      <c r="R69" s="20"/>
      <c r="S69" s="20"/>
      <c r="T69" s="20"/>
      <c r="V69" s="1" t="s">
        <v>23</v>
      </c>
      <c r="W69" s="1">
        <v>1119</v>
      </c>
      <c r="X69" s="1">
        <v>204</v>
      </c>
      <c r="Y69" s="1">
        <v>915</v>
      </c>
      <c r="Z69" s="1">
        <v>41</v>
      </c>
      <c r="AA69" s="1">
        <v>4</v>
      </c>
      <c r="AB69" s="1">
        <v>37</v>
      </c>
      <c r="AC69" s="1">
        <v>11</v>
      </c>
      <c r="AD69" s="1">
        <v>3</v>
      </c>
      <c r="AE69" s="1">
        <v>8</v>
      </c>
    </row>
    <row r="70" spans="1:31" x14ac:dyDescent="0.2">
      <c r="A70" s="1" t="s">
        <v>24</v>
      </c>
      <c r="B70" s="1">
        <v>9090</v>
      </c>
      <c r="C70" s="1">
        <v>4615</v>
      </c>
      <c r="D70" s="1">
        <v>4475</v>
      </c>
      <c r="E70" s="1">
        <v>4387</v>
      </c>
      <c r="F70" s="1">
        <v>2998</v>
      </c>
      <c r="G70" s="1">
        <v>1389</v>
      </c>
      <c r="H70" s="17" t="s">
        <v>71</v>
      </c>
      <c r="I70" s="1">
        <v>7529</v>
      </c>
      <c r="J70" s="1">
        <v>3898</v>
      </c>
      <c r="K70" s="1">
        <v>3631</v>
      </c>
      <c r="L70" s="1">
        <v>1524</v>
      </c>
      <c r="M70" s="1">
        <v>1148</v>
      </c>
      <c r="N70" s="1">
        <v>376</v>
      </c>
      <c r="O70" s="18">
        <f t="shared" si="62"/>
        <v>20.241731969717094</v>
      </c>
      <c r="P70" s="18">
        <f t="shared" si="63"/>
        <v>29.451000513083631</v>
      </c>
      <c r="Q70" s="18">
        <f t="shared" si="64"/>
        <v>10.35527402919306</v>
      </c>
      <c r="R70" s="19">
        <f>(O74+O75)/2</f>
        <v>2.9251402742506483</v>
      </c>
      <c r="S70" s="19">
        <f t="shared" ref="S70" si="67">(P74+P75)/2</f>
        <v>4.4702349833212267</v>
      </c>
      <c r="T70" s="19">
        <f t="shared" ref="T70" si="68">(Q74+Q75)/2</f>
        <v>1.159299763737299</v>
      </c>
      <c r="V70" s="1" t="s">
        <v>24</v>
      </c>
      <c r="W70" s="1">
        <v>4505</v>
      </c>
      <c r="X70" s="1">
        <v>1581</v>
      </c>
      <c r="Y70" s="1">
        <v>2924</v>
      </c>
      <c r="Z70" s="1">
        <v>150</v>
      </c>
      <c r="AA70" s="1">
        <v>20</v>
      </c>
      <c r="AB70" s="1">
        <v>130</v>
      </c>
      <c r="AC70" s="1">
        <v>48</v>
      </c>
      <c r="AD70" s="1">
        <v>16</v>
      </c>
      <c r="AE70" s="1">
        <v>32</v>
      </c>
    </row>
    <row r="71" spans="1:31" x14ac:dyDescent="0.2">
      <c r="A71" s="1" t="s">
        <v>25</v>
      </c>
      <c r="B71" s="1">
        <v>7529</v>
      </c>
      <c r="C71" s="1">
        <v>3898</v>
      </c>
      <c r="D71" s="1">
        <v>3631</v>
      </c>
      <c r="E71" s="1">
        <v>1524</v>
      </c>
      <c r="F71" s="1">
        <v>1148</v>
      </c>
      <c r="G71" s="1">
        <v>376</v>
      </c>
      <c r="H71" s="17" t="s">
        <v>72</v>
      </c>
      <c r="I71" s="1">
        <v>5787</v>
      </c>
      <c r="J71" s="1">
        <v>3029</v>
      </c>
      <c r="K71" s="1">
        <v>2758</v>
      </c>
      <c r="L71" s="1">
        <v>496</v>
      </c>
      <c r="M71" s="1">
        <v>371</v>
      </c>
      <c r="N71" s="1">
        <v>125</v>
      </c>
      <c r="O71" s="18">
        <f t="shared" si="62"/>
        <v>8.570934853983065</v>
      </c>
      <c r="P71" s="18">
        <f t="shared" si="63"/>
        <v>12.248266754704524</v>
      </c>
      <c r="Q71" s="18">
        <f t="shared" si="64"/>
        <v>4.5322697606961571</v>
      </c>
      <c r="R71" s="19"/>
      <c r="S71" s="19"/>
      <c r="T71" s="19"/>
      <c r="V71" s="1" t="s">
        <v>25</v>
      </c>
      <c r="W71" s="1">
        <v>5806</v>
      </c>
      <c r="X71" s="1">
        <v>2694</v>
      </c>
      <c r="Y71" s="1">
        <v>3112</v>
      </c>
      <c r="Z71" s="1">
        <v>126</v>
      </c>
      <c r="AA71" s="1">
        <v>30</v>
      </c>
      <c r="AB71" s="1">
        <v>96</v>
      </c>
      <c r="AC71" s="1">
        <v>73</v>
      </c>
      <c r="AD71" s="1">
        <v>26</v>
      </c>
      <c r="AE71" s="1">
        <v>47</v>
      </c>
    </row>
    <row r="72" spans="1:31" x14ac:dyDescent="0.2">
      <c r="A72" s="1" t="s">
        <v>26</v>
      </c>
      <c r="B72" s="1">
        <v>5787</v>
      </c>
      <c r="C72" s="1">
        <v>3029</v>
      </c>
      <c r="D72" s="1">
        <v>2758</v>
      </c>
      <c r="E72" s="1">
        <v>496</v>
      </c>
      <c r="F72" s="1">
        <v>371</v>
      </c>
      <c r="G72" s="1">
        <v>125</v>
      </c>
      <c r="H72" s="17" t="s">
        <v>73</v>
      </c>
      <c r="I72" s="1">
        <v>4755</v>
      </c>
      <c r="J72" s="1">
        <v>2428</v>
      </c>
      <c r="K72" s="1">
        <v>2327</v>
      </c>
      <c r="L72" s="1">
        <v>241</v>
      </c>
      <c r="M72" s="1">
        <v>183</v>
      </c>
      <c r="N72" s="1">
        <v>58</v>
      </c>
      <c r="O72" s="18">
        <f t="shared" si="62"/>
        <v>5.0683491062039963</v>
      </c>
      <c r="P72" s="18">
        <f t="shared" si="63"/>
        <v>7.5370675453047777</v>
      </c>
      <c r="Q72" s="18">
        <f t="shared" si="64"/>
        <v>2.4924795874516548</v>
      </c>
      <c r="R72" s="19">
        <f>R70*50</f>
        <v>146.25701371253243</v>
      </c>
      <c r="S72" s="19">
        <f t="shared" ref="S72:T72" si="69">S70*50</f>
        <v>223.51174916606135</v>
      </c>
      <c r="T72" s="19">
        <f t="shared" si="69"/>
        <v>57.96498818686495</v>
      </c>
      <c r="V72" s="1" t="s">
        <v>26</v>
      </c>
      <c r="W72" s="1">
        <v>5074</v>
      </c>
      <c r="X72" s="1">
        <v>2587</v>
      </c>
      <c r="Y72" s="1">
        <v>2487</v>
      </c>
      <c r="Z72" s="1">
        <v>103</v>
      </c>
      <c r="AA72" s="1">
        <v>33</v>
      </c>
      <c r="AB72" s="1">
        <v>70</v>
      </c>
      <c r="AC72" s="1">
        <v>114</v>
      </c>
      <c r="AD72" s="1">
        <v>38</v>
      </c>
      <c r="AE72" s="1">
        <v>76</v>
      </c>
    </row>
    <row r="73" spans="1:31" x14ac:dyDescent="0.2">
      <c r="A73" s="1" t="s">
        <v>27</v>
      </c>
      <c r="B73" s="1">
        <v>4755</v>
      </c>
      <c r="C73" s="1">
        <v>2428</v>
      </c>
      <c r="D73" s="1">
        <v>2327</v>
      </c>
      <c r="E73" s="1">
        <v>241</v>
      </c>
      <c r="F73" s="1">
        <v>183</v>
      </c>
      <c r="G73" s="1">
        <v>58</v>
      </c>
      <c r="H73" s="17" t="s">
        <v>74</v>
      </c>
      <c r="I73" s="1">
        <v>3294</v>
      </c>
      <c r="J73" s="1">
        <v>1746</v>
      </c>
      <c r="K73" s="1">
        <v>1548</v>
      </c>
      <c r="L73" s="1">
        <v>126</v>
      </c>
      <c r="M73" s="1">
        <v>94</v>
      </c>
      <c r="N73" s="1">
        <v>32</v>
      </c>
      <c r="O73" s="18">
        <f t="shared" si="62"/>
        <v>3.8251366120218582</v>
      </c>
      <c r="P73" s="18">
        <f t="shared" si="63"/>
        <v>5.3837342497136316</v>
      </c>
      <c r="Q73" s="18">
        <f t="shared" si="64"/>
        <v>2.0671834625323</v>
      </c>
      <c r="R73" s="19"/>
      <c r="S73" s="19"/>
      <c r="T73" s="19"/>
      <c r="V73" s="1" t="s">
        <v>27</v>
      </c>
      <c r="W73" s="1">
        <v>4256</v>
      </c>
      <c r="X73" s="1">
        <v>2155</v>
      </c>
      <c r="Y73" s="1">
        <v>2101</v>
      </c>
      <c r="Z73" s="1">
        <v>100</v>
      </c>
      <c r="AA73" s="1">
        <v>45</v>
      </c>
      <c r="AB73" s="1">
        <v>55</v>
      </c>
      <c r="AC73" s="1">
        <v>158</v>
      </c>
      <c r="AD73" s="1">
        <v>45</v>
      </c>
      <c r="AE73" s="1">
        <v>113</v>
      </c>
    </row>
    <row r="74" spans="1:31" x14ac:dyDescent="0.2">
      <c r="A74" s="1" t="s">
        <v>28</v>
      </c>
      <c r="B74" s="1">
        <v>3294</v>
      </c>
      <c r="C74" s="1">
        <v>1746</v>
      </c>
      <c r="D74" s="1">
        <v>1548</v>
      </c>
      <c r="E74" s="1">
        <v>126</v>
      </c>
      <c r="F74" s="1">
        <v>94</v>
      </c>
      <c r="G74" s="1">
        <v>32</v>
      </c>
      <c r="H74" s="17" t="s">
        <v>75</v>
      </c>
      <c r="I74" s="1">
        <v>3119</v>
      </c>
      <c r="J74" s="1">
        <v>1655</v>
      </c>
      <c r="K74" s="1">
        <v>1464</v>
      </c>
      <c r="L74" s="1">
        <v>98</v>
      </c>
      <c r="M74" s="1">
        <v>77</v>
      </c>
      <c r="N74" s="1">
        <v>21</v>
      </c>
      <c r="O74" s="18">
        <f t="shared" si="62"/>
        <v>3.1420327027893555</v>
      </c>
      <c r="P74" s="18">
        <f t="shared" si="63"/>
        <v>4.6525679758308156</v>
      </c>
      <c r="Q74" s="18">
        <f t="shared" si="64"/>
        <v>1.4344262295081966</v>
      </c>
      <c r="R74" s="19">
        <f>R68-R72</f>
        <v>2248.910115965225</v>
      </c>
      <c r="S74" s="19">
        <f t="shared" ref="S74:T74" si="70">S68-S72</f>
        <v>2380.8034156730273</v>
      </c>
      <c r="T74" s="19">
        <f t="shared" si="70"/>
        <v>2112.1365635640914</v>
      </c>
      <c r="V74" s="1" t="s">
        <v>28</v>
      </c>
      <c r="W74" s="1">
        <v>2909</v>
      </c>
      <c r="X74" s="1">
        <v>1554</v>
      </c>
      <c r="Y74" s="1">
        <v>1355</v>
      </c>
      <c r="Z74" s="1">
        <v>73</v>
      </c>
      <c r="AA74" s="1">
        <v>36</v>
      </c>
      <c r="AB74" s="1">
        <v>37</v>
      </c>
      <c r="AC74" s="1">
        <v>186</v>
      </c>
      <c r="AD74" s="1">
        <v>62</v>
      </c>
      <c r="AE74" s="1">
        <v>124</v>
      </c>
    </row>
    <row r="75" spans="1:31" x14ac:dyDescent="0.2">
      <c r="A75" s="1" t="s">
        <v>29</v>
      </c>
      <c r="B75" s="1">
        <v>3119</v>
      </c>
      <c r="C75" s="1">
        <v>1655</v>
      </c>
      <c r="D75" s="1">
        <v>1464</v>
      </c>
      <c r="E75" s="1">
        <v>98</v>
      </c>
      <c r="F75" s="1">
        <v>77</v>
      </c>
      <c r="G75" s="1">
        <v>21</v>
      </c>
      <c r="H75" s="17" t="s">
        <v>76</v>
      </c>
      <c r="I75" s="1">
        <v>2437</v>
      </c>
      <c r="J75" s="1">
        <v>1306</v>
      </c>
      <c r="K75" s="1">
        <v>1131</v>
      </c>
      <c r="L75" s="1">
        <v>66</v>
      </c>
      <c r="M75" s="1">
        <v>56</v>
      </c>
      <c r="N75" s="1">
        <v>10</v>
      </c>
      <c r="O75" s="18">
        <f t="shared" si="62"/>
        <v>2.708247845711941</v>
      </c>
      <c r="P75" s="18">
        <f t="shared" si="63"/>
        <v>4.2879019908116387</v>
      </c>
      <c r="Q75" s="18">
        <f t="shared" si="64"/>
        <v>0.88417329796640143</v>
      </c>
      <c r="R75" s="19">
        <f>100-R70</f>
        <v>97.074859725749349</v>
      </c>
      <c r="S75" s="19">
        <f t="shared" ref="S75:T75" si="71">100-S70</f>
        <v>95.529765016678766</v>
      </c>
      <c r="T75" s="19">
        <f t="shared" si="71"/>
        <v>98.840700236262705</v>
      </c>
      <c r="V75" s="1" t="s">
        <v>29</v>
      </c>
      <c r="W75" s="1">
        <v>2699</v>
      </c>
      <c r="X75" s="1">
        <v>1478</v>
      </c>
      <c r="Y75" s="1">
        <v>1221</v>
      </c>
      <c r="Z75" s="1">
        <v>53</v>
      </c>
      <c r="AA75" s="1">
        <v>18</v>
      </c>
      <c r="AB75" s="1">
        <v>35</v>
      </c>
      <c r="AC75" s="1">
        <v>269</v>
      </c>
      <c r="AD75" s="1">
        <v>82</v>
      </c>
      <c r="AE75" s="1">
        <v>187</v>
      </c>
    </row>
    <row r="76" spans="1:31" x14ac:dyDescent="0.2">
      <c r="A76" s="1" t="s">
        <v>30</v>
      </c>
      <c r="B76" s="1">
        <v>2437</v>
      </c>
      <c r="C76" s="1">
        <v>1306</v>
      </c>
      <c r="D76" s="1">
        <v>1131</v>
      </c>
      <c r="E76" s="1">
        <v>66</v>
      </c>
      <c r="F76" s="1">
        <v>56</v>
      </c>
      <c r="G76" s="1">
        <v>10</v>
      </c>
      <c r="H76" s="20"/>
      <c r="I76" s="20"/>
      <c r="J76" s="20"/>
      <c r="K76" s="20"/>
      <c r="L76" s="20"/>
      <c r="M76" s="20"/>
      <c r="N76" s="20"/>
      <c r="O76" s="18">
        <f>SUM(O68:O74)*5</f>
        <v>895.16712967775766</v>
      </c>
      <c r="P76" s="18">
        <f>SUM(P68:P74)*5</f>
        <v>1104.3151648390885</v>
      </c>
      <c r="Q76" s="18">
        <f>SUM(Q68:Q74)*5</f>
        <v>670.10155175095633</v>
      </c>
      <c r="R76" s="21">
        <f>R74/R75</f>
        <v>23.166761428434967</v>
      </c>
      <c r="S76" s="21">
        <f t="shared" ref="S76:T76" si="72">S74/S75</f>
        <v>24.92211108503572</v>
      </c>
      <c r="T76" s="21">
        <f t="shared" si="72"/>
        <v>21.369097532852059</v>
      </c>
      <c r="V76" s="1" t="s">
        <v>30</v>
      </c>
      <c r="W76" s="1">
        <v>2008</v>
      </c>
      <c r="X76" s="1">
        <v>1129</v>
      </c>
      <c r="Y76" s="1">
        <v>879</v>
      </c>
      <c r="Z76" s="1">
        <v>54</v>
      </c>
      <c r="AA76" s="1">
        <v>25</v>
      </c>
      <c r="AB76" s="1">
        <v>29</v>
      </c>
      <c r="AC76" s="1">
        <v>309</v>
      </c>
      <c r="AD76" s="1">
        <v>96</v>
      </c>
      <c r="AE76" s="1">
        <v>213</v>
      </c>
    </row>
    <row r="77" spans="1:31" x14ac:dyDescent="0.2">
      <c r="A77" s="1" t="s">
        <v>47</v>
      </c>
      <c r="V77" s="1" t="s">
        <v>47</v>
      </c>
    </row>
    <row r="78" spans="1:31" x14ac:dyDescent="0.2">
      <c r="A78" s="1" t="s">
        <v>0</v>
      </c>
      <c r="B78" s="1">
        <v>158463</v>
      </c>
      <c r="C78" s="1">
        <v>76879</v>
      </c>
      <c r="D78" s="1">
        <v>81584</v>
      </c>
      <c r="E78" s="1">
        <v>51049</v>
      </c>
      <c r="F78" s="1">
        <v>31615</v>
      </c>
      <c r="G78" s="1">
        <v>19434</v>
      </c>
      <c r="H78" s="17" t="s">
        <v>69</v>
      </c>
      <c r="I78" s="1">
        <v>34031</v>
      </c>
      <c r="J78" s="1">
        <v>18046</v>
      </c>
      <c r="K78" s="1">
        <v>15985</v>
      </c>
      <c r="L78" s="1">
        <v>31506</v>
      </c>
      <c r="M78" s="1">
        <v>17621</v>
      </c>
      <c r="N78" s="1">
        <v>13885</v>
      </c>
      <c r="O78" s="18">
        <f t="shared" ref="O78:O85" si="73">L78/I78*100</f>
        <v>92.580294437424698</v>
      </c>
      <c r="P78" s="18">
        <f t="shared" ref="P78:P85" si="74">M78/J78*100</f>
        <v>97.644907458716617</v>
      </c>
      <c r="Q78" s="18">
        <f t="shared" ref="Q78:Q85" si="75">N78/K78*100</f>
        <v>86.862683766030656</v>
      </c>
      <c r="R78" s="19">
        <f>O86+1500</f>
        <v>2396.8692467738388</v>
      </c>
      <c r="S78" s="19">
        <f t="shared" ref="S78" si="76">P86+1500</f>
        <v>2647.1436369278781</v>
      </c>
      <c r="T78" s="19">
        <f t="shared" ref="T78" si="77">Q86+1500</f>
        <v>2168.5499028860031</v>
      </c>
      <c r="V78" s="1" t="s">
        <v>0</v>
      </c>
      <c r="W78" s="1">
        <v>99474</v>
      </c>
      <c r="X78" s="1">
        <v>43256</v>
      </c>
      <c r="Y78" s="1">
        <v>56218</v>
      </c>
      <c r="Z78" s="1">
        <v>2786</v>
      </c>
      <c r="AA78" s="1">
        <v>819</v>
      </c>
      <c r="AB78" s="1">
        <v>1967</v>
      </c>
      <c r="AC78" s="1">
        <v>5154</v>
      </c>
      <c r="AD78" s="1">
        <v>1189</v>
      </c>
      <c r="AE78" s="1">
        <v>3965</v>
      </c>
    </row>
    <row r="79" spans="1:31" x14ac:dyDescent="0.2">
      <c r="A79" s="1" t="s">
        <v>23</v>
      </c>
      <c r="B79" s="1">
        <v>34031</v>
      </c>
      <c r="C79" s="1">
        <v>18046</v>
      </c>
      <c r="D79" s="1">
        <v>15985</v>
      </c>
      <c r="E79" s="1">
        <v>31506</v>
      </c>
      <c r="F79" s="1">
        <v>17621</v>
      </c>
      <c r="G79" s="1">
        <v>13885</v>
      </c>
      <c r="H79" s="17" t="s">
        <v>70</v>
      </c>
      <c r="I79" s="1">
        <v>23126</v>
      </c>
      <c r="J79" s="1">
        <v>11299</v>
      </c>
      <c r="K79" s="1">
        <v>11827</v>
      </c>
      <c r="L79" s="1">
        <v>12062</v>
      </c>
      <c r="M79" s="1">
        <v>8175</v>
      </c>
      <c r="N79" s="1">
        <v>3887</v>
      </c>
      <c r="O79" s="18">
        <f t="shared" si="73"/>
        <v>52.15774452996628</v>
      </c>
      <c r="P79" s="18">
        <f t="shared" si="74"/>
        <v>72.351535534118057</v>
      </c>
      <c r="Q79" s="18">
        <f t="shared" si="75"/>
        <v>32.865477297708637</v>
      </c>
      <c r="R79" s="20"/>
      <c r="S79" s="20"/>
      <c r="T79" s="20"/>
      <c r="V79" s="1" t="s">
        <v>23</v>
      </c>
      <c r="W79" s="1">
        <v>2405</v>
      </c>
      <c r="X79" s="1">
        <v>402</v>
      </c>
      <c r="Y79" s="1">
        <v>2003</v>
      </c>
      <c r="Z79" s="1">
        <v>74</v>
      </c>
      <c r="AA79" s="1">
        <v>10</v>
      </c>
      <c r="AB79" s="1">
        <v>64</v>
      </c>
      <c r="AC79" s="1">
        <v>46</v>
      </c>
      <c r="AD79" s="1">
        <v>13</v>
      </c>
      <c r="AE79" s="1">
        <v>33</v>
      </c>
    </row>
    <row r="80" spans="1:31" x14ac:dyDescent="0.2">
      <c r="A80" s="1" t="s">
        <v>24</v>
      </c>
      <c r="B80" s="1">
        <v>23126</v>
      </c>
      <c r="C80" s="1">
        <v>11299</v>
      </c>
      <c r="D80" s="1">
        <v>11827</v>
      </c>
      <c r="E80" s="1">
        <v>12062</v>
      </c>
      <c r="F80" s="1">
        <v>8175</v>
      </c>
      <c r="G80" s="1">
        <v>3887</v>
      </c>
      <c r="H80" s="17" t="s">
        <v>71</v>
      </c>
      <c r="I80" s="1">
        <v>23407</v>
      </c>
      <c r="J80" s="1">
        <v>10448</v>
      </c>
      <c r="K80" s="1">
        <v>12959</v>
      </c>
      <c r="L80" s="1">
        <v>4181</v>
      </c>
      <c r="M80" s="1">
        <v>3171</v>
      </c>
      <c r="N80" s="1">
        <v>1010</v>
      </c>
      <c r="O80" s="18">
        <f t="shared" si="73"/>
        <v>17.862177980945869</v>
      </c>
      <c r="P80" s="18">
        <f t="shared" si="74"/>
        <v>30.350306278713628</v>
      </c>
      <c r="Q80" s="18">
        <f t="shared" si="75"/>
        <v>7.7938112508681225</v>
      </c>
      <c r="R80" s="19">
        <f>(O84+O85)/2</f>
        <v>2.6696685815427261</v>
      </c>
      <c r="S80" s="19">
        <f t="shared" ref="S80" si="78">(P84+P85)/2</f>
        <v>4.04818137968011</v>
      </c>
      <c r="T80" s="19">
        <f t="shared" ref="T80" si="79">(Q84+Q85)/2</f>
        <v>1.1904285538396593</v>
      </c>
      <c r="V80" s="1" t="s">
        <v>24</v>
      </c>
      <c r="W80" s="1">
        <v>10572</v>
      </c>
      <c r="X80" s="1">
        <v>3015</v>
      </c>
      <c r="Y80" s="1">
        <v>7557</v>
      </c>
      <c r="Z80" s="1">
        <v>388</v>
      </c>
      <c r="AA80" s="1">
        <v>78</v>
      </c>
      <c r="AB80" s="1">
        <v>310</v>
      </c>
      <c r="AC80" s="1">
        <v>104</v>
      </c>
      <c r="AD80" s="1">
        <v>31</v>
      </c>
      <c r="AE80" s="1">
        <v>73</v>
      </c>
    </row>
    <row r="81" spans="1:31" x14ac:dyDescent="0.2">
      <c r="A81" s="1" t="s">
        <v>25</v>
      </c>
      <c r="B81" s="1">
        <v>23407</v>
      </c>
      <c r="C81" s="1">
        <v>10448</v>
      </c>
      <c r="D81" s="1">
        <v>12959</v>
      </c>
      <c r="E81" s="1">
        <v>4181</v>
      </c>
      <c r="F81" s="1">
        <v>3171</v>
      </c>
      <c r="G81" s="1">
        <v>1010</v>
      </c>
      <c r="H81" s="17" t="s">
        <v>72</v>
      </c>
      <c r="I81" s="1">
        <v>20232</v>
      </c>
      <c r="J81" s="1">
        <v>9097</v>
      </c>
      <c r="K81" s="1">
        <v>11135</v>
      </c>
      <c r="L81" s="1">
        <v>1450</v>
      </c>
      <c r="M81" s="1">
        <v>1159</v>
      </c>
      <c r="N81" s="1">
        <v>291</v>
      </c>
      <c r="O81" s="18">
        <f t="shared" si="73"/>
        <v>7.1668643732700668</v>
      </c>
      <c r="P81" s="18">
        <f t="shared" si="74"/>
        <v>12.74046388919424</v>
      </c>
      <c r="Q81" s="18">
        <f t="shared" si="75"/>
        <v>2.6133812303547375</v>
      </c>
      <c r="R81" s="19"/>
      <c r="S81" s="19"/>
      <c r="T81" s="19"/>
      <c r="V81" s="1" t="s">
        <v>25</v>
      </c>
      <c r="W81" s="1">
        <v>18392</v>
      </c>
      <c r="X81" s="1">
        <v>7079</v>
      </c>
      <c r="Y81" s="1">
        <v>11313</v>
      </c>
      <c r="Z81" s="1">
        <v>580</v>
      </c>
      <c r="AA81" s="1">
        <v>143</v>
      </c>
      <c r="AB81" s="1">
        <v>437</v>
      </c>
      <c r="AC81" s="1">
        <v>254</v>
      </c>
      <c r="AD81" s="1">
        <v>55</v>
      </c>
      <c r="AE81" s="1">
        <v>199</v>
      </c>
    </row>
    <row r="82" spans="1:31" x14ac:dyDescent="0.2">
      <c r="A82" s="1" t="s">
        <v>26</v>
      </c>
      <c r="B82" s="1">
        <v>20232</v>
      </c>
      <c r="C82" s="1">
        <v>9097</v>
      </c>
      <c r="D82" s="1">
        <v>11135</v>
      </c>
      <c r="E82" s="1">
        <v>1450</v>
      </c>
      <c r="F82" s="1">
        <v>1159</v>
      </c>
      <c r="G82" s="1">
        <v>291</v>
      </c>
      <c r="H82" s="17" t="s">
        <v>73</v>
      </c>
      <c r="I82" s="1">
        <v>19210</v>
      </c>
      <c r="J82" s="1">
        <v>8756</v>
      </c>
      <c r="K82" s="1">
        <v>10454</v>
      </c>
      <c r="L82" s="1">
        <v>755</v>
      </c>
      <c r="M82" s="1">
        <v>613</v>
      </c>
      <c r="N82" s="1">
        <v>142</v>
      </c>
      <c r="O82" s="18">
        <f t="shared" si="73"/>
        <v>3.9302446642373763</v>
      </c>
      <c r="P82" s="18">
        <f t="shared" si="74"/>
        <v>7.0009136592051169</v>
      </c>
      <c r="Q82" s="18">
        <f t="shared" si="75"/>
        <v>1.3583317390472547</v>
      </c>
      <c r="R82" s="19">
        <f>R80*50</f>
        <v>133.48342907713629</v>
      </c>
      <c r="S82" s="19">
        <f t="shared" ref="S82:T82" si="80">S80*50</f>
        <v>202.4090689840055</v>
      </c>
      <c r="T82" s="19">
        <f t="shared" si="80"/>
        <v>59.521427691982964</v>
      </c>
      <c r="V82" s="1" t="s">
        <v>26</v>
      </c>
      <c r="W82" s="1">
        <v>17822</v>
      </c>
      <c r="X82" s="1">
        <v>7707</v>
      </c>
      <c r="Y82" s="1">
        <v>10115</v>
      </c>
      <c r="Z82" s="1">
        <v>498</v>
      </c>
      <c r="AA82" s="1">
        <v>122</v>
      </c>
      <c r="AB82" s="1">
        <v>376</v>
      </c>
      <c r="AC82" s="1">
        <v>462</v>
      </c>
      <c r="AD82" s="1">
        <v>109</v>
      </c>
      <c r="AE82" s="1">
        <v>353</v>
      </c>
    </row>
    <row r="83" spans="1:31" x14ac:dyDescent="0.2">
      <c r="A83" s="1" t="s">
        <v>27</v>
      </c>
      <c r="B83" s="1">
        <v>19210</v>
      </c>
      <c r="C83" s="1">
        <v>8756</v>
      </c>
      <c r="D83" s="1">
        <v>10454</v>
      </c>
      <c r="E83" s="1">
        <v>755</v>
      </c>
      <c r="F83" s="1">
        <v>613</v>
      </c>
      <c r="G83" s="1">
        <v>142</v>
      </c>
      <c r="H83" s="17" t="s">
        <v>74</v>
      </c>
      <c r="I83" s="1">
        <v>14757</v>
      </c>
      <c r="J83" s="1">
        <v>7062</v>
      </c>
      <c r="K83" s="1">
        <v>7695</v>
      </c>
      <c r="L83" s="1">
        <v>469</v>
      </c>
      <c r="M83" s="1">
        <v>386</v>
      </c>
      <c r="N83" s="1">
        <v>83</v>
      </c>
      <c r="O83" s="18">
        <f t="shared" si="73"/>
        <v>3.1781527410720338</v>
      </c>
      <c r="P83" s="18">
        <f t="shared" si="74"/>
        <v>5.4658736901727556</v>
      </c>
      <c r="Q83" s="18">
        <f t="shared" si="75"/>
        <v>1.078622482131254</v>
      </c>
      <c r="R83" s="19"/>
      <c r="S83" s="19"/>
      <c r="T83" s="19"/>
      <c r="V83" s="1" t="s">
        <v>27</v>
      </c>
      <c r="W83" s="1">
        <v>17374</v>
      </c>
      <c r="X83" s="1">
        <v>7863</v>
      </c>
      <c r="Y83" s="1">
        <v>9511</v>
      </c>
      <c r="Z83" s="1">
        <v>408</v>
      </c>
      <c r="AA83" s="1">
        <v>131</v>
      </c>
      <c r="AB83" s="1">
        <v>277</v>
      </c>
      <c r="AC83" s="1">
        <v>673</v>
      </c>
      <c r="AD83" s="1">
        <v>149</v>
      </c>
      <c r="AE83" s="1">
        <v>524</v>
      </c>
    </row>
    <row r="84" spans="1:31" x14ac:dyDescent="0.2">
      <c r="A84" s="1" t="s">
        <v>28</v>
      </c>
      <c r="B84" s="1">
        <v>14757</v>
      </c>
      <c r="C84" s="1">
        <v>7062</v>
      </c>
      <c r="D84" s="1">
        <v>7695</v>
      </c>
      <c r="E84" s="1">
        <v>469</v>
      </c>
      <c r="F84" s="1">
        <v>386</v>
      </c>
      <c r="G84" s="1">
        <v>83</v>
      </c>
      <c r="H84" s="17" t="s">
        <v>75</v>
      </c>
      <c r="I84" s="1">
        <v>13809</v>
      </c>
      <c r="J84" s="1">
        <v>6865</v>
      </c>
      <c r="K84" s="1">
        <v>6944</v>
      </c>
      <c r="L84" s="1">
        <v>345</v>
      </c>
      <c r="M84" s="1">
        <v>266</v>
      </c>
      <c r="N84" s="1">
        <v>79</v>
      </c>
      <c r="O84" s="18">
        <f t="shared" si="73"/>
        <v>2.4983706278514011</v>
      </c>
      <c r="P84" s="18">
        <f t="shared" si="74"/>
        <v>3.8747268754552073</v>
      </c>
      <c r="Q84" s="18">
        <f t="shared" si="75"/>
        <v>1.1376728110599077</v>
      </c>
      <c r="R84" s="19">
        <f>R78-R82</f>
        <v>2263.3858176967024</v>
      </c>
      <c r="S84" s="19">
        <f t="shared" ref="S84:T84" si="81">S78-S82</f>
        <v>2444.7345679438727</v>
      </c>
      <c r="T84" s="19">
        <f t="shared" si="81"/>
        <v>2109.0284751940203</v>
      </c>
      <c r="V84" s="1" t="s">
        <v>28</v>
      </c>
      <c r="W84" s="1">
        <v>12967</v>
      </c>
      <c r="X84" s="1">
        <v>6371</v>
      </c>
      <c r="Y84" s="1">
        <v>6596</v>
      </c>
      <c r="Z84" s="1">
        <v>309</v>
      </c>
      <c r="AA84" s="1">
        <v>103</v>
      </c>
      <c r="AB84" s="1">
        <v>206</v>
      </c>
      <c r="AC84" s="1">
        <v>1012</v>
      </c>
      <c r="AD84" s="1">
        <v>202</v>
      </c>
      <c r="AE84" s="1">
        <v>810</v>
      </c>
    </row>
    <row r="85" spans="1:31" x14ac:dyDescent="0.2">
      <c r="A85" s="1" t="s">
        <v>29</v>
      </c>
      <c r="B85" s="1">
        <v>13809</v>
      </c>
      <c r="C85" s="1">
        <v>6865</v>
      </c>
      <c r="D85" s="1">
        <v>6944</v>
      </c>
      <c r="E85" s="1">
        <v>345</v>
      </c>
      <c r="F85" s="1">
        <v>266</v>
      </c>
      <c r="G85" s="1">
        <v>79</v>
      </c>
      <c r="H85" s="17" t="s">
        <v>76</v>
      </c>
      <c r="I85" s="1">
        <v>9891</v>
      </c>
      <c r="J85" s="1">
        <v>5306</v>
      </c>
      <c r="K85" s="1">
        <v>4585</v>
      </c>
      <c r="L85" s="1">
        <v>281</v>
      </c>
      <c r="M85" s="1">
        <v>224</v>
      </c>
      <c r="N85" s="1">
        <v>57</v>
      </c>
      <c r="O85" s="18">
        <f t="shared" si="73"/>
        <v>2.8409665352340512</v>
      </c>
      <c r="P85" s="18">
        <f t="shared" si="74"/>
        <v>4.2216358839050132</v>
      </c>
      <c r="Q85" s="18">
        <f t="shared" si="75"/>
        <v>1.2431842966194111</v>
      </c>
      <c r="R85" s="19">
        <f>100-R80</f>
        <v>97.330331418457277</v>
      </c>
      <c r="S85" s="19">
        <f t="shared" ref="S85:T85" si="82">100-S80</f>
        <v>95.951818620319884</v>
      </c>
      <c r="T85" s="19">
        <f t="shared" si="82"/>
        <v>98.809571446160334</v>
      </c>
      <c r="V85" s="1" t="s">
        <v>29</v>
      </c>
      <c r="W85" s="1">
        <v>11936</v>
      </c>
      <c r="X85" s="1">
        <v>6184</v>
      </c>
      <c r="Y85" s="1">
        <v>5752</v>
      </c>
      <c r="Z85" s="1">
        <v>303</v>
      </c>
      <c r="AA85" s="1">
        <v>126</v>
      </c>
      <c r="AB85" s="1">
        <v>177</v>
      </c>
      <c r="AC85" s="1">
        <v>1225</v>
      </c>
      <c r="AD85" s="1">
        <v>289</v>
      </c>
      <c r="AE85" s="1">
        <v>936</v>
      </c>
    </row>
    <row r="86" spans="1:31" x14ac:dyDescent="0.2">
      <c r="A86" s="1" t="s">
        <v>30</v>
      </c>
      <c r="B86" s="1">
        <v>9891</v>
      </c>
      <c r="C86" s="1">
        <v>5306</v>
      </c>
      <c r="D86" s="1">
        <v>4585</v>
      </c>
      <c r="E86" s="1">
        <v>281</v>
      </c>
      <c r="F86" s="1">
        <v>224</v>
      </c>
      <c r="G86" s="1">
        <v>57</v>
      </c>
      <c r="H86" s="20"/>
      <c r="I86" s="20"/>
      <c r="J86" s="20"/>
      <c r="K86" s="20"/>
      <c r="L86" s="20"/>
      <c r="M86" s="20"/>
      <c r="N86" s="20"/>
      <c r="O86" s="18">
        <f>SUM(O78:O84)*5</f>
        <v>896.86924677383877</v>
      </c>
      <c r="P86" s="18">
        <f>SUM(P78:P84)*5</f>
        <v>1147.1436369278779</v>
      </c>
      <c r="Q86" s="18">
        <f>SUM(Q78:Q84)*5</f>
        <v>668.54990288600288</v>
      </c>
      <c r="R86" s="21">
        <f>R84/R85</f>
        <v>23.254681091813115</v>
      </c>
      <c r="S86" s="21">
        <f t="shared" ref="S86:T86" si="83">S84/S85</f>
        <v>25.478772607923734</v>
      </c>
      <c r="T86" s="21">
        <f t="shared" si="83"/>
        <v>21.344374277983732</v>
      </c>
      <c r="V86" s="1" t="s">
        <v>30</v>
      </c>
      <c r="W86" s="1">
        <v>8006</v>
      </c>
      <c r="X86" s="1">
        <v>4635</v>
      </c>
      <c r="Y86" s="1">
        <v>3371</v>
      </c>
      <c r="Z86" s="1">
        <v>226</v>
      </c>
      <c r="AA86" s="1">
        <v>106</v>
      </c>
      <c r="AB86" s="1">
        <v>120</v>
      </c>
      <c r="AC86" s="1">
        <v>1378</v>
      </c>
      <c r="AD86" s="1">
        <v>341</v>
      </c>
      <c r="AE86" s="1">
        <v>1037</v>
      </c>
    </row>
    <row r="87" spans="1:31" x14ac:dyDescent="0.2">
      <c r="A87" s="1" t="s">
        <v>48</v>
      </c>
      <c r="V87" s="1" t="s">
        <v>48</v>
      </c>
    </row>
    <row r="88" spans="1:31" x14ac:dyDescent="0.2">
      <c r="A88" s="1" t="s">
        <v>0</v>
      </c>
      <c r="B88" s="1">
        <v>131768</v>
      </c>
      <c r="C88" s="1">
        <v>68497</v>
      </c>
      <c r="D88" s="1">
        <v>63271</v>
      </c>
      <c r="E88" s="1">
        <v>42235</v>
      </c>
      <c r="F88" s="1">
        <v>27875</v>
      </c>
      <c r="G88" s="1">
        <v>14360</v>
      </c>
      <c r="H88" s="17" t="s">
        <v>69</v>
      </c>
      <c r="I88" s="1">
        <v>26792</v>
      </c>
      <c r="J88" s="1">
        <v>14563</v>
      </c>
      <c r="K88" s="1">
        <v>12229</v>
      </c>
      <c r="L88" s="1">
        <v>24135</v>
      </c>
      <c r="M88" s="1">
        <v>14132</v>
      </c>
      <c r="N88" s="1">
        <v>10003</v>
      </c>
      <c r="O88" s="18">
        <f t="shared" ref="O88:O95" si="84">L88/I88*100</f>
        <v>90.082860555389672</v>
      </c>
      <c r="P88" s="18">
        <f t="shared" ref="P88:P95" si="85">M88/J88*100</f>
        <v>97.040444963263056</v>
      </c>
      <c r="Q88" s="18">
        <f t="shared" ref="Q88:Q95" si="86">N88/K88*100</f>
        <v>81.797366914710935</v>
      </c>
      <c r="R88" s="19">
        <f>O96+1500</f>
        <v>2405.2893325780988</v>
      </c>
      <c r="S88" s="19">
        <f t="shared" ref="S88" si="87">P96+1500</f>
        <v>2669.2364593282955</v>
      </c>
      <c r="T88" s="19">
        <f t="shared" ref="T88" si="88">Q96+1500</f>
        <v>2128.5364583354626</v>
      </c>
      <c r="V88" s="1" t="s">
        <v>0</v>
      </c>
      <c r="W88" s="1">
        <v>83043</v>
      </c>
      <c r="X88" s="1">
        <v>37996</v>
      </c>
      <c r="Y88" s="1">
        <v>45047</v>
      </c>
      <c r="Z88" s="1">
        <v>2927</v>
      </c>
      <c r="AA88" s="1">
        <v>1205</v>
      </c>
      <c r="AB88" s="1">
        <v>1722</v>
      </c>
      <c r="AC88" s="1">
        <v>3563</v>
      </c>
      <c r="AD88" s="1">
        <v>1421</v>
      </c>
      <c r="AE88" s="1">
        <v>2142</v>
      </c>
    </row>
    <row r="89" spans="1:31" x14ac:dyDescent="0.2">
      <c r="A89" s="1" t="s">
        <v>23</v>
      </c>
      <c r="B89" s="1">
        <v>26792</v>
      </c>
      <c r="C89" s="1">
        <v>14563</v>
      </c>
      <c r="D89" s="1">
        <v>12229</v>
      </c>
      <c r="E89" s="1">
        <v>24135</v>
      </c>
      <c r="F89" s="1">
        <v>14132</v>
      </c>
      <c r="G89" s="1">
        <v>10003</v>
      </c>
      <c r="H89" s="17" t="s">
        <v>70</v>
      </c>
      <c r="I89" s="1">
        <v>20650</v>
      </c>
      <c r="J89" s="1">
        <v>10587</v>
      </c>
      <c r="K89" s="1">
        <v>10063</v>
      </c>
      <c r="L89" s="1">
        <v>10645</v>
      </c>
      <c r="M89" s="1">
        <v>7672</v>
      </c>
      <c r="N89" s="1">
        <v>2973</v>
      </c>
      <c r="O89" s="18">
        <f t="shared" si="84"/>
        <v>51.549636803874087</v>
      </c>
      <c r="P89" s="18">
        <f t="shared" si="85"/>
        <v>72.466232171531118</v>
      </c>
      <c r="Q89" s="18">
        <f t="shared" si="86"/>
        <v>29.54387359634304</v>
      </c>
      <c r="R89" s="20"/>
      <c r="S89" s="20"/>
      <c r="T89" s="20"/>
      <c r="V89" s="1" t="s">
        <v>23</v>
      </c>
      <c r="W89" s="1">
        <v>2476</v>
      </c>
      <c r="X89" s="1">
        <v>396</v>
      </c>
      <c r="Y89" s="1">
        <v>2080</v>
      </c>
      <c r="Z89" s="1">
        <v>158</v>
      </c>
      <c r="AA89" s="1">
        <v>28</v>
      </c>
      <c r="AB89" s="1">
        <v>130</v>
      </c>
      <c r="AC89" s="1">
        <v>23</v>
      </c>
      <c r="AD89" s="1">
        <v>7</v>
      </c>
      <c r="AE89" s="1">
        <v>16</v>
      </c>
    </row>
    <row r="90" spans="1:31" x14ac:dyDescent="0.2">
      <c r="A90" s="1" t="s">
        <v>24</v>
      </c>
      <c r="B90" s="1">
        <v>20650</v>
      </c>
      <c r="C90" s="1">
        <v>10587</v>
      </c>
      <c r="D90" s="1">
        <v>10063</v>
      </c>
      <c r="E90" s="1">
        <v>10645</v>
      </c>
      <c r="F90" s="1">
        <v>7672</v>
      </c>
      <c r="G90" s="1">
        <v>2973</v>
      </c>
      <c r="H90" s="17" t="s">
        <v>71</v>
      </c>
      <c r="I90" s="1">
        <v>21282</v>
      </c>
      <c r="J90" s="1">
        <v>10378</v>
      </c>
      <c r="K90" s="1">
        <v>10904</v>
      </c>
      <c r="L90" s="1">
        <v>4353</v>
      </c>
      <c r="M90" s="1">
        <v>3473</v>
      </c>
      <c r="N90" s="1">
        <v>880</v>
      </c>
      <c r="O90" s="18">
        <f t="shared" si="84"/>
        <v>20.453904708204114</v>
      </c>
      <c r="P90" s="18">
        <f t="shared" si="85"/>
        <v>33.465022162266337</v>
      </c>
      <c r="Q90" s="18">
        <f t="shared" si="86"/>
        <v>8.0704328686720466</v>
      </c>
      <c r="R90" s="19">
        <f>(O94+O95)/2</f>
        <v>2.670337716740244</v>
      </c>
      <c r="S90" s="19">
        <f t="shared" ref="S90" si="89">(P94+P95)/2</f>
        <v>4.2770230481642262</v>
      </c>
      <c r="T90" s="19">
        <f t="shared" ref="T90" si="90">(Q94+Q95)/2</f>
        <v>0.7662400684459254</v>
      </c>
      <c r="V90" s="1" t="s">
        <v>24</v>
      </c>
      <c r="W90" s="1">
        <v>9361</v>
      </c>
      <c r="X90" s="1">
        <v>2753</v>
      </c>
      <c r="Y90" s="1">
        <v>6608</v>
      </c>
      <c r="Z90" s="1">
        <v>547</v>
      </c>
      <c r="AA90" s="1">
        <v>138</v>
      </c>
      <c r="AB90" s="1">
        <v>409</v>
      </c>
      <c r="AC90" s="1">
        <v>97</v>
      </c>
      <c r="AD90" s="1">
        <v>24</v>
      </c>
      <c r="AE90" s="1">
        <v>73</v>
      </c>
    </row>
    <row r="91" spans="1:31" x14ac:dyDescent="0.2">
      <c r="A91" s="1" t="s">
        <v>25</v>
      </c>
      <c r="B91" s="1">
        <v>21282</v>
      </c>
      <c r="C91" s="1">
        <v>10378</v>
      </c>
      <c r="D91" s="1">
        <v>10904</v>
      </c>
      <c r="E91" s="1">
        <v>4353</v>
      </c>
      <c r="F91" s="1">
        <v>3473</v>
      </c>
      <c r="G91" s="1">
        <v>880</v>
      </c>
      <c r="H91" s="17" t="s">
        <v>72</v>
      </c>
      <c r="I91" s="1">
        <v>18454</v>
      </c>
      <c r="J91" s="1">
        <v>9326</v>
      </c>
      <c r="K91" s="1">
        <v>9128</v>
      </c>
      <c r="L91" s="1">
        <v>1556</v>
      </c>
      <c r="M91" s="1">
        <v>1275</v>
      </c>
      <c r="N91" s="1">
        <v>281</v>
      </c>
      <c r="O91" s="18">
        <f t="shared" si="84"/>
        <v>8.4317763086593693</v>
      </c>
      <c r="P91" s="18">
        <f t="shared" si="85"/>
        <v>13.671456144113231</v>
      </c>
      <c r="Q91" s="18">
        <f t="shared" si="86"/>
        <v>3.0784399649430325</v>
      </c>
      <c r="R91" s="19"/>
      <c r="S91" s="19"/>
      <c r="T91" s="19"/>
      <c r="V91" s="1" t="s">
        <v>25</v>
      </c>
      <c r="W91" s="1">
        <v>15973</v>
      </c>
      <c r="X91" s="1">
        <v>6559</v>
      </c>
      <c r="Y91" s="1">
        <v>9414</v>
      </c>
      <c r="Z91" s="1">
        <v>755</v>
      </c>
      <c r="AA91" s="1">
        <v>272</v>
      </c>
      <c r="AB91" s="1">
        <v>483</v>
      </c>
      <c r="AC91" s="1">
        <v>201</v>
      </c>
      <c r="AD91" s="1">
        <v>74</v>
      </c>
      <c r="AE91" s="1">
        <v>127</v>
      </c>
    </row>
    <row r="92" spans="1:31" x14ac:dyDescent="0.2">
      <c r="A92" s="1" t="s">
        <v>26</v>
      </c>
      <c r="B92" s="1">
        <v>18454</v>
      </c>
      <c r="C92" s="1">
        <v>9326</v>
      </c>
      <c r="D92" s="1">
        <v>9128</v>
      </c>
      <c r="E92" s="1">
        <v>1556</v>
      </c>
      <c r="F92" s="1">
        <v>1275</v>
      </c>
      <c r="G92" s="1">
        <v>281</v>
      </c>
      <c r="H92" s="17" t="s">
        <v>73</v>
      </c>
      <c r="I92" s="1">
        <v>15666</v>
      </c>
      <c r="J92" s="1">
        <v>8176</v>
      </c>
      <c r="K92" s="1">
        <v>7490</v>
      </c>
      <c r="L92" s="1">
        <v>676</v>
      </c>
      <c r="M92" s="1">
        <v>563</v>
      </c>
      <c r="N92" s="1">
        <v>113</v>
      </c>
      <c r="O92" s="18">
        <f t="shared" si="84"/>
        <v>4.3150772373292474</v>
      </c>
      <c r="P92" s="18">
        <f t="shared" si="85"/>
        <v>6.8860078277886494</v>
      </c>
      <c r="Q92" s="18">
        <f t="shared" si="86"/>
        <v>1.5086782376502004</v>
      </c>
      <c r="R92" s="19">
        <f>R90*50</f>
        <v>133.51688583701221</v>
      </c>
      <c r="S92" s="19">
        <f t="shared" ref="S92:T92" si="91">S90*50</f>
        <v>213.85115240821131</v>
      </c>
      <c r="T92" s="19">
        <f t="shared" si="91"/>
        <v>38.312003422296272</v>
      </c>
      <c r="V92" s="1" t="s">
        <v>26</v>
      </c>
      <c r="W92" s="1">
        <v>15933</v>
      </c>
      <c r="X92" s="1">
        <v>7646</v>
      </c>
      <c r="Y92" s="1">
        <v>8287</v>
      </c>
      <c r="Z92" s="1">
        <v>574</v>
      </c>
      <c r="AA92" s="1">
        <v>252</v>
      </c>
      <c r="AB92" s="1">
        <v>322</v>
      </c>
      <c r="AC92" s="1">
        <v>391</v>
      </c>
      <c r="AD92" s="1">
        <v>153</v>
      </c>
      <c r="AE92" s="1">
        <v>238</v>
      </c>
    </row>
    <row r="93" spans="1:31" x14ac:dyDescent="0.2">
      <c r="A93" s="1" t="s">
        <v>27</v>
      </c>
      <c r="B93" s="1">
        <v>15666</v>
      </c>
      <c r="C93" s="1">
        <v>8176</v>
      </c>
      <c r="D93" s="1">
        <v>7490</v>
      </c>
      <c r="E93" s="1">
        <v>676</v>
      </c>
      <c r="F93" s="1">
        <v>563</v>
      </c>
      <c r="G93" s="1">
        <v>113</v>
      </c>
      <c r="H93" s="17" t="s">
        <v>74</v>
      </c>
      <c r="I93" s="1">
        <v>11105</v>
      </c>
      <c r="J93" s="1">
        <v>5860</v>
      </c>
      <c r="K93" s="1">
        <v>5245</v>
      </c>
      <c r="L93" s="1">
        <v>394</v>
      </c>
      <c r="M93" s="1">
        <v>348</v>
      </c>
      <c r="N93" s="1">
        <v>46</v>
      </c>
      <c r="O93" s="18">
        <f t="shared" si="84"/>
        <v>3.5479513732552905</v>
      </c>
      <c r="P93" s="18">
        <f t="shared" si="85"/>
        <v>5.9385665529010234</v>
      </c>
      <c r="Q93" s="18">
        <f t="shared" si="86"/>
        <v>0.87702573879885593</v>
      </c>
      <c r="R93" s="19"/>
      <c r="S93" s="19"/>
      <c r="T93" s="19"/>
      <c r="V93" s="1" t="s">
        <v>27</v>
      </c>
      <c r="W93" s="1">
        <v>14135</v>
      </c>
      <c r="X93" s="1">
        <v>7203</v>
      </c>
      <c r="Y93" s="1">
        <v>6932</v>
      </c>
      <c r="Z93" s="1">
        <v>374</v>
      </c>
      <c r="AA93" s="1">
        <v>212</v>
      </c>
      <c r="AB93" s="1">
        <v>162</v>
      </c>
      <c r="AC93" s="1">
        <v>481</v>
      </c>
      <c r="AD93" s="1">
        <v>198</v>
      </c>
      <c r="AE93" s="1">
        <v>283</v>
      </c>
    </row>
    <row r="94" spans="1:31" x14ac:dyDescent="0.2">
      <c r="A94" s="1" t="s">
        <v>28</v>
      </c>
      <c r="B94" s="1">
        <v>11105</v>
      </c>
      <c r="C94" s="1">
        <v>5860</v>
      </c>
      <c r="D94" s="1">
        <v>5245</v>
      </c>
      <c r="E94" s="1">
        <v>394</v>
      </c>
      <c r="F94" s="1">
        <v>348</v>
      </c>
      <c r="G94" s="1">
        <v>46</v>
      </c>
      <c r="H94" s="17" t="s">
        <v>75</v>
      </c>
      <c r="I94" s="1">
        <v>10274</v>
      </c>
      <c r="J94" s="1">
        <v>5343</v>
      </c>
      <c r="K94" s="1">
        <v>4931</v>
      </c>
      <c r="L94" s="1">
        <v>275</v>
      </c>
      <c r="M94" s="1">
        <v>234</v>
      </c>
      <c r="N94" s="1">
        <v>41</v>
      </c>
      <c r="O94" s="18">
        <f t="shared" si="84"/>
        <v>2.6766595289079231</v>
      </c>
      <c r="P94" s="18">
        <f t="shared" si="85"/>
        <v>4.3795620437956204</v>
      </c>
      <c r="Q94" s="18">
        <f t="shared" si="86"/>
        <v>0.83147434597444747</v>
      </c>
      <c r="R94" s="19">
        <f>R88-R92</f>
        <v>2271.7724467410867</v>
      </c>
      <c r="S94" s="19">
        <f t="shared" ref="S94:T94" si="92">S88-S92</f>
        <v>2455.3853069200841</v>
      </c>
      <c r="T94" s="19">
        <f t="shared" si="92"/>
        <v>2090.2244549131665</v>
      </c>
      <c r="V94" s="1" t="s">
        <v>28</v>
      </c>
      <c r="W94" s="1">
        <v>9846</v>
      </c>
      <c r="X94" s="1">
        <v>5145</v>
      </c>
      <c r="Y94" s="1">
        <v>4701</v>
      </c>
      <c r="Z94" s="1">
        <v>206</v>
      </c>
      <c r="AA94" s="1">
        <v>108</v>
      </c>
      <c r="AB94" s="1">
        <v>98</v>
      </c>
      <c r="AC94" s="1">
        <v>659</v>
      </c>
      <c r="AD94" s="1">
        <v>259</v>
      </c>
      <c r="AE94" s="1">
        <v>400</v>
      </c>
    </row>
    <row r="95" spans="1:31" x14ac:dyDescent="0.2">
      <c r="A95" s="1" t="s">
        <v>29</v>
      </c>
      <c r="B95" s="1">
        <v>10274</v>
      </c>
      <c r="C95" s="1">
        <v>5343</v>
      </c>
      <c r="D95" s="1">
        <v>4931</v>
      </c>
      <c r="E95" s="1">
        <v>275</v>
      </c>
      <c r="F95" s="1">
        <v>234</v>
      </c>
      <c r="G95" s="1">
        <v>41</v>
      </c>
      <c r="H95" s="17" t="s">
        <v>76</v>
      </c>
      <c r="I95" s="1">
        <v>7545</v>
      </c>
      <c r="J95" s="1">
        <v>4264</v>
      </c>
      <c r="K95" s="1">
        <v>3281</v>
      </c>
      <c r="L95" s="1">
        <v>201</v>
      </c>
      <c r="M95" s="1">
        <v>178</v>
      </c>
      <c r="N95" s="1">
        <v>23</v>
      </c>
      <c r="O95" s="18">
        <f t="shared" si="84"/>
        <v>2.6640159045725644</v>
      </c>
      <c r="P95" s="18">
        <f t="shared" si="85"/>
        <v>4.1744840525328328</v>
      </c>
      <c r="Q95" s="18">
        <f t="shared" si="86"/>
        <v>0.70100579091740323</v>
      </c>
      <c r="R95" s="19">
        <f>100-R90</f>
        <v>97.329662283259751</v>
      </c>
      <c r="S95" s="19">
        <f t="shared" ref="S95:T95" si="93">100-S90</f>
        <v>95.722976951835776</v>
      </c>
      <c r="T95" s="19">
        <f t="shared" si="93"/>
        <v>99.233759931554076</v>
      </c>
      <c r="V95" s="1" t="s">
        <v>29</v>
      </c>
      <c r="W95" s="1">
        <v>9027</v>
      </c>
      <c r="X95" s="1">
        <v>4687</v>
      </c>
      <c r="Y95" s="1">
        <v>4340</v>
      </c>
      <c r="Z95" s="1">
        <v>196</v>
      </c>
      <c r="AA95" s="1">
        <v>116</v>
      </c>
      <c r="AB95" s="1">
        <v>80</v>
      </c>
      <c r="AC95" s="1">
        <v>776</v>
      </c>
      <c r="AD95" s="1">
        <v>306</v>
      </c>
      <c r="AE95" s="1">
        <v>470</v>
      </c>
    </row>
    <row r="96" spans="1:31" x14ac:dyDescent="0.2">
      <c r="A96" s="1" t="s">
        <v>30</v>
      </c>
      <c r="B96" s="1">
        <v>7545</v>
      </c>
      <c r="C96" s="1">
        <v>4264</v>
      </c>
      <c r="D96" s="1">
        <v>3281</v>
      </c>
      <c r="E96" s="1">
        <v>201</v>
      </c>
      <c r="F96" s="1">
        <v>178</v>
      </c>
      <c r="G96" s="1">
        <v>23</v>
      </c>
      <c r="H96" s="20"/>
      <c r="I96" s="20"/>
      <c r="J96" s="20"/>
      <c r="K96" s="20"/>
      <c r="L96" s="20"/>
      <c r="M96" s="20"/>
      <c r="N96" s="20"/>
      <c r="O96" s="18">
        <f>SUM(O88:O94)*5</f>
        <v>905.28933257809854</v>
      </c>
      <c r="P96" s="18">
        <f>SUM(P88:P94)*5</f>
        <v>1169.2364593282953</v>
      </c>
      <c r="Q96" s="18">
        <f>SUM(Q88:Q94)*5</f>
        <v>628.53645833546261</v>
      </c>
      <c r="R96" s="21">
        <f>R94/R95</f>
        <v>23.341008213195259</v>
      </c>
      <c r="S96" s="21">
        <f t="shared" ref="S96:T96" si="94">S94/S95</f>
        <v>25.650950117812801</v>
      </c>
      <c r="T96" s="21">
        <f t="shared" si="94"/>
        <v>21.063642618750787</v>
      </c>
      <c r="V96" s="1" t="s">
        <v>30</v>
      </c>
      <c r="W96" s="1">
        <v>6292</v>
      </c>
      <c r="X96" s="1">
        <v>3607</v>
      </c>
      <c r="Y96" s="1">
        <v>2685</v>
      </c>
      <c r="Z96" s="1">
        <v>117</v>
      </c>
      <c r="AA96" s="1">
        <v>79</v>
      </c>
      <c r="AB96" s="1">
        <v>38</v>
      </c>
      <c r="AC96" s="1">
        <v>935</v>
      </c>
      <c r="AD96" s="1">
        <v>400</v>
      </c>
      <c r="AE96" s="1">
        <v>535</v>
      </c>
    </row>
    <row r="97" spans="1:31" x14ac:dyDescent="0.2">
      <c r="A97" s="1" t="s">
        <v>49</v>
      </c>
      <c r="V97" s="1" t="s">
        <v>49</v>
      </c>
    </row>
    <row r="98" spans="1:31" x14ac:dyDescent="0.2">
      <c r="A98" s="1" t="s">
        <v>0</v>
      </c>
      <c r="B98" s="1">
        <v>180805</v>
      </c>
      <c r="C98" s="1">
        <v>94224</v>
      </c>
      <c r="D98" s="1">
        <v>86581</v>
      </c>
      <c r="E98" s="1">
        <v>48656</v>
      </c>
      <c r="F98" s="1">
        <v>33560</v>
      </c>
      <c r="G98" s="1">
        <v>15096</v>
      </c>
      <c r="H98" s="17" t="s">
        <v>69</v>
      </c>
      <c r="I98" s="1">
        <v>34803</v>
      </c>
      <c r="J98" s="1">
        <v>19371</v>
      </c>
      <c r="K98" s="1">
        <v>15432</v>
      </c>
      <c r="L98" s="1">
        <v>30579</v>
      </c>
      <c r="M98" s="1">
        <v>18641</v>
      </c>
      <c r="N98" s="1">
        <v>11938</v>
      </c>
      <c r="O98" s="18">
        <f t="shared" ref="O98:O105" si="95">L98/I98*100</f>
        <v>87.863115248685446</v>
      </c>
      <c r="P98" s="18">
        <f t="shared" ref="P98:P105" si="96">M98/J98*100</f>
        <v>96.231480047493676</v>
      </c>
      <c r="Q98" s="18">
        <f t="shared" ref="Q98:Q105" si="97">N98/K98*100</f>
        <v>77.35873509590462</v>
      </c>
      <c r="R98" s="19">
        <f>O106+1500</f>
        <v>2265.7578318783826</v>
      </c>
      <c r="S98" s="19">
        <f t="shared" ref="S98" si="98">P106+1500</f>
        <v>2505.6645437233806</v>
      </c>
      <c r="T98" s="19">
        <f t="shared" ref="T98" si="99">Q106+1500</f>
        <v>2003.6440148367637</v>
      </c>
      <c r="V98" s="1" t="s">
        <v>0</v>
      </c>
      <c r="W98" s="1">
        <v>125306</v>
      </c>
      <c r="X98" s="1">
        <v>58029</v>
      </c>
      <c r="Y98" s="1">
        <v>67277</v>
      </c>
      <c r="Z98" s="1">
        <v>3045</v>
      </c>
      <c r="AA98" s="1">
        <v>1414</v>
      </c>
      <c r="AB98" s="1">
        <v>1631</v>
      </c>
      <c r="AC98" s="1">
        <v>3798</v>
      </c>
      <c r="AD98" s="1">
        <v>1221</v>
      </c>
      <c r="AE98" s="1">
        <v>2577</v>
      </c>
    </row>
    <row r="99" spans="1:31" x14ac:dyDescent="0.2">
      <c r="A99" s="1" t="s">
        <v>23</v>
      </c>
      <c r="B99" s="1">
        <v>34803</v>
      </c>
      <c r="C99" s="1">
        <v>19371</v>
      </c>
      <c r="D99" s="1">
        <v>15432</v>
      </c>
      <c r="E99" s="1">
        <v>30579</v>
      </c>
      <c r="F99" s="1">
        <v>18641</v>
      </c>
      <c r="G99" s="1">
        <v>11938</v>
      </c>
      <c r="H99" s="17" t="s">
        <v>70</v>
      </c>
      <c r="I99" s="1">
        <v>29297</v>
      </c>
      <c r="J99" s="1">
        <v>15327</v>
      </c>
      <c r="K99" s="1">
        <v>13970</v>
      </c>
      <c r="L99" s="1">
        <v>11246</v>
      </c>
      <c r="M99" s="1">
        <v>9038</v>
      </c>
      <c r="N99" s="1">
        <v>2208</v>
      </c>
      <c r="O99" s="18">
        <f t="shared" si="95"/>
        <v>38.386182885619689</v>
      </c>
      <c r="P99" s="18">
        <f t="shared" si="96"/>
        <v>58.967834540353628</v>
      </c>
      <c r="Q99" s="18">
        <f t="shared" si="97"/>
        <v>15.805297065139584</v>
      </c>
      <c r="R99" s="20"/>
      <c r="S99" s="20"/>
      <c r="T99" s="20"/>
      <c r="V99" s="1" t="s">
        <v>23</v>
      </c>
      <c r="W99" s="1">
        <v>4040</v>
      </c>
      <c r="X99" s="1">
        <v>690</v>
      </c>
      <c r="Y99" s="1">
        <v>3350</v>
      </c>
      <c r="Z99" s="1">
        <v>168</v>
      </c>
      <c r="AA99" s="1">
        <v>37</v>
      </c>
      <c r="AB99" s="1">
        <v>131</v>
      </c>
      <c r="AC99" s="1">
        <v>16</v>
      </c>
      <c r="AD99" s="1">
        <v>3</v>
      </c>
      <c r="AE99" s="1">
        <v>13</v>
      </c>
    </row>
    <row r="100" spans="1:31" x14ac:dyDescent="0.2">
      <c r="A100" s="1" t="s">
        <v>24</v>
      </c>
      <c r="B100" s="1">
        <v>29297</v>
      </c>
      <c r="C100" s="1">
        <v>15327</v>
      </c>
      <c r="D100" s="1">
        <v>13970</v>
      </c>
      <c r="E100" s="1">
        <v>11246</v>
      </c>
      <c r="F100" s="1">
        <v>9038</v>
      </c>
      <c r="G100" s="1">
        <v>2208</v>
      </c>
      <c r="H100" s="17" t="s">
        <v>71</v>
      </c>
      <c r="I100" s="1">
        <v>28246</v>
      </c>
      <c r="J100" s="1">
        <v>14200</v>
      </c>
      <c r="K100" s="1">
        <v>14046</v>
      </c>
      <c r="L100" s="1">
        <v>3652</v>
      </c>
      <c r="M100" s="1">
        <v>3154</v>
      </c>
      <c r="N100" s="1">
        <v>498</v>
      </c>
      <c r="O100" s="18">
        <f t="shared" si="95"/>
        <v>12.92926432061177</v>
      </c>
      <c r="P100" s="18">
        <f t="shared" si="96"/>
        <v>22.211267605633804</v>
      </c>
      <c r="Q100" s="18">
        <f t="shared" si="97"/>
        <v>3.5454933788979073</v>
      </c>
      <c r="R100" s="19">
        <f>(O104+O105)/2</f>
        <v>2.3609370434575263</v>
      </c>
      <c r="S100" s="19">
        <f t="shared" ref="S100" si="100">(P104+P105)/2</f>
        <v>3.7820464369377582</v>
      </c>
      <c r="T100" s="19">
        <f t="shared" ref="T100" si="101">(Q104+Q105)/2</f>
        <v>0.69535858856716104</v>
      </c>
      <c r="V100" s="1" t="s">
        <v>24</v>
      </c>
      <c r="W100" s="1">
        <v>17394</v>
      </c>
      <c r="X100" s="1">
        <v>6089</v>
      </c>
      <c r="Y100" s="1">
        <v>11305</v>
      </c>
      <c r="Z100" s="1">
        <v>550</v>
      </c>
      <c r="AA100" s="1">
        <v>169</v>
      </c>
      <c r="AB100" s="1">
        <v>381</v>
      </c>
      <c r="AC100" s="1">
        <v>107</v>
      </c>
      <c r="AD100" s="1">
        <v>31</v>
      </c>
      <c r="AE100" s="1">
        <v>76</v>
      </c>
    </row>
    <row r="101" spans="1:31" x14ac:dyDescent="0.2">
      <c r="A101" s="1" t="s">
        <v>25</v>
      </c>
      <c r="B101" s="1">
        <v>28246</v>
      </c>
      <c r="C101" s="1">
        <v>14200</v>
      </c>
      <c r="D101" s="1">
        <v>14046</v>
      </c>
      <c r="E101" s="1">
        <v>3652</v>
      </c>
      <c r="F101" s="1">
        <v>3154</v>
      </c>
      <c r="G101" s="1">
        <v>498</v>
      </c>
      <c r="H101" s="17" t="s">
        <v>72</v>
      </c>
      <c r="I101" s="1">
        <v>24271</v>
      </c>
      <c r="J101" s="1">
        <v>11992</v>
      </c>
      <c r="K101" s="1">
        <v>12279</v>
      </c>
      <c r="L101" s="1">
        <v>1397</v>
      </c>
      <c r="M101" s="1">
        <v>1180</v>
      </c>
      <c r="N101" s="1">
        <v>217</v>
      </c>
      <c r="O101" s="18">
        <f t="shared" si="95"/>
        <v>5.7558403032425529</v>
      </c>
      <c r="P101" s="18">
        <f t="shared" si="96"/>
        <v>9.8398932621747832</v>
      </c>
      <c r="Q101" s="18">
        <f t="shared" si="97"/>
        <v>1.7672448896489941</v>
      </c>
      <c r="R101" s="19"/>
      <c r="S101" s="19"/>
      <c r="T101" s="19"/>
      <c r="V101" s="1" t="s">
        <v>25</v>
      </c>
      <c r="W101" s="1">
        <v>23778</v>
      </c>
      <c r="X101" s="1">
        <v>10722</v>
      </c>
      <c r="Y101" s="1">
        <v>13056</v>
      </c>
      <c r="Z101" s="1">
        <v>628</v>
      </c>
      <c r="AA101" s="1">
        <v>269</v>
      </c>
      <c r="AB101" s="1">
        <v>359</v>
      </c>
      <c r="AC101" s="1">
        <v>188</v>
      </c>
      <c r="AD101" s="1">
        <v>55</v>
      </c>
      <c r="AE101" s="1">
        <v>133</v>
      </c>
    </row>
    <row r="102" spans="1:31" x14ac:dyDescent="0.2">
      <c r="A102" s="1" t="s">
        <v>26</v>
      </c>
      <c r="B102" s="1">
        <v>24271</v>
      </c>
      <c r="C102" s="1">
        <v>11992</v>
      </c>
      <c r="D102" s="1">
        <v>12279</v>
      </c>
      <c r="E102" s="1">
        <v>1397</v>
      </c>
      <c r="F102" s="1">
        <v>1180</v>
      </c>
      <c r="G102" s="1">
        <v>217</v>
      </c>
      <c r="H102" s="17" t="s">
        <v>73</v>
      </c>
      <c r="I102" s="1">
        <v>22592</v>
      </c>
      <c r="J102" s="1">
        <v>11381</v>
      </c>
      <c r="K102" s="1">
        <v>11211</v>
      </c>
      <c r="L102" s="1">
        <v>746</v>
      </c>
      <c r="M102" s="1">
        <v>659</v>
      </c>
      <c r="N102" s="1">
        <v>87</v>
      </c>
      <c r="O102" s="18">
        <f t="shared" si="95"/>
        <v>3.3020538243626061</v>
      </c>
      <c r="P102" s="18">
        <f t="shared" si="96"/>
        <v>5.7903523416220013</v>
      </c>
      <c r="Q102" s="18">
        <f t="shared" si="97"/>
        <v>0.77602354830077602</v>
      </c>
      <c r="R102" s="19">
        <f>R100*50</f>
        <v>118.04685217287631</v>
      </c>
      <c r="S102" s="19">
        <f t="shared" ref="S102:T102" si="102">S100*50</f>
        <v>189.10232184688792</v>
      </c>
      <c r="T102" s="19">
        <f t="shared" si="102"/>
        <v>34.767929428358052</v>
      </c>
      <c r="V102" s="1" t="s">
        <v>26</v>
      </c>
      <c r="W102" s="1">
        <v>21997</v>
      </c>
      <c r="X102" s="1">
        <v>10422</v>
      </c>
      <c r="Y102" s="1">
        <v>11575</v>
      </c>
      <c r="Z102" s="1">
        <v>497</v>
      </c>
      <c r="AA102" s="1">
        <v>253</v>
      </c>
      <c r="AB102" s="1">
        <v>244</v>
      </c>
      <c r="AC102" s="1">
        <v>380</v>
      </c>
      <c r="AD102" s="1">
        <v>137</v>
      </c>
      <c r="AE102" s="1">
        <v>243</v>
      </c>
    </row>
    <row r="103" spans="1:31" x14ac:dyDescent="0.2">
      <c r="A103" s="1" t="s">
        <v>27</v>
      </c>
      <c r="B103" s="1">
        <v>22592</v>
      </c>
      <c r="C103" s="1">
        <v>11381</v>
      </c>
      <c r="D103" s="1">
        <v>11211</v>
      </c>
      <c r="E103" s="1">
        <v>746</v>
      </c>
      <c r="F103" s="1">
        <v>659</v>
      </c>
      <c r="G103" s="1">
        <v>87</v>
      </c>
      <c r="H103" s="17" t="s">
        <v>74</v>
      </c>
      <c r="I103" s="1">
        <v>16259</v>
      </c>
      <c r="J103" s="1">
        <v>8326</v>
      </c>
      <c r="K103" s="1">
        <v>7933</v>
      </c>
      <c r="L103" s="1">
        <v>444</v>
      </c>
      <c r="M103" s="1">
        <v>376</v>
      </c>
      <c r="N103" s="1">
        <v>68</v>
      </c>
      <c r="O103" s="18">
        <f t="shared" si="95"/>
        <v>2.7307952518605081</v>
      </c>
      <c r="P103" s="18">
        <f t="shared" si="96"/>
        <v>4.5159740571703102</v>
      </c>
      <c r="Q103" s="18">
        <f t="shared" si="97"/>
        <v>0.85717887306189333</v>
      </c>
      <c r="R103" s="19"/>
      <c r="S103" s="19"/>
      <c r="T103" s="19"/>
      <c r="V103" s="1" t="s">
        <v>27</v>
      </c>
      <c r="W103" s="1">
        <v>20958</v>
      </c>
      <c r="X103" s="1">
        <v>10363</v>
      </c>
      <c r="Y103" s="1">
        <v>10595</v>
      </c>
      <c r="Z103" s="1">
        <v>387</v>
      </c>
      <c r="AA103" s="1">
        <v>202</v>
      </c>
      <c r="AB103" s="1">
        <v>185</v>
      </c>
      <c r="AC103" s="1">
        <v>501</v>
      </c>
      <c r="AD103" s="1">
        <v>157</v>
      </c>
      <c r="AE103" s="1">
        <v>344</v>
      </c>
    </row>
    <row r="104" spans="1:31" x14ac:dyDescent="0.2">
      <c r="A104" s="1" t="s">
        <v>28</v>
      </c>
      <c r="B104" s="1">
        <v>16259</v>
      </c>
      <c r="C104" s="1">
        <v>8326</v>
      </c>
      <c r="D104" s="1">
        <v>7933</v>
      </c>
      <c r="E104" s="1">
        <v>444</v>
      </c>
      <c r="F104" s="1">
        <v>376</v>
      </c>
      <c r="G104" s="1">
        <v>68</v>
      </c>
      <c r="H104" s="17" t="s">
        <v>75</v>
      </c>
      <c r="I104" s="1">
        <v>14421</v>
      </c>
      <c r="J104" s="1">
        <v>7634</v>
      </c>
      <c r="K104" s="1">
        <v>6787</v>
      </c>
      <c r="L104" s="1">
        <v>315</v>
      </c>
      <c r="M104" s="1">
        <v>273</v>
      </c>
      <c r="N104" s="1">
        <v>42</v>
      </c>
      <c r="O104" s="18">
        <f t="shared" si="95"/>
        <v>2.1843145412939462</v>
      </c>
      <c r="P104" s="18">
        <f t="shared" si="96"/>
        <v>3.576106890227928</v>
      </c>
      <c r="Q104" s="18">
        <f t="shared" si="97"/>
        <v>0.6188301163989981</v>
      </c>
      <c r="R104" s="19">
        <f>R98-R102</f>
        <v>2147.7109797055064</v>
      </c>
      <c r="S104" s="19">
        <f t="shared" ref="S104:T104" si="103">S98-S102</f>
        <v>2316.5622218764925</v>
      </c>
      <c r="T104" s="19">
        <f t="shared" si="103"/>
        <v>1968.8760854084057</v>
      </c>
      <c r="V104" s="1" t="s">
        <v>28</v>
      </c>
      <c r="W104" s="1">
        <v>14764</v>
      </c>
      <c r="X104" s="1">
        <v>7551</v>
      </c>
      <c r="Y104" s="1">
        <v>7213</v>
      </c>
      <c r="Z104" s="1">
        <v>314</v>
      </c>
      <c r="AA104" s="1">
        <v>182</v>
      </c>
      <c r="AB104" s="1">
        <v>132</v>
      </c>
      <c r="AC104" s="1">
        <v>737</v>
      </c>
      <c r="AD104" s="1">
        <v>217</v>
      </c>
      <c r="AE104" s="1">
        <v>520</v>
      </c>
    </row>
    <row r="105" spans="1:31" x14ac:dyDescent="0.2">
      <c r="A105" s="1" t="s">
        <v>29</v>
      </c>
      <c r="B105" s="1">
        <v>14421</v>
      </c>
      <c r="C105" s="1">
        <v>7634</v>
      </c>
      <c r="D105" s="1">
        <v>6787</v>
      </c>
      <c r="E105" s="1">
        <v>315</v>
      </c>
      <c r="F105" s="1">
        <v>273</v>
      </c>
      <c r="G105" s="1">
        <v>42</v>
      </c>
      <c r="H105" s="17" t="s">
        <v>76</v>
      </c>
      <c r="I105" s="1">
        <v>10916</v>
      </c>
      <c r="J105" s="1">
        <v>5993</v>
      </c>
      <c r="K105" s="1">
        <v>4923</v>
      </c>
      <c r="L105" s="1">
        <v>277</v>
      </c>
      <c r="M105" s="1">
        <v>239</v>
      </c>
      <c r="N105" s="1">
        <v>38</v>
      </c>
      <c r="O105" s="18">
        <f t="shared" si="95"/>
        <v>2.5375595456211064</v>
      </c>
      <c r="P105" s="18">
        <f t="shared" si="96"/>
        <v>3.9879859836475884</v>
      </c>
      <c r="Q105" s="18">
        <f t="shared" si="97"/>
        <v>0.77188706073532398</v>
      </c>
      <c r="R105" s="19">
        <f>100-R100</f>
        <v>97.639062956542475</v>
      </c>
      <c r="S105" s="19">
        <f t="shared" ref="S105:T105" si="104">100-S100</f>
        <v>96.217953563062238</v>
      </c>
      <c r="T105" s="19">
        <f t="shared" si="104"/>
        <v>99.30464141143284</v>
      </c>
      <c r="V105" s="1" t="s">
        <v>29</v>
      </c>
      <c r="W105" s="1">
        <v>13028</v>
      </c>
      <c r="X105" s="1">
        <v>6945</v>
      </c>
      <c r="Y105" s="1">
        <v>6083</v>
      </c>
      <c r="Z105" s="1">
        <v>269</v>
      </c>
      <c r="AA105" s="1">
        <v>158</v>
      </c>
      <c r="AB105" s="1">
        <v>111</v>
      </c>
      <c r="AC105" s="1">
        <v>809</v>
      </c>
      <c r="AD105" s="1">
        <v>258</v>
      </c>
      <c r="AE105" s="1">
        <v>551</v>
      </c>
    </row>
    <row r="106" spans="1:31" x14ac:dyDescent="0.2">
      <c r="A106" s="1" t="s">
        <v>30</v>
      </c>
      <c r="B106" s="1">
        <v>10916</v>
      </c>
      <c r="C106" s="1">
        <v>5993</v>
      </c>
      <c r="D106" s="1">
        <v>4923</v>
      </c>
      <c r="E106" s="1">
        <v>277</v>
      </c>
      <c r="F106" s="1">
        <v>239</v>
      </c>
      <c r="G106" s="1">
        <v>38</v>
      </c>
      <c r="H106" s="20"/>
      <c r="I106" s="20"/>
      <c r="J106" s="20"/>
      <c r="K106" s="20"/>
      <c r="L106" s="20"/>
      <c r="M106" s="20"/>
      <c r="N106" s="20"/>
      <c r="O106" s="18">
        <f>SUM(O98:O104)*5</f>
        <v>765.75783187838283</v>
      </c>
      <c r="P106" s="18">
        <f>SUM(P98:P104)*5</f>
        <v>1005.6645437233805</v>
      </c>
      <c r="Q106" s="18">
        <f>SUM(Q98:Q104)*5</f>
        <v>503.6440148367638</v>
      </c>
      <c r="R106" s="21">
        <f>R104/R105</f>
        <v>21.996431701330611</v>
      </c>
      <c r="S106" s="21">
        <f t="shared" ref="S106:T106" si="105">S104/S105</f>
        <v>24.076195097604042</v>
      </c>
      <c r="T106" s="21">
        <f t="shared" si="105"/>
        <v>19.826627007806014</v>
      </c>
      <c r="V106" s="1" t="s">
        <v>30</v>
      </c>
      <c r="W106" s="1">
        <v>9347</v>
      </c>
      <c r="X106" s="1">
        <v>5247</v>
      </c>
      <c r="Y106" s="1">
        <v>4100</v>
      </c>
      <c r="Z106" s="1">
        <v>232</v>
      </c>
      <c r="AA106" s="1">
        <v>144</v>
      </c>
      <c r="AB106" s="1">
        <v>88</v>
      </c>
      <c r="AC106" s="1">
        <v>1060</v>
      </c>
      <c r="AD106" s="1">
        <v>363</v>
      </c>
      <c r="AE106" s="1">
        <v>697</v>
      </c>
    </row>
    <row r="107" spans="1:31" x14ac:dyDescent="0.2">
      <c r="A107" s="1" t="s">
        <v>50</v>
      </c>
      <c r="V107" s="1" t="s">
        <v>50</v>
      </c>
    </row>
    <row r="108" spans="1:31" x14ac:dyDescent="0.2">
      <c r="A108" s="1" t="s">
        <v>0</v>
      </c>
      <c r="B108" s="1">
        <v>96537</v>
      </c>
      <c r="C108" s="1">
        <v>47657</v>
      </c>
      <c r="D108" s="1">
        <v>48880</v>
      </c>
      <c r="E108" s="1">
        <v>23397</v>
      </c>
      <c r="F108" s="1">
        <v>15709</v>
      </c>
      <c r="G108" s="1">
        <v>7688</v>
      </c>
      <c r="H108" s="17" t="s">
        <v>69</v>
      </c>
      <c r="I108" s="1">
        <v>17778</v>
      </c>
      <c r="J108" s="1">
        <v>9439</v>
      </c>
      <c r="K108" s="1">
        <v>8339</v>
      </c>
      <c r="L108" s="1">
        <v>15266</v>
      </c>
      <c r="M108" s="1">
        <v>9123</v>
      </c>
      <c r="N108" s="1">
        <v>6143</v>
      </c>
      <c r="O108" s="18">
        <f t="shared" ref="O108:O115" si="106">L108/I108*100</f>
        <v>85.870176622792215</v>
      </c>
      <c r="P108" s="18">
        <f t="shared" ref="P108:P115" si="107">M108/J108*100</f>
        <v>96.652187731751255</v>
      </c>
      <c r="Q108" s="18">
        <f t="shared" ref="Q108:Q115" si="108">N108/K108*100</f>
        <v>73.665907183115493</v>
      </c>
      <c r="R108" s="19">
        <f>O116+1500</f>
        <v>2212.872262813537</v>
      </c>
      <c r="S108" s="19">
        <f t="shared" ref="S108" si="109">P116+1500</f>
        <v>2460.9838173900835</v>
      </c>
      <c r="T108" s="19">
        <f t="shared" ref="T108" si="110">Q116+1500</f>
        <v>1971.7034353441711</v>
      </c>
      <c r="V108" s="1" t="s">
        <v>0</v>
      </c>
      <c r="W108" s="1">
        <v>67614</v>
      </c>
      <c r="X108" s="1">
        <v>29820</v>
      </c>
      <c r="Y108" s="1">
        <v>37794</v>
      </c>
      <c r="Z108" s="1">
        <v>2829</v>
      </c>
      <c r="AA108" s="1">
        <v>1283</v>
      </c>
      <c r="AB108" s="1">
        <v>1546</v>
      </c>
      <c r="AC108" s="1">
        <v>2697</v>
      </c>
      <c r="AD108" s="1">
        <v>845</v>
      </c>
      <c r="AE108" s="1">
        <v>1852</v>
      </c>
    </row>
    <row r="109" spans="1:31" x14ac:dyDescent="0.2">
      <c r="A109" s="1" t="s">
        <v>23</v>
      </c>
      <c r="B109" s="1">
        <v>17778</v>
      </c>
      <c r="C109" s="1">
        <v>9439</v>
      </c>
      <c r="D109" s="1">
        <v>8339</v>
      </c>
      <c r="E109" s="1">
        <v>15266</v>
      </c>
      <c r="F109" s="1">
        <v>9123</v>
      </c>
      <c r="G109" s="1">
        <v>6143</v>
      </c>
      <c r="H109" s="17" t="s">
        <v>70</v>
      </c>
      <c r="I109" s="1">
        <v>14915</v>
      </c>
      <c r="J109" s="1">
        <v>7207</v>
      </c>
      <c r="K109" s="1">
        <v>7708</v>
      </c>
      <c r="L109" s="1">
        <v>5253</v>
      </c>
      <c r="M109" s="1">
        <v>4245</v>
      </c>
      <c r="N109" s="1">
        <v>1008</v>
      </c>
      <c r="O109" s="18">
        <f t="shared" si="106"/>
        <v>35.219577606436474</v>
      </c>
      <c r="P109" s="18">
        <f t="shared" si="107"/>
        <v>58.901068405716664</v>
      </c>
      <c r="Q109" s="18">
        <f t="shared" si="108"/>
        <v>13.077322262584328</v>
      </c>
      <c r="R109" s="20"/>
      <c r="S109" s="20"/>
      <c r="T109" s="20"/>
      <c r="V109" s="1" t="s">
        <v>23</v>
      </c>
      <c r="W109" s="1">
        <v>2343</v>
      </c>
      <c r="X109" s="1">
        <v>293</v>
      </c>
      <c r="Y109" s="1">
        <v>2050</v>
      </c>
      <c r="Z109" s="1">
        <v>145</v>
      </c>
      <c r="AA109" s="1">
        <v>20</v>
      </c>
      <c r="AB109" s="1">
        <v>125</v>
      </c>
      <c r="AC109" s="1">
        <v>24</v>
      </c>
      <c r="AD109" s="1">
        <v>3</v>
      </c>
      <c r="AE109" s="1">
        <v>21</v>
      </c>
    </row>
    <row r="110" spans="1:31" x14ac:dyDescent="0.2">
      <c r="A110" s="1" t="s">
        <v>24</v>
      </c>
      <c r="B110" s="1">
        <v>14915</v>
      </c>
      <c r="C110" s="1">
        <v>7207</v>
      </c>
      <c r="D110" s="1">
        <v>7708</v>
      </c>
      <c r="E110" s="1">
        <v>5253</v>
      </c>
      <c r="F110" s="1">
        <v>4245</v>
      </c>
      <c r="G110" s="1">
        <v>1008</v>
      </c>
      <c r="H110" s="17" t="s">
        <v>71</v>
      </c>
      <c r="I110" s="1">
        <v>14807</v>
      </c>
      <c r="J110" s="1">
        <v>6982</v>
      </c>
      <c r="K110" s="1">
        <v>7825</v>
      </c>
      <c r="L110" s="1">
        <v>1624</v>
      </c>
      <c r="M110" s="1">
        <v>1343</v>
      </c>
      <c r="N110" s="1">
        <v>281</v>
      </c>
      <c r="O110" s="18">
        <f t="shared" si="106"/>
        <v>10.967785506854867</v>
      </c>
      <c r="P110" s="18">
        <f t="shared" si="107"/>
        <v>19.23517616728731</v>
      </c>
      <c r="Q110" s="18">
        <f t="shared" si="108"/>
        <v>3.5910543130990416</v>
      </c>
      <c r="R110" s="19">
        <f>(O114+O115)/2</f>
        <v>1.3721789114483278</v>
      </c>
      <c r="S110" s="19">
        <f t="shared" ref="S110" si="111">(P114+P115)/2</f>
        <v>2.1093467478235715</v>
      </c>
      <c r="T110" s="19">
        <f t="shared" ref="T110" si="112">(Q114+Q115)/2</f>
        <v>0.6373140745545689</v>
      </c>
      <c r="V110" s="1" t="s">
        <v>24</v>
      </c>
      <c r="W110" s="1">
        <v>9033</v>
      </c>
      <c r="X110" s="1">
        <v>2787</v>
      </c>
      <c r="Y110" s="1">
        <v>6246</v>
      </c>
      <c r="Z110" s="1">
        <v>551</v>
      </c>
      <c r="AA110" s="1">
        <v>146</v>
      </c>
      <c r="AB110" s="1">
        <v>405</v>
      </c>
      <c r="AC110" s="1">
        <v>78</v>
      </c>
      <c r="AD110" s="1">
        <v>29</v>
      </c>
      <c r="AE110" s="1">
        <v>49</v>
      </c>
    </row>
    <row r="111" spans="1:31" x14ac:dyDescent="0.2">
      <c r="A111" s="1" t="s">
        <v>25</v>
      </c>
      <c r="B111" s="1">
        <v>14807</v>
      </c>
      <c r="C111" s="1">
        <v>6982</v>
      </c>
      <c r="D111" s="1">
        <v>7825</v>
      </c>
      <c r="E111" s="1">
        <v>1624</v>
      </c>
      <c r="F111" s="1">
        <v>1343</v>
      </c>
      <c r="G111" s="1">
        <v>281</v>
      </c>
      <c r="H111" s="17" t="s">
        <v>72</v>
      </c>
      <c r="I111" s="1">
        <v>12228</v>
      </c>
      <c r="J111" s="1">
        <v>5821</v>
      </c>
      <c r="K111" s="1">
        <v>6407</v>
      </c>
      <c r="L111" s="1">
        <v>565</v>
      </c>
      <c r="M111" s="1">
        <v>450</v>
      </c>
      <c r="N111" s="1">
        <v>115</v>
      </c>
      <c r="O111" s="18">
        <f t="shared" si="106"/>
        <v>4.6205430160287868</v>
      </c>
      <c r="P111" s="18">
        <f t="shared" si="107"/>
        <v>7.7306304758632542</v>
      </c>
      <c r="Q111" s="18">
        <f t="shared" si="108"/>
        <v>1.7949118152021226</v>
      </c>
      <c r="R111" s="19"/>
      <c r="S111" s="19"/>
      <c r="T111" s="19"/>
      <c r="V111" s="1" t="s">
        <v>25</v>
      </c>
      <c r="W111" s="1">
        <v>12457</v>
      </c>
      <c r="X111" s="1">
        <v>5351</v>
      </c>
      <c r="Y111" s="1">
        <v>7106</v>
      </c>
      <c r="Z111" s="1">
        <v>610</v>
      </c>
      <c r="AA111" s="1">
        <v>246</v>
      </c>
      <c r="AB111" s="1">
        <v>364</v>
      </c>
      <c r="AC111" s="1">
        <v>116</v>
      </c>
      <c r="AD111" s="1">
        <v>42</v>
      </c>
      <c r="AE111" s="1">
        <v>74</v>
      </c>
    </row>
    <row r="112" spans="1:31" x14ac:dyDescent="0.2">
      <c r="A112" s="1" t="s">
        <v>26</v>
      </c>
      <c r="B112" s="1">
        <v>12228</v>
      </c>
      <c r="C112" s="1">
        <v>5821</v>
      </c>
      <c r="D112" s="1">
        <v>6407</v>
      </c>
      <c r="E112" s="1">
        <v>565</v>
      </c>
      <c r="F112" s="1">
        <v>450</v>
      </c>
      <c r="G112" s="1">
        <v>115</v>
      </c>
      <c r="H112" s="17" t="s">
        <v>73</v>
      </c>
      <c r="I112" s="1">
        <v>11643</v>
      </c>
      <c r="J112" s="1">
        <v>5702</v>
      </c>
      <c r="K112" s="1">
        <v>5941</v>
      </c>
      <c r="L112" s="1">
        <v>278</v>
      </c>
      <c r="M112" s="1">
        <v>229</v>
      </c>
      <c r="N112" s="1">
        <v>49</v>
      </c>
      <c r="O112" s="18">
        <f t="shared" si="106"/>
        <v>2.3877007644077985</v>
      </c>
      <c r="P112" s="18">
        <f t="shared" si="107"/>
        <v>4.0161346895826027</v>
      </c>
      <c r="Q112" s="18">
        <f t="shared" si="108"/>
        <v>0.82477697357347246</v>
      </c>
      <c r="R112" s="19">
        <f>R110*50</f>
        <v>68.608945572416388</v>
      </c>
      <c r="S112" s="19">
        <f t="shared" ref="S112:T112" si="113">S110*50</f>
        <v>105.46733739117857</v>
      </c>
      <c r="T112" s="19">
        <f t="shared" si="113"/>
        <v>31.865703727728445</v>
      </c>
      <c r="V112" s="1" t="s">
        <v>26</v>
      </c>
      <c r="W112" s="1">
        <v>11012</v>
      </c>
      <c r="X112" s="1">
        <v>5084</v>
      </c>
      <c r="Y112" s="1">
        <v>5928</v>
      </c>
      <c r="Z112" s="1">
        <v>448</v>
      </c>
      <c r="AA112" s="1">
        <v>220</v>
      </c>
      <c r="AB112" s="1">
        <v>228</v>
      </c>
      <c r="AC112" s="1">
        <v>203</v>
      </c>
      <c r="AD112" s="1">
        <v>67</v>
      </c>
      <c r="AE112" s="1">
        <v>136</v>
      </c>
    </row>
    <row r="113" spans="1:31" x14ac:dyDescent="0.2">
      <c r="A113" s="1" t="s">
        <v>27</v>
      </c>
      <c r="B113" s="1">
        <v>11643</v>
      </c>
      <c r="C113" s="1">
        <v>5702</v>
      </c>
      <c r="D113" s="1">
        <v>5941</v>
      </c>
      <c r="E113" s="1">
        <v>278</v>
      </c>
      <c r="F113" s="1">
        <v>229</v>
      </c>
      <c r="G113" s="1">
        <v>49</v>
      </c>
      <c r="H113" s="17" t="s">
        <v>74</v>
      </c>
      <c r="I113" s="1">
        <v>9191</v>
      </c>
      <c r="J113" s="1">
        <v>4535</v>
      </c>
      <c r="K113" s="1">
        <v>4656</v>
      </c>
      <c r="L113" s="1">
        <v>191</v>
      </c>
      <c r="M113" s="1">
        <v>149</v>
      </c>
      <c r="N113" s="1">
        <v>42</v>
      </c>
      <c r="O113" s="18">
        <f t="shared" si="106"/>
        <v>2.0781198999020778</v>
      </c>
      <c r="P113" s="18">
        <f t="shared" si="107"/>
        <v>3.2855567805953694</v>
      </c>
      <c r="Q113" s="18">
        <f t="shared" si="108"/>
        <v>0.902061855670103</v>
      </c>
      <c r="R113" s="19"/>
      <c r="S113" s="19"/>
      <c r="T113" s="19"/>
      <c r="V113" s="1" t="s">
        <v>27</v>
      </c>
      <c r="W113" s="1">
        <v>10652</v>
      </c>
      <c r="X113" s="1">
        <v>5137</v>
      </c>
      <c r="Y113" s="1">
        <v>5515</v>
      </c>
      <c r="Z113" s="1">
        <v>388</v>
      </c>
      <c r="AA113" s="1">
        <v>224</v>
      </c>
      <c r="AB113" s="1">
        <v>164</v>
      </c>
      <c r="AC113" s="1">
        <v>325</v>
      </c>
      <c r="AD113" s="1">
        <v>112</v>
      </c>
      <c r="AE113" s="1">
        <v>213</v>
      </c>
    </row>
    <row r="114" spans="1:31" x14ac:dyDescent="0.2">
      <c r="A114" s="1" t="s">
        <v>28</v>
      </c>
      <c r="B114" s="1">
        <v>9191</v>
      </c>
      <c r="C114" s="1">
        <v>4535</v>
      </c>
      <c r="D114" s="1">
        <v>4656</v>
      </c>
      <c r="E114" s="1">
        <v>191</v>
      </c>
      <c r="F114" s="1">
        <v>149</v>
      </c>
      <c r="G114" s="1">
        <v>42</v>
      </c>
      <c r="H114" s="17" t="s">
        <v>75</v>
      </c>
      <c r="I114" s="1">
        <v>8668</v>
      </c>
      <c r="J114" s="1">
        <v>4335</v>
      </c>
      <c r="K114" s="1">
        <v>4333</v>
      </c>
      <c r="L114" s="1">
        <v>124</v>
      </c>
      <c r="M114" s="1">
        <v>103</v>
      </c>
      <c r="N114" s="1">
        <v>21</v>
      </c>
      <c r="O114" s="18">
        <f t="shared" si="106"/>
        <v>1.4305491462851869</v>
      </c>
      <c r="P114" s="18">
        <f t="shared" si="107"/>
        <v>2.3760092272203002</v>
      </c>
      <c r="Q114" s="18">
        <f t="shared" si="108"/>
        <v>0.48465266558966075</v>
      </c>
      <c r="R114" s="19">
        <f>R108-R112</f>
        <v>2144.2633172411206</v>
      </c>
      <c r="S114" s="19">
        <f t="shared" ref="S114:T114" si="114">S108-S112</f>
        <v>2355.5164799989047</v>
      </c>
      <c r="T114" s="19">
        <f t="shared" si="114"/>
        <v>1939.8377316164426</v>
      </c>
      <c r="V114" s="1" t="s">
        <v>28</v>
      </c>
      <c r="W114" s="1">
        <v>8291</v>
      </c>
      <c r="X114" s="1">
        <v>4097</v>
      </c>
      <c r="Y114" s="1">
        <v>4194</v>
      </c>
      <c r="Z114" s="1">
        <v>250</v>
      </c>
      <c r="AA114" s="1">
        <v>153</v>
      </c>
      <c r="AB114" s="1">
        <v>97</v>
      </c>
      <c r="AC114" s="1">
        <v>459</v>
      </c>
      <c r="AD114" s="1">
        <v>136</v>
      </c>
      <c r="AE114" s="1">
        <v>323</v>
      </c>
    </row>
    <row r="115" spans="1:31" x14ac:dyDescent="0.2">
      <c r="A115" s="1" t="s">
        <v>29</v>
      </c>
      <c r="B115" s="1">
        <v>8668</v>
      </c>
      <c r="C115" s="1">
        <v>4335</v>
      </c>
      <c r="D115" s="1">
        <v>4333</v>
      </c>
      <c r="E115" s="1">
        <v>124</v>
      </c>
      <c r="F115" s="1">
        <v>103</v>
      </c>
      <c r="G115" s="1">
        <v>21</v>
      </c>
      <c r="H115" s="17" t="s">
        <v>76</v>
      </c>
      <c r="I115" s="1">
        <v>7307</v>
      </c>
      <c r="J115" s="1">
        <v>3636</v>
      </c>
      <c r="K115" s="1">
        <v>3671</v>
      </c>
      <c r="L115" s="1">
        <v>96</v>
      </c>
      <c r="M115" s="1">
        <v>67</v>
      </c>
      <c r="N115" s="1">
        <v>29</v>
      </c>
      <c r="O115" s="18">
        <f t="shared" si="106"/>
        <v>1.3138086766114685</v>
      </c>
      <c r="P115" s="18">
        <f t="shared" si="107"/>
        <v>1.8426842684268425</v>
      </c>
      <c r="Q115" s="18">
        <f t="shared" si="108"/>
        <v>0.789975483519477</v>
      </c>
      <c r="R115" s="19">
        <f>100-R110</f>
        <v>98.62782108855167</v>
      </c>
      <c r="S115" s="19">
        <f t="shared" ref="S115:T115" si="115">100-S110</f>
        <v>97.890653252176435</v>
      </c>
      <c r="T115" s="19">
        <f t="shared" si="115"/>
        <v>99.362685925445433</v>
      </c>
      <c r="V115" s="1" t="s">
        <v>29</v>
      </c>
      <c r="W115" s="1">
        <v>7654</v>
      </c>
      <c r="X115" s="1">
        <v>3873</v>
      </c>
      <c r="Y115" s="1">
        <v>3781</v>
      </c>
      <c r="Z115" s="1">
        <v>242</v>
      </c>
      <c r="AA115" s="1">
        <v>149</v>
      </c>
      <c r="AB115" s="1">
        <v>93</v>
      </c>
      <c r="AC115" s="1">
        <v>648</v>
      </c>
      <c r="AD115" s="1">
        <v>210</v>
      </c>
      <c r="AE115" s="1">
        <v>438</v>
      </c>
    </row>
    <row r="116" spans="1:31" x14ac:dyDescent="0.2">
      <c r="A116" s="1" t="s">
        <v>30</v>
      </c>
      <c r="B116" s="1">
        <v>7307</v>
      </c>
      <c r="C116" s="1">
        <v>3636</v>
      </c>
      <c r="D116" s="1">
        <v>3671</v>
      </c>
      <c r="E116" s="1">
        <v>96</v>
      </c>
      <c r="F116" s="1">
        <v>67</v>
      </c>
      <c r="G116" s="1">
        <v>29</v>
      </c>
      <c r="H116" s="20"/>
      <c r="I116" s="20"/>
      <c r="J116" s="20"/>
      <c r="K116" s="20"/>
      <c r="L116" s="20"/>
      <c r="M116" s="20"/>
      <c r="N116" s="20"/>
      <c r="O116" s="18">
        <f>SUM(O108:O114)*5</f>
        <v>712.87226281353708</v>
      </c>
      <c r="P116" s="18">
        <f>SUM(P108:P114)*5</f>
        <v>960.98381739008357</v>
      </c>
      <c r="Q116" s="18">
        <f>SUM(Q108:Q114)*5</f>
        <v>471.70343534417111</v>
      </c>
      <c r="R116" s="21">
        <f>R114/R115</f>
        <v>21.740958013418165</v>
      </c>
      <c r="S116" s="21">
        <f t="shared" ref="S116:T116" si="116">S114/S115</f>
        <v>24.062731238812464</v>
      </c>
      <c r="T116" s="21">
        <f t="shared" si="116"/>
        <v>19.522798861052895</v>
      </c>
      <c r="V116" s="1" t="s">
        <v>30</v>
      </c>
      <c r="W116" s="1">
        <v>6172</v>
      </c>
      <c r="X116" s="1">
        <v>3198</v>
      </c>
      <c r="Y116" s="1">
        <v>2974</v>
      </c>
      <c r="Z116" s="1">
        <v>195</v>
      </c>
      <c r="AA116" s="1">
        <v>125</v>
      </c>
      <c r="AB116" s="1">
        <v>70</v>
      </c>
      <c r="AC116" s="1">
        <v>844</v>
      </c>
      <c r="AD116" s="1">
        <v>246</v>
      </c>
      <c r="AE116" s="1">
        <v>598</v>
      </c>
    </row>
    <row r="117" spans="1:31" x14ac:dyDescent="0.2">
      <c r="A117" s="1" t="s">
        <v>51</v>
      </c>
      <c r="V117" s="1" t="s">
        <v>51</v>
      </c>
    </row>
    <row r="118" spans="1:31" x14ac:dyDescent="0.2">
      <c r="A118" s="1" t="s">
        <v>0</v>
      </c>
      <c r="B118" s="1">
        <v>155909</v>
      </c>
      <c r="C118" s="1">
        <v>78652</v>
      </c>
      <c r="D118" s="1">
        <v>77257</v>
      </c>
      <c r="E118" s="1">
        <v>38532</v>
      </c>
      <c r="F118" s="1">
        <v>24732</v>
      </c>
      <c r="G118" s="1">
        <v>13800</v>
      </c>
      <c r="H118" s="17" t="s">
        <v>69</v>
      </c>
      <c r="I118" s="1">
        <v>32313</v>
      </c>
      <c r="J118" s="1">
        <v>17154</v>
      </c>
      <c r="K118" s="1">
        <v>15159</v>
      </c>
      <c r="L118" s="1">
        <v>27347</v>
      </c>
      <c r="M118" s="1">
        <v>16259</v>
      </c>
      <c r="N118" s="1">
        <v>11088</v>
      </c>
      <c r="O118" s="18">
        <f t="shared" ref="O118:O125" si="117">L118/I118*100</f>
        <v>84.631572432148047</v>
      </c>
      <c r="P118" s="18">
        <f t="shared" ref="P118:P125" si="118">M118/J118*100</f>
        <v>94.782558003964084</v>
      </c>
      <c r="Q118" s="18">
        <f t="shared" ref="Q118:Q125" si="119">N118/K118*100</f>
        <v>73.14466653473184</v>
      </c>
      <c r="R118" s="19">
        <f>O126+1500</f>
        <v>2160.4241101701591</v>
      </c>
      <c r="S118" s="19">
        <f t="shared" ref="S118" si="120">P126+1500</f>
        <v>2343.1704103625798</v>
      </c>
      <c r="T118" s="19">
        <f t="shared" ref="T118" si="121">Q126+1500</f>
        <v>1977.3654279113016</v>
      </c>
      <c r="V118" s="1" t="s">
        <v>0</v>
      </c>
      <c r="W118" s="1">
        <v>110238</v>
      </c>
      <c r="X118" s="1">
        <v>51296</v>
      </c>
      <c r="Y118" s="1">
        <v>58942</v>
      </c>
      <c r="Z118" s="1">
        <v>2996</v>
      </c>
      <c r="AA118" s="1">
        <v>1271</v>
      </c>
      <c r="AB118" s="1">
        <v>1725</v>
      </c>
      <c r="AC118" s="1">
        <v>4143</v>
      </c>
      <c r="AD118" s="1">
        <v>1353</v>
      </c>
      <c r="AE118" s="1">
        <v>2790</v>
      </c>
    </row>
    <row r="119" spans="1:31" x14ac:dyDescent="0.2">
      <c r="A119" s="1" t="s">
        <v>23</v>
      </c>
      <c r="B119" s="1">
        <v>32313</v>
      </c>
      <c r="C119" s="1">
        <v>17154</v>
      </c>
      <c r="D119" s="1">
        <v>15159</v>
      </c>
      <c r="E119" s="1">
        <v>27347</v>
      </c>
      <c r="F119" s="1">
        <v>16259</v>
      </c>
      <c r="G119" s="1">
        <v>11088</v>
      </c>
      <c r="H119" s="17" t="s">
        <v>70</v>
      </c>
      <c r="I119" s="1">
        <v>24185</v>
      </c>
      <c r="J119" s="1">
        <v>11749</v>
      </c>
      <c r="K119" s="1">
        <v>12436</v>
      </c>
      <c r="L119" s="1">
        <v>7571</v>
      </c>
      <c r="M119" s="1">
        <v>5641</v>
      </c>
      <c r="N119" s="1">
        <v>1930</v>
      </c>
      <c r="O119" s="18">
        <f t="shared" si="117"/>
        <v>31.304527599751914</v>
      </c>
      <c r="P119" s="18">
        <f t="shared" si="118"/>
        <v>48.01259681675036</v>
      </c>
      <c r="Q119" s="18">
        <f t="shared" si="119"/>
        <v>15.519459633322613</v>
      </c>
      <c r="R119" s="20"/>
      <c r="S119" s="20"/>
      <c r="T119" s="20"/>
      <c r="V119" s="1" t="s">
        <v>23</v>
      </c>
      <c r="W119" s="1">
        <v>4705</v>
      </c>
      <c r="X119" s="1">
        <v>851</v>
      </c>
      <c r="Y119" s="1">
        <v>3854</v>
      </c>
      <c r="Z119" s="1">
        <v>236</v>
      </c>
      <c r="AA119" s="1">
        <v>36</v>
      </c>
      <c r="AB119" s="1">
        <v>200</v>
      </c>
      <c r="AC119" s="1">
        <v>25</v>
      </c>
      <c r="AD119" s="1">
        <v>8</v>
      </c>
      <c r="AE119" s="1">
        <v>17</v>
      </c>
    </row>
    <row r="120" spans="1:31" x14ac:dyDescent="0.2">
      <c r="A120" s="1" t="s">
        <v>24</v>
      </c>
      <c r="B120" s="1">
        <v>24185</v>
      </c>
      <c r="C120" s="1">
        <v>11749</v>
      </c>
      <c r="D120" s="1">
        <v>12436</v>
      </c>
      <c r="E120" s="1">
        <v>7571</v>
      </c>
      <c r="F120" s="1">
        <v>5641</v>
      </c>
      <c r="G120" s="1">
        <v>1930</v>
      </c>
      <c r="H120" s="17" t="s">
        <v>71</v>
      </c>
      <c r="I120" s="1">
        <v>25027</v>
      </c>
      <c r="J120" s="1">
        <v>12118</v>
      </c>
      <c r="K120" s="1">
        <v>12909</v>
      </c>
      <c r="L120" s="1">
        <v>2209</v>
      </c>
      <c r="M120" s="1">
        <v>1745</v>
      </c>
      <c r="N120" s="1">
        <v>464</v>
      </c>
      <c r="O120" s="18">
        <f t="shared" si="117"/>
        <v>8.8264674151915923</v>
      </c>
      <c r="P120" s="18">
        <f t="shared" si="118"/>
        <v>14.400066017494636</v>
      </c>
      <c r="Q120" s="18">
        <f t="shared" si="119"/>
        <v>3.5943915097993648</v>
      </c>
      <c r="R120" s="19">
        <f>(O124+O125)/2</f>
        <v>1.1242855378473513</v>
      </c>
      <c r="S120" s="19">
        <f t="shared" ref="S120" si="122">(P124+P125)/2</f>
        <v>1.4450123582163861</v>
      </c>
      <c r="T120" s="19">
        <f t="shared" ref="T120" si="123">(Q124+Q125)/2</f>
        <v>0.77155444255049321</v>
      </c>
      <c r="V120" s="1" t="s">
        <v>24</v>
      </c>
      <c r="W120" s="1">
        <v>15866</v>
      </c>
      <c r="X120" s="1">
        <v>5888</v>
      </c>
      <c r="Y120" s="1">
        <v>9978</v>
      </c>
      <c r="Z120" s="1">
        <v>627</v>
      </c>
      <c r="AA120" s="1">
        <v>189</v>
      </c>
      <c r="AB120" s="1">
        <v>438</v>
      </c>
      <c r="AC120" s="1">
        <v>121</v>
      </c>
      <c r="AD120" s="1">
        <v>31</v>
      </c>
      <c r="AE120" s="1">
        <v>90</v>
      </c>
    </row>
    <row r="121" spans="1:31" x14ac:dyDescent="0.2">
      <c r="A121" s="1" t="s">
        <v>25</v>
      </c>
      <c r="B121" s="1">
        <v>25027</v>
      </c>
      <c r="C121" s="1">
        <v>12118</v>
      </c>
      <c r="D121" s="1">
        <v>12909</v>
      </c>
      <c r="E121" s="1">
        <v>2209</v>
      </c>
      <c r="F121" s="1">
        <v>1745</v>
      </c>
      <c r="G121" s="1">
        <v>464</v>
      </c>
      <c r="H121" s="17" t="s">
        <v>72</v>
      </c>
      <c r="I121" s="1">
        <v>20922</v>
      </c>
      <c r="J121" s="1">
        <v>10265</v>
      </c>
      <c r="K121" s="1">
        <v>10657</v>
      </c>
      <c r="L121" s="1">
        <v>676</v>
      </c>
      <c r="M121" s="1">
        <v>536</v>
      </c>
      <c r="N121" s="1">
        <v>140</v>
      </c>
      <c r="O121" s="18">
        <f t="shared" si="117"/>
        <v>3.2310486569161649</v>
      </c>
      <c r="P121" s="18">
        <f t="shared" si="118"/>
        <v>5.221626887481734</v>
      </c>
      <c r="Q121" s="18">
        <f t="shared" si="119"/>
        <v>1.3136905320446655</v>
      </c>
      <c r="R121" s="19"/>
      <c r="S121" s="19"/>
      <c r="T121" s="19"/>
      <c r="V121" s="1" t="s">
        <v>25</v>
      </c>
      <c r="W121" s="1">
        <v>21878</v>
      </c>
      <c r="X121" s="1">
        <v>10014</v>
      </c>
      <c r="Y121" s="1">
        <v>11864</v>
      </c>
      <c r="Z121" s="1">
        <v>671</v>
      </c>
      <c r="AA121" s="1">
        <v>273</v>
      </c>
      <c r="AB121" s="1">
        <v>398</v>
      </c>
      <c r="AC121" s="1">
        <v>269</v>
      </c>
      <c r="AD121" s="1">
        <v>86</v>
      </c>
      <c r="AE121" s="1">
        <v>183</v>
      </c>
    </row>
    <row r="122" spans="1:31" x14ac:dyDescent="0.2">
      <c r="A122" s="1" t="s">
        <v>26</v>
      </c>
      <c r="B122" s="1">
        <v>20922</v>
      </c>
      <c r="C122" s="1">
        <v>10265</v>
      </c>
      <c r="D122" s="1">
        <v>10657</v>
      </c>
      <c r="E122" s="1">
        <v>676</v>
      </c>
      <c r="F122" s="1">
        <v>536</v>
      </c>
      <c r="G122" s="1">
        <v>140</v>
      </c>
      <c r="H122" s="17" t="s">
        <v>73</v>
      </c>
      <c r="I122" s="1">
        <v>18746</v>
      </c>
      <c r="J122" s="1">
        <v>9414</v>
      </c>
      <c r="K122" s="1">
        <v>9332</v>
      </c>
      <c r="L122" s="1">
        <v>307</v>
      </c>
      <c r="M122" s="1">
        <v>243</v>
      </c>
      <c r="N122" s="1">
        <v>64</v>
      </c>
      <c r="O122" s="18">
        <f t="shared" si="117"/>
        <v>1.6376827056438708</v>
      </c>
      <c r="P122" s="18">
        <f t="shared" si="118"/>
        <v>2.581261950286807</v>
      </c>
      <c r="Q122" s="18">
        <f t="shared" si="119"/>
        <v>0.68581225889412767</v>
      </c>
      <c r="R122" s="19">
        <f>R120*50</f>
        <v>56.214276892367565</v>
      </c>
      <c r="S122" s="19">
        <f t="shared" ref="S122:T122" si="124">S120*50</f>
        <v>72.250617910819301</v>
      </c>
      <c r="T122" s="19">
        <f t="shared" si="124"/>
        <v>38.577722127524659</v>
      </c>
      <c r="V122" s="1" t="s">
        <v>26</v>
      </c>
      <c r="W122" s="1">
        <v>19336</v>
      </c>
      <c r="X122" s="1">
        <v>9356</v>
      </c>
      <c r="Y122" s="1">
        <v>9980</v>
      </c>
      <c r="Z122" s="1">
        <v>486</v>
      </c>
      <c r="AA122" s="1">
        <v>237</v>
      </c>
      <c r="AB122" s="1">
        <v>249</v>
      </c>
      <c r="AC122" s="1">
        <v>424</v>
      </c>
      <c r="AD122" s="1">
        <v>136</v>
      </c>
      <c r="AE122" s="1">
        <v>288</v>
      </c>
    </row>
    <row r="123" spans="1:31" x14ac:dyDescent="0.2">
      <c r="A123" s="1" t="s">
        <v>27</v>
      </c>
      <c r="B123" s="1">
        <v>18746</v>
      </c>
      <c r="C123" s="1">
        <v>9414</v>
      </c>
      <c r="D123" s="1">
        <v>9332</v>
      </c>
      <c r="E123" s="1">
        <v>307</v>
      </c>
      <c r="F123" s="1">
        <v>243</v>
      </c>
      <c r="G123" s="1">
        <v>64</v>
      </c>
      <c r="H123" s="17" t="s">
        <v>74</v>
      </c>
      <c r="I123" s="1">
        <v>13417</v>
      </c>
      <c r="J123" s="1">
        <v>6791</v>
      </c>
      <c r="K123" s="1">
        <v>6626</v>
      </c>
      <c r="L123" s="1">
        <v>184</v>
      </c>
      <c r="M123" s="1">
        <v>146</v>
      </c>
      <c r="N123" s="1">
        <v>38</v>
      </c>
      <c r="O123" s="18">
        <f t="shared" si="117"/>
        <v>1.37139449951554</v>
      </c>
      <c r="P123" s="18">
        <f t="shared" si="118"/>
        <v>2.1499042850831982</v>
      </c>
      <c r="Q123" s="18">
        <f t="shared" si="119"/>
        <v>0.57349833987322663</v>
      </c>
      <c r="R123" s="19"/>
      <c r="S123" s="19"/>
      <c r="T123" s="19"/>
      <c r="V123" s="1" t="s">
        <v>27</v>
      </c>
      <c r="W123" s="1">
        <v>17467</v>
      </c>
      <c r="X123" s="1">
        <v>8783</v>
      </c>
      <c r="Y123" s="1">
        <v>8684</v>
      </c>
      <c r="Z123" s="1">
        <v>338</v>
      </c>
      <c r="AA123" s="1">
        <v>171</v>
      </c>
      <c r="AB123" s="1">
        <v>167</v>
      </c>
      <c r="AC123" s="1">
        <v>634</v>
      </c>
      <c r="AD123" s="1">
        <v>217</v>
      </c>
      <c r="AE123" s="1">
        <v>417</v>
      </c>
    </row>
    <row r="124" spans="1:31" x14ac:dyDescent="0.2">
      <c r="A124" s="1" t="s">
        <v>28</v>
      </c>
      <c r="B124" s="1">
        <v>13417</v>
      </c>
      <c r="C124" s="1">
        <v>6791</v>
      </c>
      <c r="D124" s="1">
        <v>6626</v>
      </c>
      <c r="E124" s="1">
        <v>184</v>
      </c>
      <c r="F124" s="1">
        <v>146</v>
      </c>
      <c r="G124" s="1">
        <v>38</v>
      </c>
      <c r="H124" s="17" t="s">
        <v>75</v>
      </c>
      <c r="I124" s="1">
        <v>12383</v>
      </c>
      <c r="J124" s="1">
        <v>6460</v>
      </c>
      <c r="K124" s="1">
        <v>5923</v>
      </c>
      <c r="L124" s="1">
        <v>134</v>
      </c>
      <c r="M124" s="1">
        <v>96</v>
      </c>
      <c r="N124" s="1">
        <v>38</v>
      </c>
      <c r="O124" s="18">
        <f t="shared" si="117"/>
        <v>1.082128724864734</v>
      </c>
      <c r="P124" s="18">
        <f t="shared" si="118"/>
        <v>1.4860681114551082</v>
      </c>
      <c r="Q124" s="18">
        <f t="shared" si="119"/>
        <v>0.64156677359446224</v>
      </c>
      <c r="R124" s="19">
        <f>R118-R122</f>
        <v>2104.2098332777914</v>
      </c>
      <c r="S124" s="19">
        <f t="shared" ref="S124:T124" si="125">S118-S122</f>
        <v>2270.9197924517603</v>
      </c>
      <c r="T124" s="19">
        <f t="shared" si="125"/>
        <v>1938.787705783777</v>
      </c>
      <c r="V124" s="1" t="s">
        <v>28</v>
      </c>
      <c r="W124" s="1">
        <v>12247</v>
      </c>
      <c r="X124" s="1">
        <v>6270</v>
      </c>
      <c r="Y124" s="1">
        <v>5977</v>
      </c>
      <c r="Z124" s="1">
        <v>252</v>
      </c>
      <c r="AA124" s="1">
        <v>151</v>
      </c>
      <c r="AB124" s="1">
        <v>101</v>
      </c>
      <c r="AC124" s="1">
        <v>734</v>
      </c>
      <c r="AD124" s="1">
        <v>224</v>
      </c>
      <c r="AE124" s="1">
        <v>510</v>
      </c>
    </row>
    <row r="125" spans="1:31" x14ac:dyDescent="0.2">
      <c r="A125" s="1" t="s">
        <v>29</v>
      </c>
      <c r="B125" s="1">
        <v>12383</v>
      </c>
      <c r="C125" s="1">
        <v>6460</v>
      </c>
      <c r="D125" s="1">
        <v>5923</v>
      </c>
      <c r="E125" s="1">
        <v>134</v>
      </c>
      <c r="F125" s="1">
        <v>96</v>
      </c>
      <c r="G125" s="1">
        <v>38</v>
      </c>
      <c r="H125" s="17" t="s">
        <v>76</v>
      </c>
      <c r="I125" s="1">
        <v>8916</v>
      </c>
      <c r="J125" s="1">
        <v>4701</v>
      </c>
      <c r="K125" s="1">
        <v>4215</v>
      </c>
      <c r="L125" s="1">
        <v>104</v>
      </c>
      <c r="M125" s="1">
        <v>66</v>
      </c>
      <c r="N125" s="1">
        <v>38</v>
      </c>
      <c r="O125" s="18">
        <f t="shared" si="117"/>
        <v>1.1664423508299686</v>
      </c>
      <c r="P125" s="18">
        <f t="shared" si="118"/>
        <v>1.4039566049776642</v>
      </c>
      <c r="Q125" s="18">
        <f t="shared" si="119"/>
        <v>0.9015421115065243</v>
      </c>
      <c r="R125" s="19">
        <f>100-R120</f>
        <v>98.875714462152644</v>
      </c>
      <c r="S125" s="19">
        <f t="shared" ref="S125:T125" si="126">100-S120</f>
        <v>98.554987641783612</v>
      </c>
      <c r="T125" s="19">
        <f t="shared" si="126"/>
        <v>99.228445557449504</v>
      </c>
      <c r="V125" s="1" t="s">
        <v>29</v>
      </c>
      <c r="W125" s="1">
        <v>11082</v>
      </c>
      <c r="X125" s="1">
        <v>5922</v>
      </c>
      <c r="Y125" s="1">
        <v>5160</v>
      </c>
      <c r="Z125" s="1">
        <v>231</v>
      </c>
      <c r="AA125" s="1">
        <v>125</v>
      </c>
      <c r="AB125" s="1">
        <v>106</v>
      </c>
      <c r="AC125" s="1">
        <v>936</v>
      </c>
      <c r="AD125" s="1">
        <v>317</v>
      </c>
      <c r="AE125" s="1">
        <v>619</v>
      </c>
    </row>
    <row r="126" spans="1:31" x14ac:dyDescent="0.2">
      <c r="A126" s="1" t="s">
        <v>30</v>
      </c>
      <c r="B126" s="1">
        <v>8916</v>
      </c>
      <c r="C126" s="1">
        <v>4701</v>
      </c>
      <c r="D126" s="1">
        <v>4215</v>
      </c>
      <c r="E126" s="1">
        <v>104</v>
      </c>
      <c r="F126" s="1">
        <v>66</v>
      </c>
      <c r="G126" s="1">
        <v>38</v>
      </c>
      <c r="H126" s="20"/>
      <c r="I126" s="20"/>
      <c r="J126" s="20"/>
      <c r="K126" s="20"/>
      <c r="L126" s="20"/>
      <c r="M126" s="20"/>
      <c r="N126" s="20"/>
      <c r="O126" s="18">
        <f>SUM(O118:O124)*5</f>
        <v>660.42411017015922</v>
      </c>
      <c r="P126" s="18">
        <f>SUM(P118:P124)*5</f>
        <v>843.17041036257956</v>
      </c>
      <c r="Q126" s="18">
        <f>SUM(Q118:Q124)*5</f>
        <v>477.36542791130148</v>
      </c>
      <c r="R126" s="21">
        <f>R124/R125</f>
        <v>21.281361603543555</v>
      </c>
      <c r="S126" s="21">
        <f t="shared" ref="S126:T126" si="127">S124/S125</f>
        <v>23.04215998388473</v>
      </c>
      <c r="T126" s="21">
        <f t="shared" si="127"/>
        <v>19.538628211819489</v>
      </c>
      <c r="V126" s="1" t="s">
        <v>30</v>
      </c>
      <c r="W126" s="1">
        <v>7657</v>
      </c>
      <c r="X126" s="1">
        <v>4212</v>
      </c>
      <c r="Y126" s="1">
        <v>3445</v>
      </c>
      <c r="Z126" s="1">
        <v>155</v>
      </c>
      <c r="AA126" s="1">
        <v>89</v>
      </c>
      <c r="AB126" s="1">
        <v>66</v>
      </c>
      <c r="AC126" s="1">
        <v>1000</v>
      </c>
      <c r="AD126" s="1">
        <v>334</v>
      </c>
      <c r="AE126" s="1">
        <v>666</v>
      </c>
    </row>
    <row r="127" spans="1:31" x14ac:dyDescent="0.2">
      <c r="A127" s="16" t="s">
        <v>65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 t="s">
        <v>65</v>
      </c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x14ac:dyDescent="0.2">
      <c r="A128" s="1" t="s">
        <v>78</v>
      </c>
      <c r="V128" s="1" t="s">
        <v>78</v>
      </c>
    </row>
    <row r="129" spans="1:31" x14ac:dyDescent="0.2">
      <c r="A129" s="12"/>
      <c r="B129" s="37" t="s">
        <v>0</v>
      </c>
      <c r="C129" s="37"/>
      <c r="D129" s="37"/>
      <c r="E129" s="37" t="s">
        <v>37</v>
      </c>
      <c r="F129" s="37"/>
      <c r="G129" s="3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6" t="s">
        <v>77</v>
      </c>
      <c r="S129" s="37"/>
      <c r="T129" s="34"/>
      <c r="U129" s="3"/>
      <c r="V129" s="22"/>
      <c r="W129" s="37" t="s">
        <v>38</v>
      </c>
      <c r="X129" s="37"/>
      <c r="Y129" s="37"/>
      <c r="Z129" s="37" t="s">
        <v>39</v>
      </c>
      <c r="AA129" s="37"/>
      <c r="AB129" s="37"/>
      <c r="AC129" s="37" t="s">
        <v>40</v>
      </c>
      <c r="AD129" s="37"/>
      <c r="AE129" s="34"/>
    </row>
    <row r="130" spans="1:31" s="2" customFormat="1" x14ac:dyDescent="0.2">
      <c r="A130" s="8" t="s">
        <v>63</v>
      </c>
      <c r="B130" s="9" t="s">
        <v>0</v>
      </c>
      <c r="C130" s="9" t="s">
        <v>20</v>
      </c>
      <c r="D130" s="9" t="s">
        <v>21</v>
      </c>
      <c r="E130" s="9" t="s">
        <v>0</v>
      </c>
      <c r="F130" s="9" t="s">
        <v>20</v>
      </c>
      <c r="G130" s="10" t="s">
        <v>21</v>
      </c>
      <c r="R130" s="23" t="s">
        <v>0</v>
      </c>
      <c r="S130" s="24" t="s">
        <v>67</v>
      </c>
      <c r="T130" s="25" t="s">
        <v>68</v>
      </c>
      <c r="V130" s="26" t="s">
        <v>63</v>
      </c>
      <c r="W130" s="9" t="s">
        <v>0</v>
      </c>
      <c r="X130" s="9" t="s">
        <v>20</v>
      </c>
      <c r="Y130" s="9" t="s">
        <v>21</v>
      </c>
      <c r="Z130" s="9" t="s">
        <v>0</v>
      </c>
      <c r="AA130" s="9" t="s">
        <v>20</v>
      </c>
      <c r="AB130" s="9" t="s">
        <v>21</v>
      </c>
      <c r="AC130" s="9" t="s">
        <v>0</v>
      </c>
      <c r="AD130" s="9" t="s">
        <v>20</v>
      </c>
      <c r="AE130" s="10" t="s">
        <v>21</v>
      </c>
    </row>
    <row r="131" spans="1:31" x14ac:dyDescent="0.2">
      <c r="A131" s="1" t="s">
        <v>52</v>
      </c>
      <c r="V131" s="1" t="s">
        <v>52</v>
      </c>
    </row>
    <row r="132" spans="1:31" x14ac:dyDescent="0.2">
      <c r="A132" s="1" t="s">
        <v>0</v>
      </c>
      <c r="B132" s="1">
        <v>199990</v>
      </c>
      <c r="C132" s="1">
        <v>103714</v>
      </c>
      <c r="D132" s="1">
        <v>96276</v>
      </c>
      <c r="E132" s="1">
        <v>71680</v>
      </c>
      <c r="F132" s="1">
        <v>44192</v>
      </c>
      <c r="G132" s="1">
        <v>27488</v>
      </c>
      <c r="H132" s="17" t="s">
        <v>69</v>
      </c>
      <c r="I132" s="1">
        <v>43805</v>
      </c>
      <c r="J132" s="1">
        <v>23565</v>
      </c>
      <c r="K132" s="1">
        <v>20240</v>
      </c>
      <c r="L132" s="1">
        <v>38867</v>
      </c>
      <c r="M132" s="1">
        <v>22479</v>
      </c>
      <c r="N132" s="1">
        <v>16388</v>
      </c>
      <c r="O132" s="18">
        <f t="shared" ref="O132:O139" si="128">L132/I132*100</f>
        <v>88.727314233534983</v>
      </c>
      <c r="P132" s="18">
        <f t="shared" ref="P132:P139" si="129">M132/J132*100</f>
        <v>95.391470401018466</v>
      </c>
      <c r="Q132" s="18">
        <f t="shared" ref="Q132:Q139" si="130">N132/K132*100</f>
        <v>80.968379446640313</v>
      </c>
      <c r="R132" s="19">
        <f>O140+1500</f>
        <v>2449.9813698925227</v>
      </c>
      <c r="S132" s="19">
        <f t="shared" ref="S132" si="131">P140+1500</f>
        <v>2618.9023354912761</v>
      </c>
      <c r="T132" s="19">
        <f t="shared" ref="T132" si="132">Q140+1500</f>
        <v>2266.3976771774414</v>
      </c>
      <c r="V132" s="1" t="s">
        <v>0</v>
      </c>
      <c r="W132" s="1">
        <v>118685</v>
      </c>
      <c r="X132" s="1">
        <v>56419</v>
      </c>
      <c r="Y132" s="1">
        <v>62266</v>
      </c>
      <c r="Z132" s="1">
        <v>3623</v>
      </c>
      <c r="AA132" s="1">
        <v>1558</v>
      </c>
      <c r="AB132" s="1">
        <v>2065</v>
      </c>
      <c r="AC132" s="1">
        <v>6002</v>
      </c>
      <c r="AD132" s="1">
        <v>1545</v>
      </c>
      <c r="AE132" s="1">
        <v>4457</v>
      </c>
    </row>
    <row r="133" spans="1:31" x14ac:dyDescent="0.2">
      <c r="A133" s="1" t="s">
        <v>23</v>
      </c>
      <c r="B133" s="1">
        <v>43805</v>
      </c>
      <c r="C133" s="1">
        <v>23565</v>
      </c>
      <c r="D133" s="1">
        <v>20240</v>
      </c>
      <c r="E133" s="1">
        <v>38867</v>
      </c>
      <c r="F133" s="1">
        <v>22479</v>
      </c>
      <c r="G133" s="1">
        <v>16388</v>
      </c>
      <c r="H133" s="17" t="s">
        <v>70</v>
      </c>
      <c r="I133" s="1">
        <v>37967</v>
      </c>
      <c r="J133" s="1">
        <v>19728</v>
      </c>
      <c r="K133" s="1">
        <v>18239</v>
      </c>
      <c r="L133" s="1">
        <v>19521</v>
      </c>
      <c r="M133" s="1">
        <v>13134</v>
      </c>
      <c r="N133" s="1">
        <v>6387</v>
      </c>
      <c r="O133" s="18">
        <f t="shared" si="128"/>
        <v>51.415703110596041</v>
      </c>
      <c r="P133" s="18">
        <f t="shared" si="129"/>
        <v>66.575425790754267</v>
      </c>
      <c r="Q133" s="18">
        <f t="shared" si="130"/>
        <v>35.01836723504578</v>
      </c>
      <c r="R133" s="20"/>
      <c r="S133" s="20"/>
      <c r="T133" s="20"/>
      <c r="V133" s="1" t="s">
        <v>23</v>
      </c>
      <c r="W133" s="1">
        <v>4243</v>
      </c>
      <c r="X133" s="1">
        <v>721</v>
      </c>
      <c r="Y133" s="1">
        <v>3522</v>
      </c>
      <c r="Z133" s="1">
        <v>622</v>
      </c>
      <c r="AA133" s="1">
        <v>353</v>
      </c>
      <c r="AB133" s="1">
        <v>269</v>
      </c>
      <c r="AC133" s="1">
        <v>73</v>
      </c>
      <c r="AD133" s="1">
        <v>12</v>
      </c>
      <c r="AE133" s="1">
        <v>61</v>
      </c>
    </row>
    <row r="134" spans="1:31" x14ac:dyDescent="0.2">
      <c r="A134" s="1" t="s">
        <v>24</v>
      </c>
      <c r="B134" s="1">
        <v>37967</v>
      </c>
      <c r="C134" s="1">
        <v>19728</v>
      </c>
      <c r="D134" s="1">
        <v>18239</v>
      </c>
      <c r="E134" s="1">
        <v>19521</v>
      </c>
      <c r="F134" s="1">
        <v>13134</v>
      </c>
      <c r="G134" s="1">
        <v>6387</v>
      </c>
      <c r="H134" s="17" t="s">
        <v>71</v>
      </c>
      <c r="I134" s="1">
        <v>32943</v>
      </c>
      <c r="J134" s="1">
        <v>16847</v>
      </c>
      <c r="K134" s="1">
        <v>16096</v>
      </c>
      <c r="L134" s="1">
        <v>7267</v>
      </c>
      <c r="M134" s="1">
        <v>4967</v>
      </c>
      <c r="N134" s="1">
        <v>2300</v>
      </c>
      <c r="O134" s="18">
        <f t="shared" si="128"/>
        <v>22.059314573657531</v>
      </c>
      <c r="P134" s="18">
        <f t="shared" si="129"/>
        <v>29.482994004867336</v>
      </c>
      <c r="Q134" s="18">
        <f t="shared" si="130"/>
        <v>14.289264413518888</v>
      </c>
      <c r="R134" s="19">
        <f>(O138+O139)/2</f>
        <v>4.4492889543480452</v>
      </c>
      <c r="S134" s="19">
        <f t="shared" ref="S134" si="133">(P138+P139)/2</f>
        <v>4.6716768911388424</v>
      </c>
      <c r="T134" s="19">
        <f t="shared" ref="T134" si="134">(Q138+Q139)/2</f>
        <v>4.2163380785418223</v>
      </c>
      <c r="V134" s="1" t="s">
        <v>24</v>
      </c>
      <c r="W134" s="1">
        <v>17583</v>
      </c>
      <c r="X134" s="1">
        <v>6267</v>
      </c>
      <c r="Y134" s="1">
        <v>11316</v>
      </c>
      <c r="Z134" s="1">
        <v>697</v>
      </c>
      <c r="AA134" s="1">
        <v>287</v>
      </c>
      <c r="AB134" s="1">
        <v>410</v>
      </c>
      <c r="AC134" s="1">
        <v>166</v>
      </c>
      <c r="AD134" s="1">
        <v>40</v>
      </c>
      <c r="AE134" s="1">
        <v>126</v>
      </c>
    </row>
    <row r="135" spans="1:31" x14ac:dyDescent="0.2">
      <c r="A135" s="1" t="s">
        <v>25</v>
      </c>
      <c r="B135" s="1">
        <v>32943</v>
      </c>
      <c r="C135" s="1">
        <v>16847</v>
      </c>
      <c r="D135" s="1">
        <v>16096</v>
      </c>
      <c r="E135" s="1">
        <v>7267</v>
      </c>
      <c r="F135" s="1">
        <v>4967</v>
      </c>
      <c r="G135" s="1">
        <v>2300</v>
      </c>
      <c r="H135" s="17" t="s">
        <v>72</v>
      </c>
      <c r="I135" s="1">
        <v>25144</v>
      </c>
      <c r="J135" s="1">
        <v>13059</v>
      </c>
      <c r="K135" s="1">
        <v>12085</v>
      </c>
      <c r="L135" s="1">
        <v>2606</v>
      </c>
      <c r="M135" s="1">
        <v>1692</v>
      </c>
      <c r="N135" s="1">
        <v>914</v>
      </c>
      <c r="O135" s="18">
        <f t="shared" si="128"/>
        <v>10.364301622653516</v>
      </c>
      <c r="P135" s="18">
        <f t="shared" si="129"/>
        <v>12.9565816678153</v>
      </c>
      <c r="Q135" s="18">
        <f t="shared" si="130"/>
        <v>7.5630947455523376</v>
      </c>
      <c r="R135" s="19"/>
      <c r="S135" s="19"/>
      <c r="T135" s="19"/>
      <c r="V135" s="1" t="s">
        <v>25</v>
      </c>
      <c r="W135" s="1">
        <v>24671</v>
      </c>
      <c r="X135" s="1">
        <v>11533</v>
      </c>
      <c r="Y135" s="1">
        <v>13138</v>
      </c>
      <c r="Z135" s="1">
        <v>635</v>
      </c>
      <c r="AA135" s="1">
        <v>241</v>
      </c>
      <c r="AB135" s="1">
        <v>394</v>
      </c>
      <c r="AC135" s="1">
        <v>370</v>
      </c>
      <c r="AD135" s="1">
        <v>106</v>
      </c>
      <c r="AE135" s="1">
        <v>264</v>
      </c>
    </row>
    <row r="136" spans="1:31" x14ac:dyDescent="0.2">
      <c r="A136" s="1" t="s">
        <v>26</v>
      </c>
      <c r="B136" s="1">
        <v>25144</v>
      </c>
      <c r="C136" s="1">
        <v>13059</v>
      </c>
      <c r="D136" s="1">
        <v>12085</v>
      </c>
      <c r="E136" s="1">
        <v>2606</v>
      </c>
      <c r="F136" s="1">
        <v>1692</v>
      </c>
      <c r="G136" s="1">
        <v>914</v>
      </c>
      <c r="H136" s="17" t="s">
        <v>73</v>
      </c>
      <c r="I136" s="1">
        <v>20247</v>
      </c>
      <c r="J136" s="1">
        <v>10197</v>
      </c>
      <c r="K136" s="1">
        <v>10050</v>
      </c>
      <c r="L136" s="1">
        <v>1434</v>
      </c>
      <c r="M136" s="1">
        <v>829</v>
      </c>
      <c r="N136" s="1">
        <v>605</v>
      </c>
      <c r="O136" s="18">
        <f t="shared" si="128"/>
        <v>7.0825307452955997</v>
      </c>
      <c r="P136" s="18">
        <f t="shared" si="129"/>
        <v>8.1298421104246348</v>
      </c>
      <c r="Q136" s="18">
        <f t="shared" si="130"/>
        <v>6.0199004975124382</v>
      </c>
      <c r="R136" s="19">
        <f>R134*50</f>
        <v>222.46444771740227</v>
      </c>
      <c r="S136" s="19">
        <f t="shared" ref="S136:T136" si="135">S134*50</f>
        <v>233.58384455694213</v>
      </c>
      <c r="T136" s="19">
        <f t="shared" si="135"/>
        <v>210.81690392709112</v>
      </c>
      <c r="V136" s="1" t="s">
        <v>26</v>
      </c>
      <c r="W136" s="1">
        <v>21407</v>
      </c>
      <c r="X136" s="1">
        <v>11025</v>
      </c>
      <c r="Y136" s="1">
        <v>10382</v>
      </c>
      <c r="Z136" s="1">
        <v>527</v>
      </c>
      <c r="AA136" s="1">
        <v>186</v>
      </c>
      <c r="AB136" s="1">
        <v>341</v>
      </c>
      <c r="AC136" s="1">
        <v>604</v>
      </c>
      <c r="AD136" s="1">
        <v>156</v>
      </c>
      <c r="AE136" s="1">
        <v>448</v>
      </c>
    </row>
    <row r="137" spans="1:31" x14ac:dyDescent="0.2">
      <c r="A137" s="1" t="s">
        <v>27</v>
      </c>
      <c r="B137" s="1">
        <v>20247</v>
      </c>
      <c r="C137" s="1">
        <v>10197</v>
      </c>
      <c r="D137" s="1">
        <v>10050</v>
      </c>
      <c r="E137" s="1">
        <v>1434</v>
      </c>
      <c r="F137" s="1">
        <v>829</v>
      </c>
      <c r="G137" s="1">
        <v>605</v>
      </c>
      <c r="H137" s="17" t="s">
        <v>74</v>
      </c>
      <c r="I137" s="1">
        <v>16276</v>
      </c>
      <c r="J137" s="1">
        <v>8241</v>
      </c>
      <c r="K137" s="1">
        <v>8035</v>
      </c>
      <c r="L137" s="1">
        <v>930</v>
      </c>
      <c r="M137" s="1">
        <v>524</v>
      </c>
      <c r="N137" s="1">
        <v>406</v>
      </c>
      <c r="O137" s="18">
        <f t="shared" si="128"/>
        <v>5.7139346276726473</v>
      </c>
      <c r="P137" s="18">
        <f t="shared" si="129"/>
        <v>6.3584516442179346</v>
      </c>
      <c r="Q137" s="18">
        <f t="shared" si="130"/>
        <v>5.0528935905413821</v>
      </c>
      <c r="R137" s="19"/>
      <c r="S137" s="19"/>
      <c r="T137" s="19"/>
      <c r="V137" s="1" t="s">
        <v>27</v>
      </c>
      <c r="W137" s="1">
        <v>17564</v>
      </c>
      <c r="X137" s="1">
        <v>9004</v>
      </c>
      <c r="Y137" s="1">
        <v>8560</v>
      </c>
      <c r="Z137" s="1">
        <v>411</v>
      </c>
      <c r="AA137" s="1">
        <v>148</v>
      </c>
      <c r="AB137" s="1">
        <v>263</v>
      </c>
      <c r="AC137" s="1">
        <v>838</v>
      </c>
      <c r="AD137" s="1">
        <v>216</v>
      </c>
      <c r="AE137" s="1">
        <v>622</v>
      </c>
    </row>
    <row r="138" spans="1:31" x14ac:dyDescent="0.2">
      <c r="A138" s="1" t="s">
        <v>28</v>
      </c>
      <c r="B138" s="1">
        <v>16276</v>
      </c>
      <c r="C138" s="1">
        <v>8241</v>
      </c>
      <c r="D138" s="1">
        <v>8035</v>
      </c>
      <c r="E138" s="1">
        <v>930</v>
      </c>
      <c r="F138" s="1">
        <v>524</v>
      </c>
      <c r="G138" s="1">
        <v>406</v>
      </c>
      <c r="H138" s="17" t="s">
        <v>75</v>
      </c>
      <c r="I138" s="1">
        <v>13058</v>
      </c>
      <c r="J138" s="1">
        <v>6693</v>
      </c>
      <c r="K138" s="1">
        <v>6365</v>
      </c>
      <c r="L138" s="1">
        <v>605</v>
      </c>
      <c r="M138" s="1">
        <v>327</v>
      </c>
      <c r="N138" s="1">
        <v>278</v>
      </c>
      <c r="O138" s="18">
        <f t="shared" si="128"/>
        <v>4.6331750650941954</v>
      </c>
      <c r="P138" s="18">
        <f t="shared" si="129"/>
        <v>4.8857014791573281</v>
      </c>
      <c r="Q138" s="18">
        <f t="shared" si="130"/>
        <v>4.3676355066771411</v>
      </c>
      <c r="R138" s="19">
        <f>R132-R136</f>
        <v>2227.5169221751203</v>
      </c>
      <c r="S138" s="19">
        <f t="shared" ref="S138:T138" si="136">S132-S136</f>
        <v>2385.318490934334</v>
      </c>
      <c r="T138" s="19">
        <f t="shared" si="136"/>
        <v>2055.5807732503504</v>
      </c>
      <c r="V138" s="1" t="s">
        <v>28</v>
      </c>
      <c r="W138" s="1">
        <v>13922</v>
      </c>
      <c r="X138" s="1">
        <v>7316</v>
      </c>
      <c r="Y138" s="1">
        <v>6606</v>
      </c>
      <c r="Z138" s="1">
        <v>313</v>
      </c>
      <c r="AA138" s="1">
        <v>127</v>
      </c>
      <c r="AB138" s="1">
        <v>186</v>
      </c>
      <c r="AC138" s="1">
        <v>1111</v>
      </c>
      <c r="AD138" s="1">
        <v>274</v>
      </c>
      <c r="AE138" s="1">
        <v>837</v>
      </c>
    </row>
    <row r="139" spans="1:31" x14ac:dyDescent="0.2">
      <c r="A139" s="1" t="s">
        <v>29</v>
      </c>
      <c r="B139" s="1">
        <v>13058</v>
      </c>
      <c r="C139" s="1">
        <v>6693</v>
      </c>
      <c r="D139" s="1">
        <v>6365</v>
      </c>
      <c r="E139" s="1">
        <v>605</v>
      </c>
      <c r="F139" s="1">
        <v>327</v>
      </c>
      <c r="G139" s="1">
        <v>278</v>
      </c>
      <c r="H139" s="17" t="s">
        <v>76</v>
      </c>
      <c r="I139" s="1">
        <v>10550</v>
      </c>
      <c r="J139" s="1">
        <v>5384</v>
      </c>
      <c r="K139" s="1">
        <v>5166</v>
      </c>
      <c r="L139" s="1">
        <v>450</v>
      </c>
      <c r="M139" s="1">
        <v>240</v>
      </c>
      <c r="N139" s="1">
        <v>210</v>
      </c>
      <c r="O139" s="18">
        <f t="shared" si="128"/>
        <v>4.2654028436018958</v>
      </c>
      <c r="P139" s="18">
        <f t="shared" si="129"/>
        <v>4.4576523031203568</v>
      </c>
      <c r="Q139" s="18">
        <f t="shared" si="130"/>
        <v>4.0650406504065035</v>
      </c>
      <c r="R139" s="19">
        <f>100-R134</f>
        <v>95.550711045651951</v>
      </c>
      <c r="S139" s="19">
        <f t="shared" ref="S139:T139" si="137">100-S134</f>
        <v>95.328323108861156</v>
      </c>
      <c r="T139" s="19">
        <f t="shared" si="137"/>
        <v>95.783661921458176</v>
      </c>
      <c r="V139" s="1" t="s">
        <v>29</v>
      </c>
      <c r="W139" s="1">
        <v>10947</v>
      </c>
      <c r="X139" s="1">
        <v>5896</v>
      </c>
      <c r="Y139" s="1">
        <v>5051</v>
      </c>
      <c r="Z139" s="1">
        <v>244</v>
      </c>
      <c r="AA139" s="1">
        <v>118</v>
      </c>
      <c r="AB139" s="1">
        <v>126</v>
      </c>
      <c r="AC139" s="1">
        <v>1262</v>
      </c>
      <c r="AD139" s="1">
        <v>352</v>
      </c>
      <c r="AE139" s="1">
        <v>910</v>
      </c>
    </row>
    <row r="140" spans="1:31" x14ac:dyDescent="0.2">
      <c r="A140" s="1" t="s">
        <v>30</v>
      </c>
      <c r="B140" s="1">
        <v>10550</v>
      </c>
      <c r="C140" s="1">
        <v>5384</v>
      </c>
      <c r="D140" s="1">
        <v>5166</v>
      </c>
      <c r="E140" s="1">
        <v>450</v>
      </c>
      <c r="F140" s="1">
        <v>240</v>
      </c>
      <c r="G140" s="1">
        <v>210</v>
      </c>
      <c r="H140" s="20"/>
      <c r="I140" s="20"/>
      <c r="J140" s="20"/>
      <c r="K140" s="20"/>
      <c r="L140" s="20"/>
      <c r="M140" s="20"/>
      <c r="N140" s="20"/>
      <c r="O140" s="18">
        <f>SUM(O132:O138)*5</f>
        <v>949.98136989252259</v>
      </c>
      <c r="P140" s="18">
        <f>SUM(P132:P138)*5</f>
        <v>1118.9023354912763</v>
      </c>
      <c r="Q140" s="18">
        <f>SUM(Q132:Q138)*5</f>
        <v>766.39767717744132</v>
      </c>
      <c r="R140" s="21">
        <f>R138/R139</f>
        <v>23.312405504872313</v>
      </c>
      <c r="S140" s="21">
        <f t="shared" ref="S140:T140" si="138">S138/S139</f>
        <v>25.022138365010314</v>
      </c>
      <c r="T140" s="21">
        <f t="shared" si="138"/>
        <v>21.460661787350645</v>
      </c>
      <c r="V140" s="1" t="s">
        <v>30</v>
      </c>
      <c r="W140" s="1">
        <v>8348</v>
      </c>
      <c r="X140" s="1">
        <v>4657</v>
      </c>
      <c r="Y140" s="1">
        <v>3691</v>
      </c>
      <c r="Z140" s="1">
        <v>174</v>
      </c>
      <c r="AA140" s="1">
        <v>98</v>
      </c>
      <c r="AB140" s="1">
        <v>76</v>
      </c>
      <c r="AC140" s="1">
        <v>1578</v>
      </c>
      <c r="AD140" s="1">
        <v>389</v>
      </c>
      <c r="AE140" s="1">
        <v>1189</v>
      </c>
    </row>
    <row r="141" spans="1:31" x14ac:dyDescent="0.2">
      <c r="A141" s="1" t="s">
        <v>53</v>
      </c>
      <c r="V141" s="1" t="s">
        <v>53</v>
      </c>
    </row>
    <row r="142" spans="1:31" x14ac:dyDescent="0.2">
      <c r="A142" s="1" t="s">
        <v>0</v>
      </c>
      <c r="B142" s="1">
        <v>126693</v>
      </c>
      <c r="C142" s="1">
        <v>66197</v>
      </c>
      <c r="D142" s="1">
        <v>60496</v>
      </c>
      <c r="E142" s="1">
        <v>42893</v>
      </c>
      <c r="F142" s="1">
        <v>27221</v>
      </c>
      <c r="G142" s="1">
        <v>15672</v>
      </c>
      <c r="H142" s="17" t="s">
        <v>69</v>
      </c>
      <c r="I142" s="1">
        <v>28412</v>
      </c>
      <c r="J142" s="1">
        <v>15321</v>
      </c>
      <c r="K142" s="1">
        <v>13091</v>
      </c>
      <c r="L142" s="1">
        <v>25213</v>
      </c>
      <c r="M142" s="1">
        <v>14724</v>
      </c>
      <c r="N142" s="1">
        <v>10489</v>
      </c>
      <c r="O142" s="18">
        <f t="shared" ref="O142:O149" si="139">L142/I142*100</f>
        <v>88.740672955089394</v>
      </c>
      <c r="P142" s="18">
        <f t="shared" ref="P142:P149" si="140">M142/J142*100</f>
        <v>96.103387507342859</v>
      </c>
      <c r="Q142" s="18">
        <f t="shared" ref="Q142:Q149" si="141">N142/K142*100</f>
        <v>80.123749140630977</v>
      </c>
      <c r="R142" s="19">
        <f>O150+1500</f>
        <v>2376.1264653052904</v>
      </c>
      <c r="S142" s="19">
        <f t="shared" ref="S142" si="142">P150+1500</f>
        <v>2575.1265631256701</v>
      </c>
      <c r="T142" s="19">
        <f t="shared" ref="T142" si="143">Q150+1500</f>
        <v>2160.4713847541279</v>
      </c>
      <c r="V142" s="1" t="s">
        <v>0</v>
      </c>
      <c r="W142" s="1">
        <v>77779</v>
      </c>
      <c r="X142" s="1">
        <v>37118</v>
      </c>
      <c r="Y142" s="1">
        <v>40661</v>
      </c>
      <c r="Z142" s="1">
        <v>1519</v>
      </c>
      <c r="AA142" s="1">
        <v>515</v>
      </c>
      <c r="AB142" s="1">
        <v>1004</v>
      </c>
      <c r="AC142" s="1">
        <v>4502</v>
      </c>
      <c r="AD142" s="1">
        <v>1343</v>
      </c>
      <c r="AE142" s="1">
        <v>3159</v>
      </c>
    </row>
    <row r="143" spans="1:31" x14ac:dyDescent="0.2">
      <c r="A143" s="1" t="s">
        <v>23</v>
      </c>
      <c r="B143" s="1">
        <v>28412</v>
      </c>
      <c r="C143" s="1">
        <v>15321</v>
      </c>
      <c r="D143" s="1">
        <v>13091</v>
      </c>
      <c r="E143" s="1">
        <v>25213</v>
      </c>
      <c r="F143" s="1">
        <v>14724</v>
      </c>
      <c r="G143" s="1">
        <v>10489</v>
      </c>
      <c r="H143" s="17" t="s">
        <v>70</v>
      </c>
      <c r="I143" s="1">
        <v>23334</v>
      </c>
      <c r="J143" s="1">
        <v>12149</v>
      </c>
      <c r="K143" s="1">
        <v>11185</v>
      </c>
      <c r="L143" s="1">
        <v>10879</v>
      </c>
      <c r="M143" s="1">
        <v>7546</v>
      </c>
      <c r="N143" s="1">
        <v>3333</v>
      </c>
      <c r="O143" s="18">
        <f t="shared" si="139"/>
        <v>46.622953629896294</v>
      </c>
      <c r="P143" s="18">
        <f t="shared" si="140"/>
        <v>62.112107992427354</v>
      </c>
      <c r="Q143" s="18">
        <f t="shared" si="141"/>
        <v>29.798837729101475</v>
      </c>
      <c r="R143" s="20"/>
      <c r="S143" s="20"/>
      <c r="T143" s="20"/>
      <c r="V143" s="1" t="s">
        <v>23</v>
      </c>
      <c r="W143" s="1">
        <v>3092</v>
      </c>
      <c r="X143" s="1">
        <v>571</v>
      </c>
      <c r="Y143" s="1">
        <v>2521</v>
      </c>
      <c r="Z143" s="1">
        <v>79</v>
      </c>
      <c r="AA143" s="1">
        <v>11</v>
      </c>
      <c r="AB143" s="1">
        <v>68</v>
      </c>
      <c r="AC143" s="1">
        <v>28</v>
      </c>
      <c r="AD143" s="1">
        <v>15</v>
      </c>
      <c r="AE143" s="1">
        <v>13</v>
      </c>
    </row>
    <row r="144" spans="1:31" x14ac:dyDescent="0.2">
      <c r="A144" s="1" t="s">
        <v>24</v>
      </c>
      <c r="B144" s="1">
        <v>23334</v>
      </c>
      <c r="C144" s="1">
        <v>12149</v>
      </c>
      <c r="D144" s="1">
        <v>11185</v>
      </c>
      <c r="E144" s="1">
        <v>10879</v>
      </c>
      <c r="F144" s="1">
        <v>7546</v>
      </c>
      <c r="G144" s="1">
        <v>3333</v>
      </c>
      <c r="H144" s="17" t="s">
        <v>71</v>
      </c>
      <c r="I144" s="1">
        <v>20794</v>
      </c>
      <c r="J144" s="1">
        <v>10506</v>
      </c>
      <c r="K144" s="1">
        <v>10288</v>
      </c>
      <c r="L144" s="1">
        <v>3751</v>
      </c>
      <c r="M144" s="1">
        <v>2758</v>
      </c>
      <c r="N144" s="1">
        <v>993</v>
      </c>
      <c r="O144" s="18">
        <f t="shared" si="139"/>
        <v>18.038857362700782</v>
      </c>
      <c r="P144" s="18">
        <f t="shared" si="140"/>
        <v>26.25166571482962</v>
      </c>
      <c r="Q144" s="18">
        <f t="shared" si="141"/>
        <v>9.6520217729393476</v>
      </c>
      <c r="R144" s="19">
        <f>(O148+O149)/2</f>
        <v>3.3789582200666173</v>
      </c>
      <c r="S144" s="19">
        <f t="shared" ref="S144" si="144">(P148+P149)/2</f>
        <v>4.5204580011564568</v>
      </c>
      <c r="T144" s="19">
        <f t="shared" ref="T144" si="145">(Q148+Q149)/2</f>
        <v>2.0755988392110574</v>
      </c>
      <c r="V144" s="1" t="s">
        <v>24</v>
      </c>
      <c r="W144" s="1">
        <v>12016</v>
      </c>
      <c r="X144" s="1">
        <v>4504</v>
      </c>
      <c r="Y144" s="1">
        <v>7512</v>
      </c>
      <c r="Z144" s="1">
        <v>281</v>
      </c>
      <c r="AA144" s="1">
        <v>55</v>
      </c>
      <c r="AB144" s="1">
        <v>226</v>
      </c>
      <c r="AC144" s="1">
        <v>158</v>
      </c>
      <c r="AD144" s="1">
        <v>44</v>
      </c>
      <c r="AE144" s="1">
        <v>114</v>
      </c>
    </row>
    <row r="145" spans="1:31" x14ac:dyDescent="0.2">
      <c r="A145" s="1" t="s">
        <v>25</v>
      </c>
      <c r="B145" s="1">
        <v>20794</v>
      </c>
      <c r="C145" s="1">
        <v>10506</v>
      </c>
      <c r="D145" s="1">
        <v>10288</v>
      </c>
      <c r="E145" s="1">
        <v>3751</v>
      </c>
      <c r="F145" s="1">
        <v>2758</v>
      </c>
      <c r="G145" s="1">
        <v>993</v>
      </c>
      <c r="H145" s="17" t="s">
        <v>72</v>
      </c>
      <c r="I145" s="1">
        <v>16577</v>
      </c>
      <c r="J145" s="1">
        <v>8567</v>
      </c>
      <c r="K145" s="1">
        <v>8010</v>
      </c>
      <c r="L145" s="1">
        <v>1419</v>
      </c>
      <c r="M145" s="1">
        <v>1025</v>
      </c>
      <c r="N145" s="1">
        <v>394</v>
      </c>
      <c r="O145" s="18">
        <f t="shared" si="139"/>
        <v>8.560053085600531</v>
      </c>
      <c r="P145" s="18">
        <f t="shared" si="140"/>
        <v>11.964514999416364</v>
      </c>
      <c r="Q145" s="18">
        <f t="shared" si="141"/>
        <v>4.9188514357053679</v>
      </c>
      <c r="R145" s="19"/>
      <c r="S145" s="19"/>
      <c r="T145" s="19"/>
      <c r="V145" s="1" t="s">
        <v>25</v>
      </c>
      <c r="W145" s="1">
        <v>16447</v>
      </c>
      <c r="X145" s="1">
        <v>7589</v>
      </c>
      <c r="Y145" s="1">
        <v>8858</v>
      </c>
      <c r="Z145" s="1">
        <v>320</v>
      </c>
      <c r="AA145" s="1">
        <v>84</v>
      </c>
      <c r="AB145" s="1">
        <v>236</v>
      </c>
      <c r="AC145" s="1">
        <v>276</v>
      </c>
      <c r="AD145" s="1">
        <v>75</v>
      </c>
      <c r="AE145" s="1">
        <v>201</v>
      </c>
    </row>
    <row r="146" spans="1:31" x14ac:dyDescent="0.2">
      <c r="A146" s="1" t="s">
        <v>26</v>
      </c>
      <c r="B146" s="1">
        <v>16577</v>
      </c>
      <c r="C146" s="1">
        <v>8567</v>
      </c>
      <c r="D146" s="1">
        <v>8010</v>
      </c>
      <c r="E146" s="1">
        <v>1419</v>
      </c>
      <c r="F146" s="1">
        <v>1025</v>
      </c>
      <c r="G146" s="1">
        <v>394</v>
      </c>
      <c r="H146" s="17" t="s">
        <v>73</v>
      </c>
      <c r="I146" s="1">
        <v>12707</v>
      </c>
      <c r="J146" s="1">
        <v>6575</v>
      </c>
      <c r="K146" s="1">
        <v>6132</v>
      </c>
      <c r="L146" s="1">
        <v>701</v>
      </c>
      <c r="M146" s="1">
        <v>500</v>
      </c>
      <c r="N146" s="1">
        <v>201</v>
      </c>
      <c r="O146" s="18">
        <f t="shared" si="139"/>
        <v>5.5166443692452978</v>
      </c>
      <c r="P146" s="18">
        <f t="shared" si="140"/>
        <v>7.6045627376425857</v>
      </c>
      <c r="Q146" s="18">
        <f t="shared" si="141"/>
        <v>3.2778864970645789</v>
      </c>
      <c r="R146" s="19">
        <f>R144*50</f>
        <v>168.94791100333086</v>
      </c>
      <c r="S146" s="19">
        <f t="shared" ref="S146:T146" si="146">S144*50</f>
        <v>226.02290005782285</v>
      </c>
      <c r="T146" s="19">
        <f t="shared" si="146"/>
        <v>103.77994196055286</v>
      </c>
      <c r="V146" s="1" t="s">
        <v>26</v>
      </c>
      <c r="W146" s="1">
        <v>14354</v>
      </c>
      <c r="X146" s="1">
        <v>7295</v>
      </c>
      <c r="Y146" s="1">
        <v>7059</v>
      </c>
      <c r="Z146" s="1">
        <v>265</v>
      </c>
      <c r="AA146" s="1">
        <v>91</v>
      </c>
      <c r="AB146" s="1">
        <v>174</v>
      </c>
      <c r="AC146" s="1">
        <v>539</v>
      </c>
      <c r="AD146" s="1">
        <v>156</v>
      </c>
      <c r="AE146" s="1">
        <v>383</v>
      </c>
    </row>
    <row r="147" spans="1:31" x14ac:dyDescent="0.2">
      <c r="A147" s="1" t="s">
        <v>27</v>
      </c>
      <c r="B147" s="1">
        <v>12707</v>
      </c>
      <c r="C147" s="1">
        <v>6575</v>
      </c>
      <c r="D147" s="1">
        <v>6132</v>
      </c>
      <c r="E147" s="1">
        <v>701</v>
      </c>
      <c r="F147" s="1">
        <v>500</v>
      </c>
      <c r="G147" s="1">
        <v>201</v>
      </c>
      <c r="H147" s="17" t="s">
        <v>74</v>
      </c>
      <c r="I147" s="1">
        <v>9630</v>
      </c>
      <c r="J147" s="1">
        <v>4902</v>
      </c>
      <c r="K147" s="1">
        <v>4728</v>
      </c>
      <c r="L147" s="1">
        <v>414</v>
      </c>
      <c r="M147" s="1">
        <v>296</v>
      </c>
      <c r="N147" s="1">
        <v>118</v>
      </c>
      <c r="O147" s="18">
        <f t="shared" si="139"/>
        <v>4.2990654205607477</v>
      </c>
      <c r="P147" s="18">
        <f t="shared" si="140"/>
        <v>6.0383516931864545</v>
      </c>
      <c r="Q147" s="18">
        <f t="shared" si="141"/>
        <v>2.4957698815566838</v>
      </c>
      <c r="R147" s="19"/>
      <c r="S147" s="19"/>
      <c r="T147" s="19"/>
      <c r="V147" s="1" t="s">
        <v>27</v>
      </c>
      <c r="W147" s="1">
        <v>11171</v>
      </c>
      <c r="X147" s="1">
        <v>5826</v>
      </c>
      <c r="Y147" s="1">
        <v>5345</v>
      </c>
      <c r="Z147" s="1">
        <v>186</v>
      </c>
      <c r="AA147" s="1">
        <v>70</v>
      </c>
      <c r="AB147" s="1">
        <v>116</v>
      </c>
      <c r="AC147" s="1">
        <v>649</v>
      </c>
      <c r="AD147" s="1">
        <v>179</v>
      </c>
      <c r="AE147" s="1">
        <v>470</v>
      </c>
    </row>
    <row r="148" spans="1:31" x14ac:dyDescent="0.2">
      <c r="A148" s="1" t="s">
        <v>28</v>
      </c>
      <c r="B148" s="1">
        <v>9630</v>
      </c>
      <c r="C148" s="1">
        <v>4902</v>
      </c>
      <c r="D148" s="1">
        <v>4728</v>
      </c>
      <c r="E148" s="1">
        <v>414</v>
      </c>
      <c r="F148" s="1">
        <v>296</v>
      </c>
      <c r="G148" s="1">
        <v>118</v>
      </c>
      <c r="H148" s="17" t="s">
        <v>75</v>
      </c>
      <c r="I148" s="1">
        <v>8413</v>
      </c>
      <c r="J148" s="1">
        <v>4363</v>
      </c>
      <c r="K148" s="1">
        <v>4050</v>
      </c>
      <c r="L148" s="1">
        <v>290</v>
      </c>
      <c r="M148" s="1">
        <v>216</v>
      </c>
      <c r="N148" s="1">
        <v>74</v>
      </c>
      <c r="O148" s="18">
        <f t="shared" si="139"/>
        <v>3.4470462379650542</v>
      </c>
      <c r="P148" s="18">
        <f t="shared" si="140"/>
        <v>4.9507219802887921</v>
      </c>
      <c r="Q148" s="18">
        <f t="shared" si="141"/>
        <v>1.8271604938271606</v>
      </c>
      <c r="R148" s="19">
        <f>R142-R146</f>
        <v>2207.1785543019596</v>
      </c>
      <c r="S148" s="19">
        <f t="shared" ref="S148:T148" si="147">S142-S146</f>
        <v>2349.1036630678473</v>
      </c>
      <c r="T148" s="19">
        <f t="shared" si="147"/>
        <v>2056.6914427935749</v>
      </c>
      <c r="V148" s="1" t="s">
        <v>28</v>
      </c>
      <c r="W148" s="1">
        <v>8303</v>
      </c>
      <c r="X148" s="1">
        <v>4330</v>
      </c>
      <c r="Y148" s="1">
        <v>3973</v>
      </c>
      <c r="Z148" s="1">
        <v>130</v>
      </c>
      <c r="AA148" s="1">
        <v>65</v>
      </c>
      <c r="AB148" s="1">
        <v>65</v>
      </c>
      <c r="AC148" s="1">
        <v>783</v>
      </c>
      <c r="AD148" s="1">
        <v>211</v>
      </c>
      <c r="AE148" s="1">
        <v>572</v>
      </c>
    </row>
    <row r="149" spans="1:31" x14ac:dyDescent="0.2">
      <c r="A149" s="1" t="s">
        <v>29</v>
      </c>
      <c r="B149" s="1">
        <v>8413</v>
      </c>
      <c r="C149" s="1">
        <v>4363</v>
      </c>
      <c r="D149" s="1">
        <v>4050</v>
      </c>
      <c r="E149" s="1">
        <v>290</v>
      </c>
      <c r="F149" s="1">
        <v>216</v>
      </c>
      <c r="G149" s="1">
        <v>74</v>
      </c>
      <c r="H149" s="17" t="s">
        <v>76</v>
      </c>
      <c r="I149" s="1">
        <v>6826</v>
      </c>
      <c r="J149" s="1">
        <v>3814</v>
      </c>
      <c r="K149" s="1">
        <v>3012</v>
      </c>
      <c r="L149" s="1">
        <v>226</v>
      </c>
      <c r="M149" s="1">
        <v>156</v>
      </c>
      <c r="N149" s="1">
        <v>70</v>
      </c>
      <c r="O149" s="18">
        <f t="shared" si="139"/>
        <v>3.3108702021681804</v>
      </c>
      <c r="P149" s="18">
        <f t="shared" si="140"/>
        <v>4.0901940220241215</v>
      </c>
      <c r="Q149" s="18">
        <f t="shared" si="141"/>
        <v>2.3240371845949537</v>
      </c>
      <c r="R149" s="19">
        <f>100-R144</f>
        <v>96.621041779933378</v>
      </c>
      <c r="S149" s="19">
        <f t="shared" ref="S149:T149" si="148">100-S144</f>
        <v>95.479541998843544</v>
      </c>
      <c r="T149" s="19">
        <f t="shared" si="148"/>
        <v>97.924401160788946</v>
      </c>
      <c r="V149" s="1" t="s">
        <v>29</v>
      </c>
      <c r="W149" s="1">
        <v>7016</v>
      </c>
      <c r="X149" s="1">
        <v>3783</v>
      </c>
      <c r="Y149" s="1">
        <v>3233</v>
      </c>
      <c r="Z149" s="1">
        <v>135</v>
      </c>
      <c r="AA149" s="1">
        <v>72</v>
      </c>
      <c r="AB149" s="1">
        <v>63</v>
      </c>
      <c r="AC149" s="1">
        <v>972</v>
      </c>
      <c r="AD149" s="1">
        <v>292</v>
      </c>
      <c r="AE149" s="1">
        <v>680</v>
      </c>
    </row>
    <row r="150" spans="1:31" x14ac:dyDescent="0.2">
      <c r="A150" s="1" t="s">
        <v>30</v>
      </c>
      <c r="B150" s="1">
        <v>6826</v>
      </c>
      <c r="C150" s="1">
        <v>3814</v>
      </c>
      <c r="D150" s="1">
        <v>3012</v>
      </c>
      <c r="E150" s="1">
        <v>226</v>
      </c>
      <c r="F150" s="1">
        <v>156</v>
      </c>
      <c r="G150" s="1">
        <v>70</v>
      </c>
      <c r="H150" s="20"/>
      <c r="I150" s="20"/>
      <c r="J150" s="20"/>
      <c r="K150" s="20"/>
      <c r="L150" s="20"/>
      <c r="M150" s="20"/>
      <c r="N150" s="20"/>
      <c r="O150" s="18">
        <f>SUM(O142:O148)*5</f>
        <v>876.12646530529048</v>
      </c>
      <c r="P150" s="18">
        <f>SUM(P142:P148)*5</f>
        <v>1075.1265631256701</v>
      </c>
      <c r="Q150" s="18">
        <f>SUM(Q142:Q148)*5</f>
        <v>660.47138475412805</v>
      </c>
      <c r="R150" s="21">
        <f>R148/R149</f>
        <v>22.84366338472201</v>
      </c>
      <c r="S150" s="21">
        <f t="shared" ref="S150:T150" si="149">S148/S149</f>
        <v>24.603214614250032</v>
      </c>
      <c r="T150" s="21">
        <f t="shared" si="149"/>
        <v>21.002849324720902</v>
      </c>
      <c r="V150" s="1" t="s">
        <v>30</v>
      </c>
      <c r="W150" s="1">
        <v>5380</v>
      </c>
      <c r="X150" s="1">
        <v>3220</v>
      </c>
      <c r="Y150" s="1">
        <v>2160</v>
      </c>
      <c r="Z150" s="1">
        <v>123</v>
      </c>
      <c r="AA150" s="1">
        <v>67</v>
      </c>
      <c r="AB150" s="1">
        <v>56</v>
      </c>
      <c r="AC150" s="1">
        <v>1097</v>
      </c>
      <c r="AD150" s="1">
        <v>371</v>
      </c>
      <c r="AE150" s="1">
        <v>726</v>
      </c>
    </row>
    <row r="151" spans="1:31" x14ac:dyDescent="0.2">
      <c r="A151" s="1" t="s">
        <v>54</v>
      </c>
      <c r="V151" s="1" t="s">
        <v>54</v>
      </c>
    </row>
    <row r="152" spans="1:31" x14ac:dyDescent="0.2">
      <c r="A152" s="1" t="s">
        <v>0</v>
      </c>
      <c r="B152" s="1">
        <v>124344</v>
      </c>
      <c r="C152" s="1">
        <v>59560</v>
      </c>
      <c r="D152" s="1">
        <v>64784</v>
      </c>
      <c r="E152" s="1">
        <v>40149</v>
      </c>
      <c r="F152" s="1">
        <v>22824</v>
      </c>
      <c r="G152" s="1">
        <v>17325</v>
      </c>
      <c r="H152" s="17" t="s">
        <v>69</v>
      </c>
      <c r="I152" s="1">
        <v>28547</v>
      </c>
      <c r="J152" s="1">
        <v>14331</v>
      </c>
      <c r="K152" s="1">
        <v>14216</v>
      </c>
      <c r="L152" s="1">
        <v>25483</v>
      </c>
      <c r="M152" s="1">
        <v>13787</v>
      </c>
      <c r="N152" s="1">
        <v>11696</v>
      </c>
      <c r="O152" s="18">
        <f t="shared" ref="O152:O159" si="150">L152/I152*100</f>
        <v>89.266823133779383</v>
      </c>
      <c r="P152" s="18">
        <f t="shared" ref="P152:P159" si="151">M152/J152*100</f>
        <v>96.204033214709369</v>
      </c>
      <c r="Q152" s="18">
        <f t="shared" ref="Q152:Q159" si="152">N152/K152*100</f>
        <v>82.273494653911087</v>
      </c>
      <c r="R152" s="19">
        <f>O160+1500</f>
        <v>2322.5170381329235</v>
      </c>
      <c r="S152" s="19">
        <f t="shared" ref="S152" si="153">P160+1500</f>
        <v>2480.4548043993655</v>
      </c>
      <c r="T152" s="19">
        <f t="shared" ref="T152" si="154">Q160+1500</f>
        <v>2180.196549598154</v>
      </c>
      <c r="V152" s="1" t="s">
        <v>0</v>
      </c>
      <c r="W152" s="1">
        <v>78433</v>
      </c>
      <c r="X152" s="1">
        <v>35257</v>
      </c>
      <c r="Y152" s="1">
        <v>43176</v>
      </c>
      <c r="Z152" s="1">
        <v>1851</v>
      </c>
      <c r="AA152" s="1">
        <v>419</v>
      </c>
      <c r="AB152" s="1">
        <v>1432</v>
      </c>
      <c r="AC152" s="1">
        <v>3911</v>
      </c>
      <c r="AD152" s="1">
        <v>1060</v>
      </c>
      <c r="AE152" s="1">
        <v>2851</v>
      </c>
    </row>
    <row r="153" spans="1:31" x14ac:dyDescent="0.2">
      <c r="A153" s="1" t="s">
        <v>23</v>
      </c>
      <c r="B153" s="1">
        <v>28547</v>
      </c>
      <c r="C153" s="1">
        <v>14331</v>
      </c>
      <c r="D153" s="1">
        <v>14216</v>
      </c>
      <c r="E153" s="1">
        <v>25483</v>
      </c>
      <c r="F153" s="1">
        <v>13787</v>
      </c>
      <c r="G153" s="1">
        <v>11696</v>
      </c>
      <c r="H153" s="17" t="s">
        <v>70</v>
      </c>
      <c r="I153" s="1">
        <v>21687</v>
      </c>
      <c r="J153" s="1">
        <v>9966</v>
      </c>
      <c r="K153" s="1">
        <v>11721</v>
      </c>
      <c r="L153" s="1">
        <v>9385</v>
      </c>
      <c r="M153" s="1">
        <v>5735</v>
      </c>
      <c r="N153" s="1">
        <v>3650</v>
      </c>
      <c r="O153" s="18">
        <f t="shared" si="150"/>
        <v>43.27477290542722</v>
      </c>
      <c r="P153" s="18">
        <f t="shared" si="151"/>
        <v>57.545655227774425</v>
      </c>
      <c r="Q153" s="18">
        <f t="shared" si="152"/>
        <v>31.140687654636977</v>
      </c>
      <c r="R153" s="20"/>
      <c r="S153" s="20"/>
      <c r="T153" s="20"/>
      <c r="V153" s="1" t="s">
        <v>23</v>
      </c>
      <c r="W153" s="1">
        <v>2954</v>
      </c>
      <c r="X153" s="1">
        <v>532</v>
      </c>
      <c r="Y153" s="1">
        <v>2422</v>
      </c>
      <c r="Z153" s="1">
        <v>93</v>
      </c>
      <c r="AA153" s="1">
        <v>10</v>
      </c>
      <c r="AB153" s="1">
        <v>83</v>
      </c>
      <c r="AC153" s="1">
        <v>17</v>
      </c>
      <c r="AD153" s="1">
        <v>2</v>
      </c>
      <c r="AE153" s="1">
        <v>15</v>
      </c>
    </row>
    <row r="154" spans="1:31" x14ac:dyDescent="0.2">
      <c r="A154" s="1" t="s">
        <v>24</v>
      </c>
      <c r="B154" s="1">
        <v>21687</v>
      </c>
      <c r="C154" s="1">
        <v>9966</v>
      </c>
      <c r="D154" s="1">
        <v>11721</v>
      </c>
      <c r="E154" s="1">
        <v>9385</v>
      </c>
      <c r="F154" s="1">
        <v>5735</v>
      </c>
      <c r="G154" s="1">
        <v>3650</v>
      </c>
      <c r="H154" s="17" t="s">
        <v>71</v>
      </c>
      <c r="I154" s="1">
        <v>19254</v>
      </c>
      <c r="J154" s="1">
        <v>9141</v>
      </c>
      <c r="K154" s="1">
        <v>10113</v>
      </c>
      <c r="L154" s="1">
        <v>3010</v>
      </c>
      <c r="M154" s="1">
        <v>1829</v>
      </c>
      <c r="N154" s="1">
        <v>1181</v>
      </c>
      <c r="O154" s="18">
        <f t="shared" si="150"/>
        <v>15.633115196842216</v>
      </c>
      <c r="P154" s="18">
        <f t="shared" si="151"/>
        <v>20.008751777704848</v>
      </c>
      <c r="Q154" s="18">
        <f t="shared" si="152"/>
        <v>11.67803816869376</v>
      </c>
      <c r="R154" s="19">
        <f>(O158+O159)/2</f>
        <v>2.3642520933050202</v>
      </c>
      <c r="S154" s="19">
        <f t="shared" ref="S154" si="155">(P158+P159)/2</f>
        <v>3.4960523290996175</v>
      </c>
      <c r="T154" s="19">
        <f t="shared" ref="T154" si="156">(Q158+Q159)/2</f>
        <v>1.2841655081865926</v>
      </c>
      <c r="V154" s="1" t="s">
        <v>24</v>
      </c>
      <c r="W154" s="1">
        <v>11865</v>
      </c>
      <c r="X154" s="1">
        <v>4159</v>
      </c>
      <c r="Y154" s="1">
        <v>7706</v>
      </c>
      <c r="Z154" s="1">
        <v>358</v>
      </c>
      <c r="AA154" s="1">
        <v>53</v>
      </c>
      <c r="AB154" s="1">
        <v>305</v>
      </c>
      <c r="AC154" s="1">
        <v>79</v>
      </c>
      <c r="AD154" s="1">
        <v>19</v>
      </c>
      <c r="AE154" s="1">
        <v>60</v>
      </c>
    </row>
    <row r="155" spans="1:31" x14ac:dyDescent="0.2">
      <c r="A155" s="1" t="s">
        <v>25</v>
      </c>
      <c r="B155" s="1">
        <v>19254</v>
      </c>
      <c r="C155" s="1">
        <v>9141</v>
      </c>
      <c r="D155" s="1">
        <v>10113</v>
      </c>
      <c r="E155" s="1">
        <v>3010</v>
      </c>
      <c r="F155" s="1">
        <v>1829</v>
      </c>
      <c r="G155" s="1">
        <v>1181</v>
      </c>
      <c r="H155" s="17" t="s">
        <v>72</v>
      </c>
      <c r="I155" s="1">
        <v>15520</v>
      </c>
      <c r="J155" s="1">
        <v>7350</v>
      </c>
      <c r="K155" s="1">
        <v>8170</v>
      </c>
      <c r="L155" s="1">
        <v>1094</v>
      </c>
      <c r="M155" s="1">
        <v>684</v>
      </c>
      <c r="N155" s="1">
        <v>410</v>
      </c>
      <c r="O155" s="18">
        <f t="shared" si="150"/>
        <v>7.0489690721649483</v>
      </c>
      <c r="P155" s="18">
        <f t="shared" si="151"/>
        <v>9.3061224489795933</v>
      </c>
      <c r="Q155" s="18">
        <f t="shared" si="152"/>
        <v>5.0183598531211748</v>
      </c>
      <c r="R155" s="19"/>
      <c r="S155" s="19"/>
      <c r="T155" s="19"/>
      <c r="V155" s="1" t="s">
        <v>25</v>
      </c>
      <c r="W155" s="1">
        <v>15678</v>
      </c>
      <c r="X155" s="1">
        <v>7197</v>
      </c>
      <c r="Y155" s="1">
        <v>8481</v>
      </c>
      <c r="Z155" s="1">
        <v>383</v>
      </c>
      <c r="AA155" s="1">
        <v>74</v>
      </c>
      <c r="AB155" s="1">
        <v>309</v>
      </c>
      <c r="AC155" s="1">
        <v>183</v>
      </c>
      <c r="AD155" s="1">
        <v>41</v>
      </c>
      <c r="AE155" s="1">
        <v>142</v>
      </c>
    </row>
    <row r="156" spans="1:31" x14ac:dyDescent="0.2">
      <c r="A156" s="1" t="s">
        <v>26</v>
      </c>
      <c r="B156" s="1">
        <v>15520</v>
      </c>
      <c r="C156" s="1">
        <v>7350</v>
      </c>
      <c r="D156" s="1">
        <v>8170</v>
      </c>
      <c r="E156" s="1">
        <v>1094</v>
      </c>
      <c r="F156" s="1">
        <v>684</v>
      </c>
      <c r="G156" s="1">
        <v>410</v>
      </c>
      <c r="H156" s="17" t="s">
        <v>73</v>
      </c>
      <c r="I156" s="1">
        <v>11707</v>
      </c>
      <c r="J156" s="1">
        <v>5560</v>
      </c>
      <c r="K156" s="1">
        <v>6147</v>
      </c>
      <c r="L156" s="1">
        <v>471</v>
      </c>
      <c r="M156" s="1">
        <v>296</v>
      </c>
      <c r="N156" s="1">
        <v>175</v>
      </c>
      <c r="O156" s="18">
        <f t="shared" si="150"/>
        <v>4.0232339625864864</v>
      </c>
      <c r="P156" s="18">
        <f t="shared" si="151"/>
        <v>5.3237410071942444</v>
      </c>
      <c r="Q156" s="18">
        <f t="shared" si="152"/>
        <v>2.8469171953798602</v>
      </c>
      <c r="R156" s="19">
        <f>R154*50</f>
        <v>118.21260466525101</v>
      </c>
      <c r="S156" s="19">
        <f t="shared" ref="S156:T156" si="157">S154*50</f>
        <v>174.80261645498086</v>
      </c>
      <c r="T156" s="19">
        <f t="shared" si="157"/>
        <v>64.20827540932963</v>
      </c>
      <c r="V156" s="1" t="s">
        <v>26</v>
      </c>
      <c r="W156" s="1">
        <v>13697</v>
      </c>
      <c r="X156" s="1">
        <v>6496</v>
      </c>
      <c r="Y156" s="1">
        <v>7201</v>
      </c>
      <c r="Z156" s="1">
        <v>361</v>
      </c>
      <c r="AA156" s="1">
        <v>69</v>
      </c>
      <c r="AB156" s="1">
        <v>292</v>
      </c>
      <c r="AC156" s="1">
        <v>368</v>
      </c>
      <c r="AD156" s="1">
        <v>101</v>
      </c>
      <c r="AE156" s="1">
        <v>267</v>
      </c>
    </row>
    <row r="157" spans="1:31" x14ac:dyDescent="0.2">
      <c r="A157" s="1" t="s">
        <v>27</v>
      </c>
      <c r="B157" s="1">
        <v>11707</v>
      </c>
      <c r="C157" s="1">
        <v>5560</v>
      </c>
      <c r="D157" s="1">
        <v>6147</v>
      </c>
      <c r="E157" s="1">
        <v>471</v>
      </c>
      <c r="F157" s="1">
        <v>296</v>
      </c>
      <c r="G157" s="1">
        <v>175</v>
      </c>
      <c r="H157" s="17" t="s">
        <v>74</v>
      </c>
      <c r="I157" s="1">
        <v>9819</v>
      </c>
      <c r="J157" s="1">
        <v>4518</v>
      </c>
      <c r="K157" s="1">
        <v>5301</v>
      </c>
      <c r="L157" s="1">
        <v>285</v>
      </c>
      <c r="M157" s="1">
        <v>189</v>
      </c>
      <c r="N157" s="1">
        <v>96</v>
      </c>
      <c r="O157" s="18">
        <f t="shared" si="150"/>
        <v>2.9025358997861286</v>
      </c>
      <c r="P157" s="18">
        <f t="shared" si="151"/>
        <v>4.1832669322709162</v>
      </c>
      <c r="Q157" s="18">
        <f t="shared" si="152"/>
        <v>1.8109790605546123</v>
      </c>
      <c r="R157" s="19"/>
      <c r="S157" s="19"/>
      <c r="T157" s="19"/>
      <c r="V157" s="1" t="s">
        <v>27</v>
      </c>
      <c r="W157" s="1">
        <v>10563</v>
      </c>
      <c r="X157" s="1">
        <v>5089</v>
      </c>
      <c r="Y157" s="1">
        <v>5474</v>
      </c>
      <c r="Z157" s="1">
        <v>203</v>
      </c>
      <c r="AA157" s="1">
        <v>49</v>
      </c>
      <c r="AB157" s="1">
        <v>154</v>
      </c>
      <c r="AC157" s="1">
        <v>470</v>
      </c>
      <c r="AD157" s="1">
        <v>126</v>
      </c>
      <c r="AE157" s="1">
        <v>344</v>
      </c>
    </row>
    <row r="158" spans="1:31" x14ac:dyDescent="0.2">
      <c r="A158" s="1" t="s">
        <v>28</v>
      </c>
      <c r="B158" s="1">
        <v>9819</v>
      </c>
      <c r="C158" s="1">
        <v>4518</v>
      </c>
      <c r="D158" s="1">
        <v>5301</v>
      </c>
      <c r="E158" s="1">
        <v>285</v>
      </c>
      <c r="F158" s="1">
        <v>189</v>
      </c>
      <c r="G158" s="1">
        <v>96</v>
      </c>
      <c r="H158" s="17" t="s">
        <v>75</v>
      </c>
      <c r="I158" s="1">
        <v>9261</v>
      </c>
      <c r="J158" s="1">
        <v>4461</v>
      </c>
      <c r="K158" s="1">
        <v>4800</v>
      </c>
      <c r="L158" s="1">
        <v>218</v>
      </c>
      <c r="M158" s="1">
        <v>157</v>
      </c>
      <c r="N158" s="1">
        <v>61</v>
      </c>
      <c r="O158" s="18">
        <f t="shared" si="150"/>
        <v>2.3539574559982723</v>
      </c>
      <c r="P158" s="18">
        <f t="shared" si="151"/>
        <v>3.5193902712396321</v>
      </c>
      <c r="Q158" s="18">
        <f t="shared" si="152"/>
        <v>1.2708333333333333</v>
      </c>
      <c r="R158" s="19">
        <f>R152-R156</f>
        <v>2204.3044334676724</v>
      </c>
      <c r="S158" s="19">
        <f t="shared" ref="S158:T158" si="158">S152-S156</f>
        <v>2305.6521879443844</v>
      </c>
      <c r="T158" s="19">
        <f t="shared" si="158"/>
        <v>2115.9882741888246</v>
      </c>
      <c r="V158" s="1" t="s">
        <v>28</v>
      </c>
      <c r="W158" s="1">
        <v>8736</v>
      </c>
      <c r="X158" s="1">
        <v>4130</v>
      </c>
      <c r="Y158" s="1">
        <v>4606</v>
      </c>
      <c r="Z158" s="1">
        <v>170</v>
      </c>
      <c r="AA158" s="1">
        <v>48</v>
      </c>
      <c r="AB158" s="1">
        <v>122</v>
      </c>
      <c r="AC158" s="1">
        <v>628</v>
      </c>
      <c r="AD158" s="1">
        <v>151</v>
      </c>
      <c r="AE158" s="1">
        <v>477</v>
      </c>
    </row>
    <row r="159" spans="1:31" x14ac:dyDescent="0.2">
      <c r="A159" s="1" t="s">
        <v>29</v>
      </c>
      <c r="B159" s="1">
        <v>9261</v>
      </c>
      <c r="C159" s="1">
        <v>4461</v>
      </c>
      <c r="D159" s="1">
        <v>4800</v>
      </c>
      <c r="E159" s="1">
        <v>218</v>
      </c>
      <c r="F159" s="1">
        <v>157</v>
      </c>
      <c r="G159" s="1">
        <v>61</v>
      </c>
      <c r="H159" s="17" t="s">
        <v>76</v>
      </c>
      <c r="I159" s="1">
        <v>8549</v>
      </c>
      <c r="J159" s="1">
        <v>4233</v>
      </c>
      <c r="K159" s="1">
        <v>4316</v>
      </c>
      <c r="L159" s="1">
        <v>203</v>
      </c>
      <c r="M159" s="1">
        <v>147</v>
      </c>
      <c r="N159" s="1">
        <v>56</v>
      </c>
      <c r="O159" s="18">
        <f t="shared" si="150"/>
        <v>2.3745467306117676</v>
      </c>
      <c r="P159" s="18">
        <f t="shared" si="151"/>
        <v>3.4727143869596029</v>
      </c>
      <c r="Q159" s="18">
        <f t="shared" si="152"/>
        <v>1.2974976830398517</v>
      </c>
      <c r="R159" s="19">
        <f>100-R154</f>
        <v>97.635747906694974</v>
      </c>
      <c r="S159" s="19">
        <f t="shared" ref="S159:T159" si="159">100-S154</f>
        <v>96.503947670900388</v>
      </c>
      <c r="T159" s="19">
        <f t="shared" si="159"/>
        <v>98.715834491813411</v>
      </c>
      <c r="V159" s="1" t="s">
        <v>29</v>
      </c>
      <c r="W159" s="1">
        <v>7963</v>
      </c>
      <c r="X159" s="1">
        <v>3999</v>
      </c>
      <c r="Y159" s="1">
        <v>3964</v>
      </c>
      <c r="Z159" s="1">
        <v>141</v>
      </c>
      <c r="AA159" s="1">
        <v>52</v>
      </c>
      <c r="AB159" s="1">
        <v>89</v>
      </c>
      <c r="AC159" s="1">
        <v>939</v>
      </c>
      <c r="AD159" s="1">
        <v>253</v>
      </c>
      <c r="AE159" s="1">
        <v>686</v>
      </c>
    </row>
    <row r="160" spans="1:31" x14ac:dyDescent="0.2">
      <c r="A160" s="1" t="s">
        <v>30</v>
      </c>
      <c r="B160" s="1">
        <v>8549</v>
      </c>
      <c r="C160" s="1">
        <v>4233</v>
      </c>
      <c r="D160" s="1">
        <v>4316</v>
      </c>
      <c r="E160" s="1">
        <v>203</v>
      </c>
      <c r="F160" s="1">
        <v>147</v>
      </c>
      <c r="G160" s="1">
        <v>56</v>
      </c>
      <c r="H160" s="20"/>
      <c r="I160" s="20"/>
      <c r="J160" s="20"/>
      <c r="K160" s="20"/>
      <c r="L160" s="20"/>
      <c r="M160" s="20"/>
      <c r="N160" s="20"/>
      <c r="O160" s="18">
        <f>SUM(O152:O158)*5</f>
        <v>822.5170381329234</v>
      </c>
      <c r="P160" s="18">
        <f>SUM(P152:P158)*5</f>
        <v>980.45480439936546</v>
      </c>
      <c r="Q160" s="18">
        <f>SUM(Q152:Q158)*5</f>
        <v>680.19654959815409</v>
      </c>
      <c r="R160" s="21">
        <f>R158/R159</f>
        <v>22.576817208121383</v>
      </c>
      <c r="S160" s="21">
        <f t="shared" ref="S160:T160" si="160">S158/S159</f>
        <v>23.89179140947854</v>
      </c>
      <c r="T160" s="21">
        <f t="shared" si="160"/>
        <v>21.435145486860119</v>
      </c>
      <c r="V160" s="1" t="s">
        <v>30</v>
      </c>
      <c r="W160" s="1">
        <v>6977</v>
      </c>
      <c r="X160" s="1">
        <v>3655</v>
      </c>
      <c r="Y160" s="1">
        <v>3322</v>
      </c>
      <c r="Z160" s="1">
        <v>142</v>
      </c>
      <c r="AA160" s="1">
        <v>64</v>
      </c>
      <c r="AB160" s="1">
        <v>78</v>
      </c>
      <c r="AC160" s="1">
        <v>1227</v>
      </c>
      <c r="AD160" s="1">
        <v>367</v>
      </c>
      <c r="AE160" s="1">
        <v>860</v>
      </c>
    </row>
    <row r="161" spans="1:31" x14ac:dyDescent="0.2">
      <c r="A161" s="1" t="s">
        <v>55</v>
      </c>
      <c r="V161" s="1" t="s">
        <v>55</v>
      </c>
    </row>
    <row r="162" spans="1:31" x14ac:dyDescent="0.2">
      <c r="A162" s="1" t="s">
        <v>0</v>
      </c>
      <c r="B162" s="1">
        <v>70990</v>
      </c>
      <c r="C162" s="1">
        <v>36489</v>
      </c>
      <c r="D162" s="1">
        <v>34501</v>
      </c>
      <c r="E162" s="1">
        <v>22084</v>
      </c>
      <c r="F162" s="1">
        <v>14148</v>
      </c>
      <c r="G162" s="1">
        <v>7936</v>
      </c>
      <c r="H162" s="17" t="s">
        <v>69</v>
      </c>
      <c r="I162" s="1">
        <v>14634</v>
      </c>
      <c r="J162" s="1">
        <v>8109</v>
      </c>
      <c r="K162" s="1">
        <v>6525</v>
      </c>
      <c r="L162" s="1">
        <v>12659</v>
      </c>
      <c r="M162" s="1">
        <v>7754</v>
      </c>
      <c r="N162" s="1">
        <v>4905</v>
      </c>
      <c r="O162" s="18">
        <f t="shared" ref="O162:O169" si="161">L162/I162*100</f>
        <v>86.504031706983739</v>
      </c>
      <c r="P162" s="18">
        <f t="shared" ref="P162:P169" si="162">M162/J162*100</f>
        <v>95.622148230361319</v>
      </c>
      <c r="Q162" s="18">
        <f t="shared" ref="Q162:Q169" si="163">N162/K162*100</f>
        <v>75.172413793103445</v>
      </c>
      <c r="R162" s="19">
        <f>O170+1500</f>
        <v>2349.6375375456855</v>
      </c>
      <c r="S162" s="19">
        <f t="shared" ref="S162" si="164">P170+1500</f>
        <v>2539.6573724718442</v>
      </c>
      <c r="T162" s="19">
        <f t="shared" ref="T162" si="165">Q170+1500</f>
        <v>2146.5960588883681</v>
      </c>
      <c r="V162" s="1" t="s">
        <v>0</v>
      </c>
      <c r="W162" s="1">
        <v>45203</v>
      </c>
      <c r="X162" s="1">
        <v>21123</v>
      </c>
      <c r="Y162" s="1">
        <v>24080</v>
      </c>
      <c r="Z162" s="1">
        <v>642</v>
      </c>
      <c r="AA162" s="1">
        <v>183</v>
      </c>
      <c r="AB162" s="1">
        <v>459</v>
      </c>
      <c r="AC162" s="1">
        <v>3061</v>
      </c>
      <c r="AD162" s="1">
        <v>1035</v>
      </c>
      <c r="AE162" s="1">
        <v>2026</v>
      </c>
    </row>
    <row r="163" spans="1:31" x14ac:dyDescent="0.2">
      <c r="A163" s="1" t="s">
        <v>23</v>
      </c>
      <c r="B163" s="1">
        <v>14634</v>
      </c>
      <c r="C163" s="1">
        <v>8109</v>
      </c>
      <c r="D163" s="1">
        <v>6525</v>
      </c>
      <c r="E163" s="1">
        <v>12659</v>
      </c>
      <c r="F163" s="1">
        <v>7754</v>
      </c>
      <c r="G163" s="1">
        <v>4905</v>
      </c>
      <c r="H163" s="17" t="s">
        <v>70</v>
      </c>
      <c r="I163" s="1">
        <v>12473</v>
      </c>
      <c r="J163" s="1">
        <v>6324</v>
      </c>
      <c r="K163" s="1">
        <v>6149</v>
      </c>
      <c r="L163" s="1">
        <v>5688</v>
      </c>
      <c r="M163" s="1">
        <v>3836</v>
      </c>
      <c r="N163" s="1">
        <v>1852</v>
      </c>
      <c r="O163" s="18">
        <f t="shared" si="161"/>
        <v>45.602501403030551</v>
      </c>
      <c r="P163" s="18">
        <f t="shared" si="162"/>
        <v>60.657811511701453</v>
      </c>
      <c r="Q163" s="18">
        <f t="shared" si="163"/>
        <v>30.118718490811514</v>
      </c>
      <c r="R163" s="20"/>
      <c r="S163" s="20"/>
      <c r="T163" s="20"/>
      <c r="V163" s="1" t="s">
        <v>23</v>
      </c>
      <c r="W163" s="1">
        <v>1902</v>
      </c>
      <c r="X163" s="1">
        <v>338</v>
      </c>
      <c r="Y163" s="1">
        <v>1564</v>
      </c>
      <c r="Z163" s="1">
        <v>47</v>
      </c>
      <c r="AA163" s="1">
        <v>11</v>
      </c>
      <c r="AB163" s="1">
        <v>36</v>
      </c>
      <c r="AC163" s="1">
        <v>26</v>
      </c>
      <c r="AD163" s="1">
        <v>6</v>
      </c>
      <c r="AE163" s="1">
        <v>20</v>
      </c>
    </row>
    <row r="164" spans="1:31" x14ac:dyDescent="0.2">
      <c r="A164" s="1" t="s">
        <v>24</v>
      </c>
      <c r="B164" s="1">
        <v>12473</v>
      </c>
      <c r="C164" s="1">
        <v>6324</v>
      </c>
      <c r="D164" s="1">
        <v>6149</v>
      </c>
      <c r="E164" s="1">
        <v>5688</v>
      </c>
      <c r="F164" s="1">
        <v>3836</v>
      </c>
      <c r="G164" s="1">
        <v>1852</v>
      </c>
      <c r="H164" s="17" t="s">
        <v>71</v>
      </c>
      <c r="I164" s="1">
        <v>11183</v>
      </c>
      <c r="J164" s="1">
        <v>5601</v>
      </c>
      <c r="K164" s="1">
        <v>5582</v>
      </c>
      <c r="L164" s="1">
        <v>2137</v>
      </c>
      <c r="M164" s="1">
        <v>1502</v>
      </c>
      <c r="N164" s="1">
        <v>635</v>
      </c>
      <c r="O164" s="18">
        <f t="shared" si="161"/>
        <v>19.109362425109541</v>
      </c>
      <c r="P164" s="18">
        <f t="shared" si="162"/>
        <v>26.816639885734688</v>
      </c>
      <c r="Q164" s="18">
        <f t="shared" si="163"/>
        <v>11.375850949480473</v>
      </c>
      <c r="R164" s="19">
        <f>(O168+O169)/2</f>
        <v>3.0270195538617823</v>
      </c>
      <c r="S164" s="19">
        <f t="shared" ref="S164" si="166">(P168+P169)/2</f>
        <v>3.8453078908845608</v>
      </c>
      <c r="T164" s="19">
        <f t="shared" ref="T164" si="167">(Q168+Q169)/2</f>
        <v>2.1257712304805629</v>
      </c>
      <c r="V164" s="1" t="s">
        <v>24</v>
      </c>
      <c r="W164" s="1">
        <v>6567</v>
      </c>
      <c r="X164" s="1">
        <v>2417</v>
      </c>
      <c r="Y164" s="1">
        <v>4150</v>
      </c>
      <c r="Z164" s="1">
        <v>121</v>
      </c>
      <c r="AA164" s="1">
        <v>36</v>
      </c>
      <c r="AB164" s="1">
        <v>85</v>
      </c>
      <c r="AC164" s="1">
        <v>97</v>
      </c>
      <c r="AD164" s="1">
        <v>35</v>
      </c>
      <c r="AE164" s="1">
        <v>62</v>
      </c>
    </row>
    <row r="165" spans="1:31" x14ac:dyDescent="0.2">
      <c r="A165" s="1" t="s">
        <v>25</v>
      </c>
      <c r="B165" s="1">
        <v>11183</v>
      </c>
      <c r="C165" s="1">
        <v>5601</v>
      </c>
      <c r="D165" s="1">
        <v>5582</v>
      </c>
      <c r="E165" s="1">
        <v>2137</v>
      </c>
      <c r="F165" s="1">
        <v>1502</v>
      </c>
      <c r="G165" s="1">
        <v>635</v>
      </c>
      <c r="H165" s="17" t="s">
        <v>72</v>
      </c>
      <c r="I165" s="1">
        <v>9469</v>
      </c>
      <c r="J165" s="1">
        <v>4588</v>
      </c>
      <c r="K165" s="1">
        <v>4881</v>
      </c>
      <c r="L165" s="1">
        <v>749</v>
      </c>
      <c r="M165" s="1">
        <v>484</v>
      </c>
      <c r="N165" s="1">
        <v>265</v>
      </c>
      <c r="O165" s="18">
        <f t="shared" si="161"/>
        <v>7.9100221776322739</v>
      </c>
      <c r="P165" s="18">
        <f t="shared" si="162"/>
        <v>10.549258936355709</v>
      </c>
      <c r="Q165" s="18">
        <f t="shared" si="163"/>
        <v>5.4292153247285393</v>
      </c>
      <c r="R165" s="19"/>
      <c r="S165" s="19"/>
      <c r="T165" s="19"/>
      <c r="V165" s="1" t="s">
        <v>25</v>
      </c>
      <c r="W165" s="1">
        <v>8738</v>
      </c>
      <c r="X165" s="1">
        <v>4008</v>
      </c>
      <c r="Y165" s="1">
        <v>4730</v>
      </c>
      <c r="Z165" s="1">
        <v>123</v>
      </c>
      <c r="AA165" s="1">
        <v>34</v>
      </c>
      <c r="AB165" s="1">
        <v>89</v>
      </c>
      <c r="AC165" s="1">
        <v>185</v>
      </c>
      <c r="AD165" s="1">
        <v>57</v>
      </c>
      <c r="AE165" s="1">
        <v>128</v>
      </c>
    </row>
    <row r="166" spans="1:31" x14ac:dyDescent="0.2">
      <c r="A166" s="1" t="s">
        <v>26</v>
      </c>
      <c r="B166" s="1">
        <v>9469</v>
      </c>
      <c r="C166" s="1">
        <v>4588</v>
      </c>
      <c r="D166" s="1">
        <v>4881</v>
      </c>
      <c r="E166" s="1">
        <v>749</v>
      </c>
      <c r="F166" s="1">
        <v>484</v>
      </c>
      <c r="G166" s="1">
        <v>265</v>
      </c>
      <c r="H166" s="17" t="s">
        <v>73</v>
      </c>
      <c r="I166" s="1">
        <v>7343</v>
      </c>
      <c r="J166" s="1">
        <v>3704</v>
      </c>
      <c r="K166" s="1">
        <v>3639</v>
      </c>
      <c r="L166" s="1">
        <v>359</v>
      </c>
      <c r="M166" s="1">
        <v>249</v>
      </c>
      <c r="N166" s="1">
        <v>110</v>
      </c>
      <c r="O166" s="18">
        <f t="shared" si="161"/>
        <v>4.8890099414408281</v>
      </c>
      <c r="P166" s="18">
        <f t="shared" si="162"/>
        <v>6.7224622030237571</v>
      </c>
      <c r="Q166" s="18">
        <f t="shared" si="163"/>
        <v>3.0228084638636989</v>
      </c>
      <c r="R166" s="19">
        <f>R164*50</f>
        <v>151.35097769308911</v>
      </c>
      <c r="S166" s="19">
        <f t="shared" ref="S166:T166" si="168">S164*50</f>
        <v>192.26539454422803</v>
      </c>
      <c r="T166" s="19">
        <f t="shared" si="168"/>
        <v>106.28856152402815</v>
      </c>
      <c r="V166" s="1" t="s">
        <v>26</v>
      </c>
      <c r="W166" s="1">
        <v>8221</v>
      </c>
      <c r="X166" s="1">
        <v>3937</v>
      </c>
      <c r="Y166" s="1">
        <v>4284</v>
      </c>
      <c r="Z166" s="1">
        <v>126</v>
      </c>
      <c r="AA166" s="1">
        <v>38</v>
      </c>
      <c r="AB166" s="1">
        <v>88</v>
      </c>
      <c r="AC166" s="1">
        <v>373</v>
      </c>
      <c r="AD166" s="1">
        <v>129</v>
      </c>
      <c r="AE166" s="1">
        <v>244</v>
      </c>
    </row>
    <row r="167" spans="1:31" x14ac:dyDescent="0.2">
      <c r="A167" s="1" t="s">
        <v>27</v>
      </c>
      <c r="B167" s="1">
        <v>7343</v>
      </c>
      <c r="C167" s="1">
        <v>3704</v>
      </c>
      <c r="D167" s="1">
        <v>3639</v>
      </c>
      <c r="E167" s="1">
        <v>359</v>
      </c>
      <c r="F167" s="1">
        <v>249</v>
      </c>
      <c r="G167" s="1">
        <v>110</v>
      </c>
      <c r="H167" s="17" t="s">
        <v>74</v>
      </c>
      <c r="I167" s="1">
        <v>6758</v>
      </c>
      <c r="J167" s="1">
        <v>3384</v>
      </c>
      <c r="K167" s="1">
        <v>3374</v>
      </c>
      <c r="L167" s="1">
        <v>217</v>
      </c>
      <c r="M167" s="1">
        <v>140</v>
      </c>
      <c r="N167" s="1">
        <v>77</v>
      </c>
      <c r="O167" s="18">
        <f t="shared" si="161"/>
        <v>3.2110091743119269</v>
      </c>
      <c r="P167" s="18">
        <f t="shared" si="162"/>
        <v>4.1371158392434983</v>
      </c>
      <c r="Q167" s="18">
        <f t="shared" si="163"/>
        <v>2.2821576763485476</v>
      </c>
      <c r="R167" s="19"/>
      <c r="S167" s="19"/>
      <c r="T167" s="19"/>
      <c r="V167" s="1" t="s">
        <v>27</v>
      </c>
      <c r="W167" s="1">
        <v>6508</v>
      </c>
      <c r="X167" s="1">
        <v>3305</v>
      </c>
      <c r="Y167" s="1">
        <v>3203</v>
      </c>
      <c r="Z167" s="1">
        <v>79</v>
      </c>
      <c r="AA167" s="1">
        <v>18</v>
      </c>
      <c r="AB167" s="1">
        <v>61</v>
      </c>
      <c r="AC167" s="1">
        <v>397</v>
      </c>
      <c r="AD167" s="1">
        <v>132</v>
      </c>
      <c r="AE167" s="1">
        <v>265</v>
      </c>
    </row>
    <row r="168" spans="1:31" x14ac:dyDescent="0.2">
      <c r="A168" s="1" t="s">
        <v>28</v>
      </c>
      <c r="B168" s="1">
        <v>6758</v>
      </c>
      <c r="C168" s="1">
        <v>3384</v>
      </c>
      <c r="D168" s="1">
        <v>3374</v>
      </c>
      <c r="E168" s="1">
        <v>217</v>
      </c>
      <c r="F168" s="1">
        <v>140</v>
      </c>
      <c r="G168" s="1">
        <v>77</v>
      </c>
      <c r="H168" s="17" t="s">
        <v>75</v>
      </c>
      <c r="I168" s="1">
        <v>4775</v>
      </c>
      <c r="J168" s="1">
        <v>2481</v>
      </c>
      <c r="K168" s="1">
        <v>2294</v>
      </c>
      <c r="L168" s="1">
        <v>129</v>
      </c>
      <c r="M168" s="1">
        <v>85</v>
      </c>
      <c r="N168" s="1">
        <v>44</v>
      </c>
      <c r="O168" s="18">
        <f t="shared" si="161"/>
        <v>2.7015706806282722</v>
      </c>
      <c r="P168" s="18">
        <f t="shared" si="162"/>
        <v>3.4260378879484077</v>
      </c>
      <c r="Q168" s="18">
        <f t="shared" si="163"/>
        <v>1.918047079337402</v>
      </c>
      <c r="R168" s="19">
        <f>R162-R166</f>
        <v>2198.2865598525964</v>
      </c>
      <c r="S168" s="19">
        <f t="shared" ref="S168:T168" si="169">S162-S166</f>
        <v>2347.3919779276162</v>
      </c>
      <c r="T168" s="19">
        <f t="shared" si="169"/>
        <v>2040.30749736434</v>
      </c>
      <c r="V168" s="1" t="s">
        <v>28</v>
      </c>
      <c r="W168" s="1">
        <v>5869</v>
      </c>
      <c r="X168" s="1">
        <v>3022</v>
      </c>
      <c r="Y168" s="1">
        <v>2847</v>
      </c>
      <c r="Z168" s="1">
        <v>60</v>
      </c>
      <c r="AA168" s="1">
        <v>10</v>
      </c>
      <c r="AB168" s="1">
        <v>50</v>
      </c>
      <c r="AC168" s="1">
        <v>612</v>
      </c>
      <c r="AD168" s="1">
        <v>212</v>
      </c>
      <c r="AE168" s="1">
        <v>400</v>
      </c>
    </row>
    <row r="169" spans="1:31" x14ac:dyDescent="0.2">
      <c r="A169" s="1" t="s">
        <v>29</v>
      </c>
      <c r="B169" s="1">
        <v>4775</v>
      </c>
      <c r="C169" s="1">
        <v>2481</v>
      </c>
      <c r="D169" s="1">
        <v>2294</v>
      </c>
      <c r="E169" s="1">
        <v>129</v>
      </c>
      <c r="F169" s="1">
        <v>85</v>
      </c>
      <c r="G169" s="1">
        <v>44</v>
      </c>
      <c r="H169" s="17" t="s">
        <v>76</v>
      </c>
      <c r="I169" s="1">
        <v>4355</v>
      </c>
      <c r="J169" s="1">
        <v>2298</v>
      </c>
      <c r="K169" s="1">
        <v>2057</v>
      </c>
      <c r="L169" s="1">
        <v>146</v>
      </c>
      <c r="M169" s="1">
        <v>98</v>
      </c>
      <c r="N169" s="1">
        <v>48</v>
      </c>
      <c r="O169" s="18">
        <f t="shared" si="161"/>
        <v>3.3524684270952925</v>
      </c>
      <c r="P169" s="18">
        <f t="shared" si="162"/>
        <v>4.2645778938207135</v>
      </c>
      <c r="Q169" s="18">
        <f t="shared" si="163"/>
        <v>2.3334953816237238</v>
      </c>
      <c r="R169" s="19">
        <f>100-R164</f>
        <v>96.972980446138223</v>
      </c>
      <c r="S169" s="19">
        <f t="shared" ref="S169:T169" si="170">100-S164</f>
        <v>96.154692109115445</v>
      </c>
      <c r="T169" s="19">
        <f t="shared" si="170"/>
        <v>97.874228769519434</v>
      </c>
      <c r="V169" s="1" t="s">
        <v>29</v>
      </c>
      <c r="W169" s="1">
        <v>4032</v>
      </c>
      <c r="X169" s="1">
        <v>2163</v>
      </c>
      <c r="Y169" s="1">
        <v>1869</v>
      </c>
      <c r="Z169" s="1">
        <v>40</v>
      </c>
      <c r="AA169" s="1">
        <v>16</v>
      </c>
      <c r="AB169" s="1">
        <v>24</v>
      </c>
      <c r="AC169" s="1">
        <v>574</v>
      </c>
      <c r="AD169" s="1">
        <v>217</v>
      </c>
      <c r="AE169" s="1">
        <v>357</v>
      </c>
    </row>
    <row r="170" spans="1:31" x14ac:dyDescent="0.2">
      <c r="A170" s="1" t="s">
        <v>30</v>
      </c>
      <c r="B170" s="1">
        <v>4355</v>
      </c>
      <c r="C170" s="1">
        <v>2298</v>
      </c>
      <c r="D170" s="1">
        <v>2057</v>
      </c>
      <c r="E170" s="1">
        <v>146</v>
      </c>
      <c r="F170" s="1">
        <v>98</v>
      </c>
      <c r="G170" s="1">
        <v>48</v>
      </c>
      <c r="H170" s="20"/>
      <c r="I170" s="20"/>
      <c r="J170" s="20"/>
      <c r="K170" s="20"/>
      <c r="L170" s="20"/>
      <c r="M170" s="20"/>
      <c r="N170" s="20"/>
      <c r="O170" s="18">
        <f>SUM(O162:O168)*5</f>
        <v>849.63753754568552</v>
      </c>
      <c r="P170" s="18">
        <f>SUM(P162:P168)*5</f>
        <v>1039.6573724718442</v>
      </c>
      <c r="Q170" s="18">
        <f>SUM(Q162:Q168)*5</f>
        <v>646.59605888836813</v>
      </c>
      <c r="R170" s="21">
        <f>R168/R169</f>
        <v>22.66906255473495</v>
      </c>
      <c r="S170" s="21">
        <f t="shared" ref="S170:T170" si="171">S168/S169</f>
        <v>24.412661789440474</v>
      </c>
      <c r="T170" s="21">
        <f t="shared" si="171"/>
        <v>20.846217875892417</v>
      </c>
      <c r="V170" s="1" t="s">
        <v>30</v>
      </c>
      <c r="W170" s="1">
        <v>3366</v>
      </c>
      <c r="X170" s="1">
        <v>1933</v>
      </c>
      <c r="Y170" s="1">
        <v>1433</v>
      </c>
      <c r="Z170" s="1">
        <v>46</v>
      </c>
      <c r="AA170" s="1">
        <v>20</v>
      </c>
      <c r="AB170" s="1">
        <v>26</v>
      </c>
      <c r="AC170" s="1">
        <v>797</v>
      </c>
      <c r="AD170" s="1">
        <v>247</v>
      </c>
      <c r="AE170" s="1">
        <v>550</v>
      </c>
    </row>
    <row r="171" spans="1:31" x14ac:dyDescent="0.2">
      <c r="A171" s="1" t="s">
        <v>56</v>
      </c>
      <c r="V171" s="1" t="s">
        <v>56</v>
      </c>
    </row>
    <row r="172" spans="1:31" x14ac:dyDescent="0.2">
      <c r="A172" s="1" t="s">
        <v>0</v>
      </c>
      <c r="B172" s="1">
        <v>16754</v>
      </c>
      <c r="C172" s="1">
        <v>8413</v>
      </c>
      <c r="D172" s="1">
        <v>8341</v>
      </c>
      <c r="E172" s="1">
        <v>7128</v>
      </c>
      <c r="F172" s="1">
        <v>4138</v>
      </c>
      <c r="G172" s="1">
        <v>2990</v>
      </c>
      <c r="H172" s="17" t="s">
        <v>69</v>
      </c>
      <c r="I172" s="1">
        <v>3932</v>
      </c>
      <c r="J172" s="1">
        <v>2032</v>
      </c>
      <c r="K172" s="1">
        <v>1900</v>
      </c>
      <c r="L172" s="1">
        <v>3705</v>
      </c>
      <c r="M172" s="1">
        <v>2007</v>
      </c>
      <c r="N172" s="1">
        <v>1698</v>
      </c>
      <c r="O172" s="18">
        <f t="shared" ref="O172:O179" si="172">L172/I172*100</f>
        <v>94.226856561546285</v>
      </c>
      <c r="P172" s="18">
        <f t="shared" ref="P172:P179" si="173">M172/J172*100</f>
        <v>98.769685039370074</v>
      </c>
      <c r="Q172" s="18">
        <f t="shared" ref="Q172:Q179" si="174">N172/K172*100</f>
        <v>89.368421052631575</v>
      </c>
      <c r="R172" s="19">
        <f>O180+1500</f>
        <v>2620.8918517618195</v>
      </c>
      <c r="S172" s="19">
        <f t="shared" ref="S172" si="175">P180+1500</f>
        <v>2804.4147363189159</v>
      </c>
      <c r="T172" s="19">
        <f t="shared" ref="T172" si="176">Q180+1500</f>
        <v>2437.6250871872526</v>
      </c>
      <c r="V172" s="1" t="s">
        <v>0</v>
      </c>
      <c r="W172" s="1">
        <v>8862</v>
      </c>
      <c r="X172" s="1">
        <v>4069</v>
      </c>
      <c r="Y172" s="1">
        <v>4793</v>
      </c>
      <c r="Z172" s="1">
        <v>417</v>
      </c>
      <c r="AA172" s="1">
        <v>125</v>
      </c>
      <c r="AB172" s="1">
        <v>292</v>
      </c>
      <c r="AC172" s="1">
        <v>347</v>
      </c>
      <c r="AD172" s="1">
        <v>81</v>
      </c>
      <c r="AE172" s="1">
        <v>266</v>
      </c>
    </row>
    <row r="173" spans="1:31" x14ac:dyDescent="0.2">
      <c r="A173" s="1" t="s">
        <v>23</v>
      </c>
      <c r="B173" s="1">
        <v>3932</v>
      </c>
      <c r="C173" s="1">
        <v>2032</v>
      </c>
      <c r="D173" s="1">
        <v>1900</v>
      </c>
      <c r="E173" s="1">
        <v>3705</v>
      </c>
      <c r="F173" s="1">
        <v>2007</v>
      </c>
      <c r="G173" s="1">
        <v>1698</v>
      </c>
      <c r="H173" s="17" t="s">
        <v>70</v>
      </c>
      <c r="I173" s="1">
        <v>3179</v>
      </c>
      <c r="J173" s="1">
        <v>1566</v>
      </c>
      <c r="K173" s="1">
        <v>1613</v>
      </c>
      <c r="L173" s="1">
        <v>1934</v>
      </c>
      <c r="M173" s="1">
        <v>1183</v>
      </c>
      <c r="N173" s="1">
        <v>751</v>
      </c>
      <c r="O173" s="18">
        <f t="shared" si="172"/>
        <v>60.836741113557721</v>
      </c>
      <c r="P173" s="18">
        <f t="shared" si="173"/>
        <v>75.542784163473826</v>
      </c>
      <c r="Q173" s="18">
        <f t="shared" si="174"/>
        <v>46.559206447613143</v>
      </c>
      <c r="R173" s="20"/>
      <c r="S173" s="20"/>
      <c r="T173" s="20"/>
      <c r="V173" s="1" t="s">
        <v>23</v>
      </c>
      <c r="W173" s="1">
        <v>213</v>
      </c>
      <c r="X173" s="1">
        <v>23</v>
      </c>
      <c r="Y173" s="1">
        <v>190</v>
      </c>
      <c r="Z173" s="1">
        <v>13</v>
      </c>
      <c r="AA173" s="1">
        <v>1</v>
      </c>
      <c r="AB173" s="1">
        <v>12</v>
      </c>
      <c r="AC173" s="1">
        <v>1</v>
      </c>
      <c r="AD173" s="1">
        <v>1</v>
      </c>
      <c r="AE173" s="1">
        <v>0</v>
      </c>
    </row>
    <row r="174" spans="1:31" x14ac:dyDescent="0.2">
      <c r="A174" s="1" t="s">
        <v>24</v>
      </c>
      <c r="B174" s="1">
        <v>3179</v>
      </c>
      <c r="C174" s="1">
        <v>1566</v>
      </c>
      <c r="D174" s="1">
        <v>1613</v>
      </c>
      <c r="E174" s="1">
        <v>1934</v>
      </c>
      <c r="F174" s="1">
        <v>1183</v>
      </c>
      <c r="G174" s="1">
        <v>751</v>
      </c>
      <c r="H174" s="17" t="s">
        <v>71</v>
      </c>
      <c r="I174" s="1">
        <v>2679</v>
      </c>
      <c r="J174" s="1">
        <v>1378</v>
      </c>
      <c r="K174" s="1">
        <v>1301</v>
      </c>
      <c r="L174" s="1">
        <v>800</v>
      </c>
      <c r="M174" s="1">
        <v>530</v>
      </c>
      <c r="N174" s="1">
        <v>270</v>
      </c>
      <c r="O174" s="18">
        <f t="shared" si="172"/>
        <v>29.86188876446435</v>
      </c>
      <c r="P174" s="18">
        <f t="shared" si="173"/>
        <v>38.461538461538467</v>
      </c>
      <c r="Q174" s="18">
        <f t="shared" si="174"/>
        <v>20.753266717909298</v>
      </c>
      <c r="R174" s="19">
        <f>(O178+O179)/2</f>
        <v>5.5815096236654398</v>
      </c>
      <c r="S174" s="19">
        <f t="shared" ref="S174" si="177">(P178+P179)/2</f>
        <v>6.9033530571992117</v>
      </c>
      <c r="T174" s="19">
        <f t="shared" ref="T174" si="178">(Q178+Q179)/2</f>
        <v>4.1581307425154961</v>
      </c>
      <c r="V174" s="1" t="s">
        <v>24</v>
      </c>
      <c r="W174" s="1">
        <v>1194</v>
      </c>
      <c r="X174" s="1">
        <v>374</v>
      </c>
      <c r="Y174" s="1">
        <v>820</v>
      </c>
      <c r="Z174" s="1">
        <v>43</v>
      </c>
      <c r="AA174" s="1">
        <v>8</v>
      </c>
      <c r="AB174" s="1">
        <v>35</v>
      </c>
      <c r="AC174" s="1">
        <v>8</v>
      </c>
      <c r="AD174" s="1">
        <v>1</v>
      </c>
      <c r="AE174" s="1">
        <v>7</v>
      </c>
    </row>
    <row r="175" spans="1:31" x14ac:dyDescent="0.2">
      <c r="A175" s="1" t="s">
        <v>25</v>
      </c>
      <c r="B175" s="1">
        <v>2679</v>
      </c>
      <c r="C175" s="1">
        <v>1378</v>
      </c>
      <c r="D175" s="1">
        <v>1301</v>
      </c>
      <c r="E175" s="1">
        <v>800</v>
      </c>
      <c r="F175" s="1">
        <v>530</v>
      </c>
      <c r="G175" s="1">
        <v>270</v>
      </c>
      <c r="H175" s="17" t="s">
        <v>72</v>
      </c>
      <c r="I175" s="1">
        <v>2064</v>
      </c>
      <c r="J175" s="1">
        <v>1025</v>
      </c>
      <c r="K175" s="1">
        <v>1039</v>
      </c>
      <c r="L175" s="1">
        <v>323</v>
      </c>
      <c r="M175" s="1">
        <v>197</v>
      </c>
      <c r="N175" s="1">
        <v>126</v>
      </c>
      <c r="O175" s="18">
        <f t="shared" si="172"/>
        <v>15.64922480620155</v>
      </c>
      <c r="P175" s="18">
        <f t="shared" si="173"/>
        <v>19.219512195121951</v>
      </c>
      <c r="Q175" s="18">
        <f t="shared" si="174"/>
        <v>12.127045235803656</v>
      </c>
      <c r="R175" s="19"/>
      <c r="S175" s="19"/>
      <c r="T175" s="19"/>
      <c r="V175" s="1" t="s">
        <v>25</v>
      </c>
      <c r="W175" s="1">
        <v>1788</v>
      </c>
      <c r="X175" s="1">
        <v>824</v>
      </c>
      <c r="Y175" s="1">
        <v>964</v>
      </c>
      <c r="Z175" s="1">
        <v>80</v>
      </c>
      <c r="AA175" s="1">
        <v>23</v>
      </c>
      <c r="AB175" s="1">
        <v>57</v>
      </c>
      <c r="AC175" s="1">
        <v>11</v>
      </c>
      <c r="AD175" s="1">
        <v>1</v>
      </c>
      <c r="AE175" s="1">
        <v>10</v>
      </c>
    </row>
    <row r="176" spans="1:31" x14ac:dyDescent="0.2">
      <c r="A176" s="1" t="s">
        <v>26</v>
      </c>
      <c r="B176" s="1">
        <v>2064</v>
      </c>
      <c r="C176" s="1">
        <v>1025</v>
      </c>
      <c r="D176" s="1">
        <v>1039</v>
      </c>
      <c r="E176" s="1">
        <v>323</v>
      </c>
      <c r="F176" s="1">
        <v>197</v>
      </c>
      <c r="G176" s="1">
        <v>126</v>
      </c>
      <c r="H176" s="17" t="s">
        <v>73</v>
      </c>
      <c r="I176" s="1">
        <v>1659</v>
      </c>
      <c r="J176" s="1">
        <v>792</v>
      </c>
      <c r="K176" s="1">
        <v>867</v>
      </c>
      <c r="L176" s="1">
        <v>160</v>
      </c>
      <c r="M176" s="1">
        <v>96</v>
      </c>
      <c r="N176" s="1">
        <v>64</v>
      </c>
      <c r="O176" s="18">
        <f t="shared" si="172"/>
        <v>9.6443640747438213</v>
      </c>
      <c r="P176" s="18">
        <f t="shared" si="173"/>
        <v>12.121212121212121</v>
      </c>
      <c r="Q176" s="18">
        <f t="shared" si="174"/>
        <v>7.3817762399077278</v>
      </c>
      <c r="R176" s="19">
        <f>R174*50</f>
        <v>279.07548118327202</v>
      </c>
      <c r="S176" s="19">
        <f t="shared" ref="S176:T176" si="179">S174*50</f>
        <v>345.16765285996058</v>
      </c>
      <c r="T176" s="19">
        <f t="shared" si="179"/>
        <v>207.9065371257748</v>
      </c>
      <c r="V176" s="1" t="s">
        <v>26</v>
      </c>
      <c r="W176" s="1">
        <v>1649</v>
      </c>
      <c r="X176" s="1">
        <v>807</v>
      </c>
      <c r="Y176" s="1">
        <v>842</v>
      </c>
      <c r="Z176" s="1">
        <v>68</v>
      </c>
      <c r="AA176" s="1">
        <v>15</v>
      </c>
      <c r="AB176" s="1">
        <v>53</v>
      </c>
      <c r="AC176" s="1">
        <v>24</v>
      </c>
      <c r="AD176" s="1">
        <v>6</v>
      </c>
      <c r="AE176" s="1">
        <v>18</v>
      </c>
    </row>
    <row r="177" spans="1:31" x14ac:dyDescent="0.2">
      <c r="A177" s="1" t="s">
        <v>27</v>
      </c>
      <c r="B177" s="1">
        <v>1659</v>
      </c>
      <c r="C177" s="1">
        <v>792</v>
      </c>
      <c r="D177" s="1">
        <v>867</v>
      </c>
      <c r="E177" s="1">
        <v>160</v>
      </c>
      <c r="F177" s="1">
        <v>96</v>
      </c>
      <c r="G177" s="1">
        <v>64</v>
      </c>
      <c r="H177" s="17" t="s">
        <v>74</v>
      </c>
      <c r="I177" s="1">
        <v>1268</v>
      </c>
      <c r="J177" s="1">
        <v>606</v>
      </c>
      <c r="K177" s="1">
        <v>662</v>
      </c>
      <c r="L177" s="1">
        <v>95</v>
      </c>
      <c r="M177" s="1">
        <v>55</v>
      </c>
      <c r="N177" s="1">
        <v>40</v>
      </c>
      <c r="O177" s="18">
        <f t="shared" si="172"/>
        <v>7.4921135646687702</v>
      </c>
      <c r="P177" s="18">
        <f t="shared" si="173"/>
        <v>9.0759075907590763</v>
      </c>
      <c r="Q177" s="18">
        <f t="shared" si="174"/>
        <v>6.0422960725075532</v>
      </c>
      <c r="R177" s="19"/>
      <c r="S177" s="19"/>
      <c r="T177" s="19"/>
      <c r="V177" s="1" t="s">
        <v>27</v>
      </c>
      <c r="W177" s="1">
        <v>1395</v>
      </c>
      <c r="X177" s="1">
        <v>663</v>
      </c>
      <c r="Y177" s="1">
        <v>732</v>
      </c>
      <c r="Z177" s="1">
        <v>72</v>
      </c>
      <c r="AA177" s="1">
        <v>27</v>
      </c>
      <c r="AB177" s="1">
        <v>45</v>
      </c>
      <c r="AC177" s="1">
        <v>32</v>
      </c>
      <c r="AD177" s="1">
        <v>6</v>
      </c>
      <c r="AE177" s="1">
        <v>26</v>
      </c>
    </row>
    <row r="178" spans="1:31" x14ac:dyDescent="0.2">
      <c r="A178" s="1" t="s">
        <v>28</v>
      </c>
      <c r="B178" s="1">
        <v>1268</v>
      </c>
      <c r="C178" s="1">
        <v>606</v>
      </c>
      <c r="D178" s="1">
        <v>662</v>
      </c>
      <c r="E178" s="1">
        <v>95</v>
      </c>
      <c r="F178" s="1">
        <v>55</v>
      </c>
      <c r="G178" s="1">
        <v>40</v>
      </c>
      <c r="H178" s="17" t="s">
        <v>75</v>
      </c>
      <c r="I178" s="1">
        <v>1036</v>
      </c>
      <c r="J178" s="1">
        <v>507</v>
      </c>
      <c r="K178" s="1">
        <v>529</v>
      </c>
      <c r="L178" s="1">
        <v>67</v>
      </c>
      <c r="M178" s="1">
        <v>39</v>
      </c>
      <c r="N178" s="1">
        <v>28</v>
      </c>
      <c r="O178" s="18">
        <f t="shared" si="172"/>
        <v>6.4671814671814669</v>
      </c>
      <c r="P178" s="18">
        <f t="shared" si="173"/>
        <v>7.6923076923076925</v>
      </c>
      <c r="Q178" s="18">
        <f t="shared" si="174"/>
        <v>5.2930056710775046</v>
      </c>
      <c r="R178" s="19">
        <f>R172-R176</f>
        <v>2341.8163705785473</v>
      </c>
      <c r="S178" s="19">
        <f t="shared" ref="S178:T178" si="180">S172-S176</f>
        <v>2459.2470834589553</v>
      </c>
      <c r="T178" s="19">
        <f t="shared" si="180"/>
        <v>2229.7185500614778</v>
      </c>
      <c r="V178" s="1" t="s">
        <v>28</v>
      </c>
      <c r="W178" s="1">
        <v>1055</v>
      </c>
      <c r="X178" s="1">
        <v>522</v>
      </c>
      <c r="Y178" s="1">
        <v>533</v>
      </c>
      <c r="Z178" s="1">
        <v>55</v>
      </c>
      <c r="AA178" s="1">
        <v>14</v>
      </c>
      <c r="AB178" s="1">
        <v>41</v>
      </c>
      <c r="AC178" s="1">
        <v>63</v>
      </c>
      <c r="AD178" s="1">
        <v>15</v>
      </c>
      <c r="AE178" s="1">
        <v>48</v>
      </c>
    </row>
    <row r="179" spans="1:31" x14ac:dyDescent="0.2">
      <c r="A179" s="1" t="s">
        <v>29</v>
      </c>
      <c r="B179" s="1">
        <v>1036</v>
      </c>
      <c r="C179" s="1">
        <v>507</v>
      </c>
      <c r="D179" s="1">
        <v>529</v>
      </c>
      <c r="E179" s="1">
        <v>67</v>
      </c>
      <c r="F179" s="1">
        <v>39</v>
      </c>
      <c r="G179" s="1">
        <v>28</v>
      </c>
      <c r="H179" s="17" t="s">
        <v>76</v>
      </c>
      <c r="I179" s="1">
        <v>937</v>
      </c>
      <c r="J179" s="1">
        <v>507</v>
      </c>
      <c r="K179" s="1">
        <v>430</v>
      </c>
      <c r="L179" s="1">
        <v>44</v>
      </c>
      <c r="M179" s="1">
        <v>31</v>
      </c>
      <c r="N179" s="1">
        <v>13</v>
      </c>
      <c r="O179" s="18">
        <f t="shared" si="172"/>
        <v>4.6958377801494127</v>
      </c>
      <c r="P179" s="18">
        <f t="shared" si="173"/>
        <v>6.1143984220907299</v>
      </c>
      <c r="Q179" s="18">
        <f t="shared" si="174"/>
        <v>3.0232558139534884</v>
      </c>
      <c r="R179" s="19">
        <f>100-R174</f>
        <v>94.41849037633456</v>
      </c>
      <c r="S179" s="19">
        <f t="shared" ref="S179:T179" si="181">100-S174</f>
        <v>93.096646942800788</v>
      </c>
      <c r="T179" s="19">
        <f t="shared" si="181"/>
        <v>95.841869257484504</v>
      </c>
      <c r="V179" s="1" t="s">
        <v>29</v>
      </c>
      <c r="W179" s="1">
        <v>851</v>
      </c>
      <c r="X179" s="1">
        <v>440</v>
      </c>
      <c r="Y179" s="1">
        <v>411</v>
      </c>
      <c r="Z179" s="1">
        <v>46</v>
      </c>
      <c r="AA179" s="1">
        <v>18</v>
      </c>
      <c r="AB179" s="1">
        <v>28</v>
      </c>
      <c r="AC179" s="1">
        <v>72</v>
      </c>
      <c r="AD179" s="1">
        <v>10</v>
      </c>
      <c r="AE179" s="1">
        <v>62</v>
      </c>
    </row>
    <row r="180" spans="1:31" x14ac:dyDescent="0.2">
      <c r="A180" s="1" t="s">
        <v>30</v>
      </c>
      <c r="B180" s="1">
        <v>937</v>
      </c>
      <c r="C180" s="1">
        <v>507</v>
      </c>
      <c r="D180" s="1">
        <v>430</v>
      </c>
      <c r="E180" s="1">
        <v>44</v>
      </c>
      <c r="F180" s="1">
        <v>31</v>
      </c>
      <c r="G180" s="1">
        <v>13</v>
      </c>
      <c r="H180" s="20"/>
      <c r="I180" s="20"/>
      <c r="J180" s="20"/>
      <c r="K180" s="20"/>
      <c r="L180" s="20"/>
      <c r="M180" s="20"/>
      <c r="N180" s="20"/>
      <c r="O180" s="18">
        <f>SUM(O172:O178)*5</f>
        <v>1120.8918517618197</v>
      </c>
      <c r="P180" s="18">
        <f>SUM(P172:P178)*5</f>
        <v>1304.4147363189159</v>
      </c>
      <c r="Q180" s="18">
        <f>SUM(Q172:Q178)*5</f>
        <v>937.62508718725235</v>
      </c>
      <c r="R180" s="21">
        <f>R178/R179</f>
        <v>24.802518672396712</v>
      </c>
      <c r="S180" s="21">
        <f t="shared" ref="S180:T180" si="182">S178/S179</f>
        <v>26.416065070205303</v>
      </c>
      <c r="T180" s="21">
        <f t="shared" si="182"/>
        <v>23.264556162518232</v>
      </c>
      <c r="V180" s="1" t="s">
        <v>30</v>
      </c>
      <c r="W180" s="1">
        <v>717</v>
      </c>
      <c r="X180" s="1">
        <v>416</v>
      </c>
      <c r="Y180" s="1">
        <v>301</v>
      </c>
      <c r="Z180" s="1">
        <v>40</v>
      </c>
      <c r="AA180" s="1">
        <v>19</v>
      </c>
      <c r="AB180" s="1">
        <v>21</v>
      </c>
      <c r="AC180" s="1">
        <v>136</v>
      </c>
      <c r="AD180" s="1">
        <v>41</v>
      </c>
      <c r="AE180" s="1">
        <v>95</v>
      </c>
    </row>
    <row r="181" spans="1:31" ht="9.6" customHeight="1" x14ac:dyDescent="0.2">
      <c r="A181" s="1" t="s">
        <v>57</v>
      </c>
      <c r="V181" s="1" t="s">
        <v>57</v>
      </c>
    </row>
    <row r="182" spans="1:31" x14ac:dyDescent="0.2">
      <c r="A182" s="1" t="s">
        <v>0</v>
      </c>
      <c r="B182" s="1">
        <v>43245</v>
      </c>
      <c r="C182" s="1">
        <v>23701</v>
      </c>
      <c r="D182" s="1">
        <v>19544</v>
      </c>
      <c r="E182" s="1">
        <v>16348</v>
      </c>
      <c r="F182" s="1">
        <v>11163</v>
      </c>
      <c r="G182" s="1">
        <v>5185</v>
      </c>
      <c r="H182" s="17" t="s">
        <v>69</v>
      </c>
      <c r="I182" s="1">
        <v>9383</v>
      </c>
      <c r="J182" s="1">
        <v>5159</v>
      </c>
      <c r="K182" s="1">
        <v>4224</v>
      </c>
      <c r="L182" s="1">
        <v>8518</v>
      </c>
      <c r="M182" s="1">
        <v>5037</v>
      </c>
      <c r="N182" s="1">
        <v>3481</v>
      </c>
      <c r="O182" s="18">
        <f t="shared" ref="O182:O189" si="183">L182/I182*100</f>
        <v>90.781200042630289</v>
      </c>
      <c r="P182" s="18">
        <f t="shared" ref="P182:P189" si="184">M182/J182*100</f>
        <v>97.635200620275242</v>
      </c>
      <c r="Q182" s="18">
        <f t="shared" ref="Q182:Q189" si="185">N182/K182*100</f>
        <v>82.410037878787875</v>
      </c>
      <c r="R182" s="19">
        <f>O190+1500</f>
        <v>2547.952382172577</v>
      </c>
      <c r="S182" s="19">
        <f t="shared" ref="S182" si="186">P190+1500</f>
        <v>2862.4599532499237</v>
      </c>
      <c r="T182" s="19">
        <f t="shared" ref="T182" si="187">Q190+1500</f>
        <v>2168.2467406340947</v>
      </c>
      <c r="V182" s="1" t="s">
        <v>0</v>
      </c>
      <c r="W182" s="1">
        <v>24837</v>
      </c>
      <c r="X182" s="1">
        <v>11785</v>
      </c>
      <c r="Y182" s="1">
        <v>13052</v>
      </c>
      <c r="Z182" s="1">
        <v>1039</v>
      </c>
      <c r="AA182" s="1">
        <v>467</v>
      </c>
      <c r="AB182" s="1">
        <v>572</v>
      </c>
      <c r="AC182" s="1">
        <v>1021</v>
      </c>
      <c r="AD182" s="1">
        <v>286</v>
      </c>
      <c r="AE182" s="1">
        <v>735</v>
      </c>
    </row>
    <row r="183" spans="1:31" x14ac:dyDescent="0.2">
      <c r="A183" s="1" t="s">
        <v>23</v>
      </c>
      <c r="B183" s="1">
        <v>9383</v>
      </c>
      <c r="C183" s="1">
        <v>5159</v>
      </c>
      <c r="D183" s="1">
        <v>4224</v>
      </c>
      <c r="E183" s="1">
        <v>8518</v>
      </c>
      <c r="F183" s="1">
        <v>5037</v>
      </c>
      <c r="G183" s="1">
        <v>3481</v>
      </c>
      <c r="H183" s="17" t="s">
        <v>70</v>
      </c>
      <c r="I183" s="1">
        <v>7970</v>
      </c>
      <c r="J183" s="1">
        <v>4270</v>
      </c>
      <c r="K183" s="1">
        <v>3700</v>
      </c>
      <c r="L183" s="1">
        <v>4128</v>
      </c>
      <c r="M183" s="1">
        <v>3026</v>
      </c>
      <c r="N183" s="1">
        <v>1102</v>
      </c>
      <c r="O183" s="18">
        <f t="shared" si="183"/>
        <v>51.794228356336255</v>
      </c>
      <c r="P183" s="18">
        <f t="shared" si="184"/>
        <v>70.866510538641691</v>
      </c>
      <c r="Q183" s="18">
        <f t="shared" si="185"/>
        <v>29.783783783783786</v>
      </c>
      <c r="R183" s="20"/>
      <c r="S183" s="20"/>
      <c r="T183" s="20"/>
      <c r="V183" s="1" t="s">
        <v>23</v>
      </c>
      <c r="W183" s="1">
        <v>825</v>
      </c>
      <c r="X183" s="1">
        <v>115</v>
      </c>
      <c r="Y183" s="1">
        <v>710</v>
      </c>
      <c r="Z183" s="1">
        <v>32</v>
      </c>
      <c r="AA183" s="1">
        <v>4</v>
      </c>
      <c r="AB183" s="1">
        <v>28</v>
      </c>
      <c r="AC183" s="1">
        <v>8</v>
      </c>
      <c r="AD183" s="1">
        <v>3</v>
      </c>
      <c r="AE183" s="1">
        <v>5</v>
      </c>
    </row>
    <row r="184" spans="1:31" x14ac:dyDescent="0.2">
      <c r="A184" s="1" t="s">
        <v>24</v>
      </c>
      <c r="B184" s="1">
        <v>7970</v>
      </c>
      <c r="C184" s="1">
        <v>4270</v>
      </c>
      <c r="D184" s="1">
        <v>3700</v>
      </c>
      <c r="E184" s="1">
        <v>4128</v>
      </c>
      <c r="F184" s="1">
        <v>3026</v>
      </c>
      <c r="G184" s="1">
        <v>1102</v>
      </c>
      <c r="H184" s="17" t="s">
        <v>71</v>
      </c>
      <c r="I184" s="1">
        <v>7334</v>
      </c>
      <c r="J184" s="1">
        <v>3843</v>
      </c>
      <c r="K184" s="1">
        <v>3491</v>
      </c>
      <c r="L184" s="1">
        <v>1681</v>
      </c>
      <c r="M184" s="1">
        <v>1314</v>
      </c>
      <c r="N184" s="1">
        <v>367</v>
      </c>
      <c r="O184" s="18">
        <f t="shared" si="183"/>
        <v>22.920643577856559</v>
      </c>
      <c r="P184" s="18">
        <f t="shared" si="184"/>
        <v>34.192037470725992</v>
      </c>
      <c r="Q184" s="18">
        <f t="shared" si="185"/>
        <v>10.512747063878544</v>
      </c>
      <c r="R184" s="19">
        <f>(O188+O189)/2</f>
        <v>9.6660893759873421</v>
      </c>
      <c r="S184" s="19">
        <f t="shared" ref="S184" si="188">(P188+P189)/2</f>
        <v>15.964944262475033</v>
      </c>
      <c r="T184" s="19">
        <f t="shared" ref="T184" si="189">(Q188+Q189)/2</f>
        <v>1.2743564624248616</v>
      </c>
      <c r="V184" s="1" t="s">
        <v>24</v>
      </c>
      <c r="W184" s="1">
        <v>3672</v>
      </c>
      <c r="X184" s="1">
        <v>1210</v>
      </c>
      <c r="Y184" s="1">
        <v>2462</v>
      </c>
      <c r="Z184" s="1">
        <v>140</v>
      </c>
      <c r="AA184" s="1">
        <v>30</v>
      </c>
      <c r="AB184" s="1">
        <v>110</v>
      </c>
      <c r="AC184" s="1">
        <v>30</v>
      </c>
      <c r="AD184" s="1">
        <v>4</v>
      </c>
      <c r="AE184" s="1">
        <v>26</v>
      </c>
    </row>
    <row r="185" spans="1:31" x14ac:dyDescent="0.2">
      <c r="A185" s="1" t="s">
        <v>25</v>
      </c>
      <c r="B185" s="1">
        <v>7334</v>
      </c>
      <c r="C185" s="1">
        <v>3843</v>
      </c>
      <c r="D185" s="1">
        <v>3491</v>
      </c>
      <c r="E185" s="1">
        <v>1681</v>
      </c>
      <c r="F185" s="1">
        <v>1314</v>
      </c>
      <c r="G185" s="1">
        <v>367</v>
      </c>
      <c r="H185" s="17" t="s">
        <v>72</v>
      </c>
      <c r="I185" s="1">
        <v>5652</v>
      </c>
      <c r="J185" s="1">
        <v>3055</v>
      </c>
      <c r="K185" s="1">
        <v>2597</v>
      </c>
      <c r="L185" s="1">
        <v>705</v>
      </c>
      <c r="M185" s="1">
        <v>567</v>
      </c>
      <c r="N185" s="1">
        <v>138</v>
      </c>
      <c r="O185" s="18">
        <f t="shared" si="183"/>
        <v>12.473460721868365</v>
      </c>
      <c r="P185" s="18">
        <f t="shared" si="184"/>
        <v>18.559738134206221</v>
      </c>
      <c r="Q185" s="18">
        <f t="shared" si="185"/>
        <v>5.3138236426646133</v>
      </c>
      <c r="R185" s="19"/>
      <c r="S185" s="19"/>
      <c r="T185" s="19"/>
      <c r="V185" s="1" t="s">
        <v>25</v>
      </c>
      <c r="W185" s="1">
        <v>5414</v>
      </c>
      <c r="X185" s="1">
        <v>2474</v>
      </c>
      <c r="Y185" s="1">
        <v>2940</v>
      </c>
      <c r="Z185" s="1">
        <v>182</v>
      </c>
      <c r="AA185" s="1">
        <v>50</v>
      </c>
      <c r="AB185" s="1">
        <v>132</v>
      </c>
      <c r="AC185" s="1">
        <v>57</v>
      </c>
      <c r="AD185" s="1">
        <v>5</v>
      </c>
      <c r="AE185" s="1">
        <v>52</v>
      </c>
    </row>
    <row r="186" spans="1:31" x14ac:dyDescent="0.2">
      <c r="A186" s="1" t="s">
        <v>26</v>
      </c>
      <c r="B186" s="1">
        <v>5652</v>
      </c>
      <c r="C186" s="1">
        <v>3055</v>
      </c>
      <c r="D186" s="1">
        <v>2597</v>
      </c>
      <c r="E186" s="1">
        <v>705</v>
      </c>
      <c r="F186" s="1">
        <v>567</v>
      </c>
      <c r="G186" s="1">
        <v>138</v>
      </c>
      <c r="H186" s="17" t="s">
        <v>73</v>
      </c>
      <c r="I186" s="1">
        <v>4328</v>
      </c>
      <c r="J186" s="1">
        <v>2417</v>
      </c>
      <c r="K186" s="1">
        <v>1911</v>
      </c>
      <c r="L186" s="1">
        <v>469</v>
      </c>
      <c r="M186" s="1">
        <v>424</v>
      </c>
      <c r="N186" s="1">
        <v>45</v>
      </c>
      <c r="O186" s="18">
        <f t="shared" si="183"/>
        <v>10.836414048059149</v>
      </c>
      <c r="P186" s="18">
        <f t="shared" si="184"/>
        <v>17.542407943731899</v>
      </c>
      <c r="Q186" s="18">
        <f t="shared" si="185"/>
        <v>2.3547880690737837</v>
      </c>
      <c r="R186" s="19">
        <f>R184*50</f>
        <v>483.3044687993671</v>
      </c>
      <c r="S186" s="19">
        <f t="shared" ref="S186:T186" si="190">S184*50</f>
        <v>798.24721312375164</v>
      </c>
      <c r="T186" s="19">
        <f t="shared" si="190"/>
        <v>63.717823121243079</v>
      </c>
      <c r="V186" s="1" t="s">
        <v>26</v>
      </c>
      <c r="W186" s="1">
        <v>4673</v>
      </c>
      <c r="X186" s="1">
        <v>2399</v>
      </c>
      <c r="Y186" s="1">
        <v>2274</v>
      </c>
      <c r="Z186" s="1">
        <v>172</v>
      </c>
      <c r="AA186" s="1">
        <v>71</v>
      </c>
      <c r="AB186" s="1">
        <v>101</v>
      </c>
      <c r="AC186" s="1">
        <v>102</v>
      </c>
      <c r="AD186" s="1">
        <v>18</v>
      </c>
      <c r="AE186" s="1">
        <v>84</v>
      </c>
    </row>
    <row r="187" spans="1:31" x14ac:dyDescent="0.2">
      <c r="A187" s="1" t="s">
        <v>27</v>
      </c>
      <c r="B187" s="1">
        <v>4328</v>
      </c>
      <c r="C187" s="1">
        <v>2417</v>
      </c>
      <c r="D187" s="1">
        <v>1911</v>
      </c>
      <c r="E187" s="1">
        <v>469</v>
      </c>
      <c r="F187" s="1">
        <v>424</v>
      </c>
      <c r="G187" s="1">
        <v>45</v>
      </c>
      <c r="H187" s="17" t="s">
        <v>74</v>
      </c>
      <c r="I187" s="1">
        <v>2987</v>
      </c>
      <c r="J187" s="1">
        <v>1761</v>
      </c>
      <c r="K187" s="1">
        <v>1226</v>
      </c>
      <c r="L187" s="1">
        <v>304</v>
      </c>
      <c r="M187" s="1">
        <v>283</v>
      </c>
      <c r="N187" s="1">
        <v>21</v>
      </c>
      <c r="O187" s="18">
        <f t="shared" si="183"/>
        <v>10.177435554067626</v>
      </c>
      <c r="P187" s="18">
        <f t="shared" si="184"/>
        <v>16.070414537194779</v>
      </c>
      <c r="Q187" s="18">
        <f t="shared" si="185"/>
        <v>1.7128874388254487</v>
      </c>
      <c r="R187" s="19"/>
      <c r="S187" s="19"/>
      <c r="T187" s="19"/>
      <c r="V187" s="1" t="s">
        <v>27</v>
      </c>
      <c r="W187" s="1">
        <v>3609</v>
      </c>
      <c r="X187" s="1">
        <v>1899</v>
      </c>
      <c r="Y187" s="1">
        <v>1710</v>
      </c>
      <c r="Z187" s="1">
        <v>137</v>
      </c>
      <c r="AA187" s="1">
        <v>67</v>
      </c>
      <c r="AB187" s="1">
        <v>70</v>
      </c>
      <c r="AC187" s="1">
        <v>113</v>
      </c>
      <c r="AD187" s="1">
        <v>27</v>
      </c>
      <c r="AE187" s="1">
        <v>86</v>
      </c>
    </row>
    <row r="188" spans="1:31" x14ac:dyDescent="0.2">
      <c r="A188" s="1" t="s">
        <v>28</v>
      </c>
      <c r="B188" s="1">
        <v>2987</v>
      </c>
      <c r="C188" s="1">
        <v>1761</v>
      </c>
      <c r="D188" s="1">
        <v>1226</v>
      </c>
      <c r="E188" s="1">
        <v>304</v>
      </c>
      <c r="F188" s="1">
        <v>283</v>
      </c>
      <c r="G188" s="1">
        <v>21</v>
      </c>
      <c r="H188" s="17" t="s">
        <v>75</v>
      </c>
      <c r="I188" s="1">
        <v>2932</v>
      </c>
      <c r="J188" s="1">
        <v>1651</v>
      </c>
      <c r="K188" s="1">
        <v>1281</v>
      </c>
      <c r="L188" s="1">
        <v>311</v>
      </c>
      <c r="M188" s="1">
        <v>291</v>
      </c>
      <c r="N188" s="1">
        <v>20</v>
      </c>
      <c r="O188" s="18">
        <f t="shared" si="183"/>
        <v>10.607094133697135</v>
      </c>
      <c r="P188" s="18">
        <f t="shared" si="184"/>
        <v>17.625681405208965</v>
      </c>
      <c r="Q188" s="18">
        <f t="shared" si="185"/>
        <v>1.5612802498048399</v>
      </c>
      <c r="R188" s="19">
        <f>R182-R186</f>
        <v>2064.64791337321</v>
      </c>
      <c r="S188" s="19">
        <f t="shared" ref="S188:T188" si="191">S182-S186</f>
        <v>2064.2127401261723</v>
      </c>
      <c r="T188" s="19">
        <f t="shared" si="191"/>
        <v>2104.5289175128519</v>
      </c>
      <c r="V188" s="1" t="s">
        <v>28</v>
      </c>
      <c r="W188" s="1">
        <v>2425</v>
      </c>
      <c r="X188" s="1">
        <v>1375</v>
      </c>
      <c r="Y188" s="1">
        <v>1050</v>
      </c>
      <c r="Z188" s="1">
        <v>99</v>
      </c>
      <c r="AA188" s="1">
        <v>54</v>
      </c>
      <c r="AB188" s="1">
        <v>45</v>
      </c>
      <c r="AC188" s="1">
        <v>159</v>
      </c>
      <c r="AD188" s="1">
        <v>49</v>
      </c>
      <c r="AE188" s="1">
        <v>110</v>
      </c>
    </row>
    <row r="189" spans="1:31" x14ac:dyDescent="0.2">
      <c r="A189" s="1" t="s">
        <v>29</v>
      </c>
      <c r="B189" s="1">
        <v>2932</v>
      </c>
      <c r="C189" s="1">
        <v>1651</v>
      </c>
      <c r="D189" s="1">
        <v>1281</v>
      </c>
      <c r="E189" s="1">
        <v>311</v>
      </c>
      <c r="F189" s="1">
        <v>291</v>
      </c>
      <c r="G189" s="1">
        <v>20</v>
      </c>
      <c r="H189" s="17" t="s">
        <v>76</v>
      </c>
      <c r="I189" s="1">
        <v>2659</v>
      </c>
      <c r="J189" s="1">
        <v>1545</v>
      </c>
      <c r="K189" s="1">
        <v>1114</v>
      </c>
      <c r="L189" s="1">
        <v>232</v>
      </c>
      <c r="M189" s="1">
        <v>221</v>
      </c>
      <c r="N189" s="1">
        <v>11</v>
      </c>
      <c r="O189" s="18">
        <f t="shared" si="183"/>
        <v>8.725084618277549</v>
      </c>
      <c r="P189" s="18">
        <f t="shared" si="184"/>
        <v>14.3042071197411</v>
      </c>
      <c r="Q189" s="18">
        <f t="shared" si="185"/>
        <v>0.9874326750448833</v>
      </c>
      <c r="R189" s="19">
        <f>100-R184</f>
        <v>90.33391062401266</v>
      </c>
      <c r="S189" s="19">
        <f t="shared" ref="S189:T189" si="192">100-S184</f>
        <v>84.035055737524971</v>
      </c>
      <c r="T189" s="19">
        <f t="shared" si="192"/>
        <v>98.725643537575138</v>
      </c>
      <c r="V189" s="1" t="s">
        <v>29</v>
      </c>
      <c r="W189" s="1">
        <v>2261</v>
      </c>
      <c r="X189" s="1">
        <v>1198</v>
      </c>
      <c r="Y189" s="1">
        <v>1063</v>
      </c>
      <c r="Z189" s="1">
        <v>136</v>
      </c>
      <c r="AA189" s="1">
        <v>93</v>
      </c>
      <c r="AB189" s="1">
        <v>43</v>
      </c>
      <c r="AC189" s="1">
        <v>224</v>
      </c>
      <c r="AD189" s="1">
        <v>69</v>
      </c>
      <c r="AE189" s="1">
        <v>155</v>
      </c>
    </row>
    <row r="190" spans="1:31" x14ac:dyDescent="0.2">
      <c r="A190" s="1" t="s">
        <v>30</v>
      </c>
      <c r="B190" s="1">
        <v>2659</v>
      </c>
      <c r="C190" s="1">
        <v>1545</v>
      </c>
      <c r="D190" s="1">
        <v>1114</v>
      </c>
      <c r="E190" s="1">
        <v>232</v>
      </c>
      <c r="F190" s="1">
        <v>221</v>
      </c>
      <c r="G190" s="1">
        <v>11</v>
      </c>
      <c r="H190" s="20"/>
      <c r="I190" s="20"/>
      <c r="J190" s="20"/>
      <c r="K190" s="20"/>
      <c r="L190" s="20"/>
      <c r="M190" s="20"/>
      <c r="N190" s="20"/>
      <c r="O190" s="18">
        <f>SUM(O182:O188)*5</f>
        <v>1047.952382172577</v>
      </c>
      <c r="P190" s="18">
        <f>SUM(P182:P188)*5</f>
        <v>1362.4599532499237</v>
      </c>
      <c r="Q190" s="18">
        <f>SUM(Q182:Q188)*5</f>
        <v>668.24674063409452</v>
      </c>
      <c r="R190" s="21">
        <f>R188/R189</f>
        <v>22.855734896352235</v>
      </c>
      <c r="S190" s="21">
        <f t="shared" ref="S190:T190" si="193">S188/S189</f>
        <v>24.563710013753461</v>
      </c>
      <c r="T190" s="21">
        <f t="shared" si="193"/>
        <v>21.316943016044913</v>
      </c>
      <c r="V190" s="1" t="s">
        <v>30</v>
      </c>
      <c r="W190" s="1">
        <v>1958</v>
      </c>
      <c r="X190" s="1">
        <v>1115</v>
      </c>
      <c r="Y190" s="1">
        <v>843</v>
      </c>
      <c r="Z190" s="1">
        <v>141</v>
      </c>
      <c r="AA190" s="1">
        <v>98</v>
      </c>
      <c r="AB190" s="1">
        <v>43</v>
      </c>
      <c r="AC190" s="1">
        <v>328</v>
      </c>
      <c r="AD190" s="1">
        <v>111</v>
      </c>
      <c r="AE190" s="1">
        <v>217</v>
      </c>
    </row>
    <row r="191" spans="1:31" x14ac:dyDescent="0.2">
      <c r="A191" s="16" t="s">
        <v>65</v>
      </c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 t="s">
        <v>65</v>
      </c>
      <c r="W191" s="16"/>
      <c r="X191" s="16"/>
      <c r="Y191" s="16"/>
      <c r="Z191" s="16"/>
      <c r="AA191" s="16"/>
      <c r="AB191" s="16"/>
      <c r="AC191" s="16"/>
      <c r="AD191" s="16"/>
      <c r="AE191" s="16"/>
    </row>
    <row r="192" spans="1:31" x14ac:dyDescent="0.2">
      <c r="A192" s="1" t="s">
        <v>78</v>
      </c>
      <c r="V192" s="1" t="s">
        <v>78</v>
      </c>
    </row>
    <row r="193" spans="1:31" x14ac:dyDescent="0.2">
      <c r="A193" s="12"/>
      <c r="B193" s="37" t="s">
        <v>0</v>
      </c>
      <c r="C193" s="37"/>
      <c r="D193" s="37"/>
      <c r="E193" s="37" t="s">
        <v>37</v>
      </c>
      <c r="F193" s="37"/>
      <c r="G193" s="3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6" t="s">
        <v>77</v>
      </c>
      <c r="S193" s="37"/>
      <c r="T193" s="34"/>
      <c r="U193" s="3"/>
      <c r="V193" s="22"/>
      <c r="W193" s="37" t="s">
        <v>38</v>
      </c>
      <c r="X193" s="37"/>
      <c r="Y193" s="37"/>
      <c r="Z193" s="37" t="s">
        <v>39</v>
      </c>
      <c r="AA193" s="37"/>
      <c r="AB193" s="37"/>
      <c r="AC193" s="37" t="s">
        <v>40</v>
      </c>
      <c r="AD193" s="37"/>
      <c r="AE193" s="34"/>
    </row>
    <row r="194" spans="1:31" s="2" customFormat="1" x14ac:dyDescent="0.2">
      <c r="A194" s="8" t="s">
        <v>63</v>
      </c>
      <c r="B194" s="9" t="s">
        <v>0</v>
      </c>
      <c r="C194" s="9" t="s">
        <v>20</v>
      </c>
      <c r="D194" s="9" t="s">
        <v>21</v>
      </c>
      <c r="E194" s="9" t="s">
        <v>0</v>
      </c>
      <c r="F194" s="9" t="s">
        <v>20</v>
      </c>
      <c r="G194" s="10" t="s">
        <v>21</v>
      </c>
      <c r="R194" s="23" t="s">
        <v>0</v>
      </c>
      <c r="S194" s="24" t="s">
        <v>67</v>
      </c>
      <c r="T194" s="25" t="s">
        <v>68</v>
      </c>
      <c r="V194" s="26" t="s">
        <v>63</v>
      </c>
      <c r="W194" s="9" t="s">
        <v>0</v>
      </c>
      <c r="X194" s="9" t="s">
        <v>20</v>
      </c>
      <c r="Y194" s="9" t="s">
        <v>21</v>
      </c>
      <c r="Z194" s="9" t="s">
        <v>0</v>
      </c>
      <c r="AA194" s="9" t="s">
        <v>20</v>
      </c>
      <c r="AB194" s="9" t="s">
        <v>21</v>
      </c>
      <c r="AC194" s="9" t="s">
        <v>0</v>
      </c>
      <c r="AD194" s="9" t="s">
        <v>20</v>
      </c>
      <c r="AE194" s="10" t="s">
        <v>21</v>
      </c>
    </row>
    <row r="195" spans="1:31" x14ac:dyDescent="0.2">
      <c r="A195" s="1" t="s">
        <v>58</v>
      </c>
      <c r="V195" s="1" t="s">
        <v>58</v>
      </c>
    </row>
    <row r="196" spans="1:31" x14ac:dyDescent="0.2">
      <c r="A196" s="1" t="s">
        <v>0</v>
      </c>
      <c r="B196" s="1">
        <v>95020</v>
      </c>
      <c r="C196" s="1">
        <v>51976</v>
      </c>
      <c r="D196" s="1">
        <v>43044</v>
      </c>
      <c r="E196" s="1">
        <v>38146</v>
      </c>
      <c r="F196" s="1">
        <v>25725</v>
      </c>
      <c r="G196" s="1">
        <v>12421</v>
      </c>
      <c r="H196" s="17" t="s">
        <v>69</v>
      </c>
      <c r="I196" s="1">
        <v>20883</v>
      </c>
      <c r="J196" s="1">
        <v>11415</v>
      </c>
      <c r="K196" s="1">
        <v>9468</v>
      </c>
      <c r="L196" s="1">
        <v>19283</v>
      </c>
      <c r="M196" s="1">
        <v>11181</v>
      </c>
      <c r="N196" s="1">
        <v>8102</v>
      </c>
      <c r="O196" s="18">
        <f t="shared" ref="O196:O203" si="194">L196/I196*100</f>
        <v>92.33826557486951</v>
      </c>
      <c r="P196" s="18">
        <f t="shared" ref="P196:P203" si="195">M196/J196*100</f>
        <v>97.950065703022332</v>
      </c>
      <c r="Q196" s="18">
        <f t="shared" ref="Q196:Q203" si="196">N196/K196*100</f>
        <v>85.572454583861429</v>
      </c>
      <c r="R196" s="19">
        <f>O204+1500</f>
        <v>2594.8935348458799</v>
      </c>
      <c r="S196" s="19">
        <f t="shared" ref="S196" si="197">P204+1500</f>
        <v>2900.484515067194</v>
      </c>
      <c r="T196" s="19">
        <f t="shared" ref="T196" si="198">Q204+1500</f>
        <v>2226.4989945343341</v>
      </c>
      <c r="V196" s="1" t="s">
        <v>0</v>
      </c>
      <c r="W196" s="1">
        <v>53265</v>
      </c>
      <c r="X196" s="1">
        <v>25086</v>
      </c>
      <c r="Y196" s="1">
        <v>28179</v>
      </c>
      <c r="Z196" s="1">
        <v>1701</v>
      </c>
      <c r="AA196" s="1">
        <v>671</v>
      </c>
      <c r="AB196" s="1">
        <v>1030</v>
      </c>
      <c r="AC196" s="1">
        <v>1908</v>
      </c>
      <c r="AD196" s="1">
        <v>494</v>
      </c>
      <c r="AE196" s="1">
        <v>1414</v>
      </c>
    </row>
    <row r="197" spans="1:31" x14ac:dyDescent="0.2">
      <c r="A197" s="1" t="s">
        <v>23</v>
      </c>
      <c r="B197" s="1">
        <v>20883</v>
      </c>
      <c r="C197" s="1">
        <v>11415</v>
      </c>
      <c r="D197" s="1">
        <v>9468</v>
      </c>
      <c r="E197" s="1">
        <v>19283</v>
      </c>
      <c r="F197" s="1">
        <v>11181</v>
      </c>
      <c r="G197" s="1">
        <v>8102</v>
      </c>
      <c r="H197" s="17" t="s">
        <v>70</v>
      </c>
      <c r="I197" s="1">
        <v>18178</v>
      </c>
      <c r="J197" s="1">
        <v>9788</v>
      </c>
      <c r="K197" s="1">
        <v>8390</v>
      </c>
      <c r="L197" s="1">
        <v>9956</v>
      </c>
      <c r="M197" s="1">
        <v>7298</v>
      </c>
      <c r="N197" s="1">
        <v>2658</v>
      </c>
      <c r="O197" s="18">
        <f t="shared" si="194"/>
        <v>54.769501595335022</v>
      </c>
      <c r="P197" s="18">
        <f t="shared" si="195"/>
        <v>74.560686554965258</v>
      </c>
      <c r="Q197" s="18">
        <f t="shared" si="196"/>
        <v>31.680572109654349</v>
      </c>
      <c r="R197" s="20"/>
      <c r="S197" s="20"/>
      <c r="T197" s="20"/>
      <c r="V197" s="1" t="s">
        <v>23</v>
      </c>
      <c r="W197" s="1">
        <v>1542</v>
      </c>
      <c r="X197" s="1">
        <v>229</v>
      </c>
      <c r="Y197" s="1">
        <v>1313</v>
      </c>
      <c r="Z197" s="1">
        <v>49</v>
      </c>
      <c r="AA197" s="1">
        <v>3</v>
      </c>
      <c r="AB197" s="1">
        <v>46</v>
      </c>
      <c r="AC197" s="1">
        <v>9</v>
      </c>
      <c r="AD197" s="1">
        <v>2</v>
      </c>
      <c r="AE197" s="1">
        <v>7</v>
      </c>
    </row>
    <row r="198" spans="1:31" x14ac:dyDescent="0.2">
      <c r="A198" s="1" t="s">
        <v>24</v>
      </c>
      <c r="B198" s="1">
        <v>18178</v>
      </c>
      <c r="C198" s="1">
        <v>9788</v>
      </c>
      <c r="D198" s="1">
        <v>8390</v>
      </c>
      <c r="E198" s="1">
        <v>9956</v>
      </c>
      <c r="F198" s="1">
        <v>7298</v>
      </c>
      <c r="G198" s="1">
        <v>2658</v>
      </c>
      <c r="H198" s="17" t="s">
        <v>71</v>
      </c>
      <c r="I198" s="1">
        <v>16933</v>
      </c>
      <c r="J198" s="1">
        <v>9038</v>
      </c>
      <c r="K198" s="1">
        <v>7895</v>
      </c>
      <c r="L198" s="1">
        <v>4331</v>
      </c>
      <c r="M198" s="1">
        <v>3410</v>
      </c>
      <c r="N198" s="1">
        <v>921</v>
      </c>
      <c r="O198" s="18">
        <f t="shared" si="194"/>
        <v>25.57727514321148</v>
      </c>
      <c r="P198" s="18">
        <f t="shared" si="195"/>
        <v>37.72958619163532</v>
      </c>
      <c r="Q198" s="18">
        <f t="shared" si="196"/>
        <v>11.665611146295124</v>
      </c>
      <c r="R198" s="19">
        <f>(O202+O203)/2</f>
        <v>10.127444622804314</v>
      </c>
      <c r="S198" s="19">
        <f t="shared" ref="S198" si="199">(P202+P203)/2</f>
        <v>15.545721809499145</v>
      </c>
      <c r="T198" s="19">
        <f t="shared" ref="T198" si="200">(Q202+Q203)/2</f>
        <v>3.3417433002896617</v>
      </c>
      <c r="V198" s="1" t="s">
        <v>24</v>
      </c>
      <c r="W198" s="1">
        <v>7902</v>
      </c>
      <c r="X198" s="1">
        <v>2438</v>
      </c>
      <c r="Y198" s="1">
        <v>5464</v>
      </c>
      <c r="Z198" s="1">
        <v>263</v>
      </c>
      <c r="AA198" s="1">
        <v>48</v>
      </c>
      <c r="AB198" s="1">
        <v>215</v>
      </c>
      <c r="AC198" s="1">
        <v>57</v>
      </c>
      <c r="AD198" s="1">
        <v>4</v>
      </c>
      <c r="AE198" s="1">
        <v>53</v>
      </c>
    </row>
    <row r="199" spans="1:31" x14ac:dyDescent="0.2">
      <c r="A199" s="1" t="s">
        <v>25</v>
      </c>
      <c r="B199" s="1">
        <v>16933</v>
      </c>
      <c r="C199" s="1">
        <v>9038</v>
      </c>
      <c r="D199" s="1">
        <v>7895</v>
      </c>
      <c r="E199" s="1">
        <v>4331</v>
      </c>
      <c r="F199" s="1">
        <v>3410</v>
      </c>
      <c r="G199" s="1">
        <v>921</v>
      </c>
      <c r="H199" s="17" t="s">
        <v>72</v>
      </c>
      <c r="I199" s="1">
        <v>12832</v>
      </c>
      <c r="J199" s="1">
        <v>7112</v>
      </c>
      <c r="K199" s="1">
        <v>5720</v>
      </c>
      <c r="L199" s="1">
        <v>1809</v>
      </c>
      <c r="M199" s="1">
        <v>1473</v>
      </c>
      <c r="N199" s="1">
        <v>336</v>
      </c>
      <c r="O199" s="18">
        <f t="shared" si="194"/>
        <v>14.097568578553615</v>
      </c>
      <c r="P199" s="18">
        <f t="shared" si="195"/>
        <v>20.711473565804276</v>
      </c>
      <c r="Q199" s="18">
        <f t="shared" si="196"/>
        <v>5.8741258741258742</v>
      </c>
      <c r="R199" s="19"/>
      <c r="S199" s="19"/>
      <c r="T199" s="19"/>
      <c r="V199" s="1" t="s">
        <v>25</v>
      </c>
      <c r="W199" s="1">
        <v>12125</v>
      </c>
      <c r="X199" s="1">
        <v>5475</v>
      </c>
      <c r="Y199" s="1">
        <v>6650</v>
      </c>
      <c r="Z199" s="1">
        <v>372</v>
      </c>
      <c r="AA199" s="1">
        <v>126</v>
      </c>
      <c r="AB199" s="1">
        <v>246</v>
      </c>
      <c r="AC199" s="1">
        <v>105</v>
      </c>
      <c r="AD199" s="1">
        <v>27</v>
      </c>
      <c r="AE199" s="1">
        <v>78</v>
      </c>
    </row>
    <row r="200" spans="1:31" x14ac:dyDescent="0.2">
      <c r="A200" s="1" t="s">
        <v>26</v>
      </c>
      <c r="B200" s="1">
        <v>12832</v>
      </c>
      <c r="C200" s="1">
        <v>7112</v>
      </c>
      <c r="D200" s="1">
        <v>5720</v>
      </c>
      <c r="E200" s="1">
        <v>1809</v>
      </c>
      <c r="F200" s="1">
        <v>1473</v>
      </c>
      <c r="G200" s="1">
        <v>336</v>
      </c>
      <c r="H200" s="17" t="s">
        <v>73</v>
      </c>
      <c r="I200" s="1">
        <v>9824</v>
      </c>
      <c r="J200" s="1">
        <v>5435</v>
      </c>
      <c r="K200" s="1">
        <v>4389</v>
      </c>
      <c r="L200" s="1">
        <v>1075</v>
      </c>
      <c r="M200" s="1">
        <v>920</v>
      </c>
      <c r="N200" s="1">
        <v>155</v>
      </c>
      <c r="O200" s="18">
        <f t="shared" si="194"/>
        <v>10.942589576547231</v>
      </c>
      <c r="P200" s="18">
        <f t="shared" si="195"/>
        <v>16.927322907083717</v>
      </c>
      <c r="Q200" s="18">
        <f t="shared" si="196"/>
        <v>3.5315561631351104</v>
      </c>
      <c r="R200" s="19">
        <f>R198*50</f>
        <v>506.37223114021566</v>
      </c>
      <c r="S200" s="19">
        <f t="shared" ref="S200:T200" si="201">S198*50</f>
        <v>777.28609047495729</v>
      </c>
      <c r="T200" s="19">
        <f t="shared" si="201"/>
        <v>167.08716501448308</v>
      </c>
      <c r="V200" s="1" t="s">
        <v>26</v>
      </c>
      <c r="W200" s="1">
        <v>10539</v>
      </c>
      <c r="X200" s="1">
        <v>5481</v>
      </c>
      <c r="Y200" s="1">
        <v>5058</v>
      </c>
      <c r="Z200" s="1">
        <v>315</v>
      </c>
      <c r="AA200" s="1">
        <v>114</v>
      </c>
      <c r="AB200" s="1">
        <v>201</v>
      </c>
      <c r="AC200" s="1">
        <v>169</v>
      </c>
      <c r="AD200" s="1">
        <v>44</v>
      </c>
      <c r="AE200" s="1">
        <v>125</v>
      </c>
    </row>
    <row r="201" spans="1:31" x14ac:dyDescent="0.2">
      <c r="A201" s="1" t="s">
        <v>27</v>
      </c>
      <c r="B201" s="1">
        <v>9824</v>
      </c>
      <c r="C201" s="1">
        <v>5435</v>
      </c>
      <c r="D201" s="1">
        <v>4389</v>
      </c>
      <c r="E201" s="1">
        <v>1075</v>
      </c>
      <c r="F201" s="1">
        <v>920</v>
      </c>
      <c r="G201" s="1">
        <v>155</v>
      </c>
      <c r="H201" s="17" t="s">
        <v>74</v>
      </c>
      <c r="I201" s="1">
        <v>6396</v>
      </c>
      <c r="J201" s="1">
        <v>3644</v>
      </c>
      <c r="K201" s="1">
        <v>2752</v>
      </c>
      <c r="L201" s="1">
        <v>680</v>
      </c>
      <c r="M201" s="1">
        <v>579</v>
      </c>
      <c r="N201" s="1">
        <v>101</v>
      </c>
      <c r="O201" s="18">
        <f t="shared" si="194"/>
        <v>10.631644777986242</v>
      </c>
      <c r="P201" s="18">
        <f t="shared" si="195"/>
        <v>15.889132821075741</v>
      </c>
      <c r="Q201" s="18">
        <f t="shared" si="196"/>
        <v>3.6700581395348841</v>
      </c>
      <c r="R201" s="19"/>
      <c r="S201" s="19"/>
      <c r="T201" s="19"/>
      <c r="V201" s="1" t="s">
        <v>27</v>
      </c>
      <c r="W201" s="1">
        <v>8268</v>
      </c>
      <c r="X201" s="1">
        <v>4336</v>
      </c>
      <c r="Y201" s="1">
        <v>3932</v>
      </c>
      <c r="Z201" s="1">
        <v>262</v>
      </c>
      <c r="AA201" s="1">
        <v>122</v>
      </c>
      <c r="AB201" s="1">
        <v>140</v>
      </c>
      <c r="AC201" s="1">
        <v>219</v>
      </c>
      <c r="AD201" s="1">
        <v>57</v>
      </c>
      <c r="AE201" s="1">
        <v>162</v>
      </c>
    </row>
    <row r="202" spans="1:31" x14ac:dyDescent="0.2">
      <c r="A202" s="1" t="s">
        <v>28</v>
      </c>
      <c r="B202" s="1">
        <v>6396</v>
      </c>
      <c r="C202" s="1">
        <v>3644</v>
      </c>
      <c r="D202" s="1">
        <v>2752</v>
      </c>
      <c r="E202" s="1">
        <v>680</v>
      </c>
      <c r="F202" s="1">
        <v>579</v>
      </c>
      <c r="G202" s="1">
        <v>101</v>
      </c>
      <c r="H202" s="17" t="s">
        <v>75</v>
      </c>
      <c r="I202" s="1">
        <v>5178</v>
      </c>
      <c r="J202" s="1">
        <v>2909</v>
      </c>
      <c r="K202" s="1">
        <v>2269</v>
      </c>
      <c r="L202" s="1">
        <v>550</v>
      </c>
      <c r="M202" s="1">
        <v>475</v>
      </c>
      <c r="N202" s="1">
        <v>75</v>
      </c>
      <c r="O202" s="18">
        <f t="shared" si="194"/>
        <v>10.621861722672847</v>
      </c>
      <c r="P202" s="18">
        <f t="shared" si="195"/>
        <v>16.328635269852182</v>
      </c>
      <c r="Q202" s="18">
        <f t="shared" si="196"/>
        <v>3.3054208902600268</v>
      </c>
      <c r="R202" s="19">
        <f>R196-R200</f>
        <v>2088.5213037056642</v>
      </c>
      <c r="S202" s="19">
        <f t="shared" ref="S202:T202" si="202">S196-S200</f>
        <v>2123.1984245922367</v>
      </c>
      <c r="T202" s="19">
        <f t="shared" si="202"/>
        <v>2059.4118295198509</v>
      </c>
      <c r="V202" s="1" t="s">
        <v>28</v>
      </c>
      <c r="W202" s="1">
        <v>5221</v>
      </c>
      <c r="X202" s="1">
        <v>2882</v>
      </c>
      <c r="Y202" s="1">
        <v>2339</v>
      </c>
      <c r="Z202" s="1">
        <v>168</v>
      </c>
      <c r="AA202" s="1">
        <v>86</v>
      </c>
      <c r="AB202" s="1">
        <v>82</v>
      </c>
      <c r="AC202" s="1">
        <v>327</v>
      </c>
      <c r="AD202" s="1">
        <v>97</v>
      </c>
      <c r="AE202" s="1">
        <v>230</v>
      </c>
    </row>
    <row r="203" spans="1:31" x14ac:dyDescent="0.2">
      <c r="A203" s="1" t="s">
        <v>29</v>
      </c>
      <c r="B203" s="1">
        <v>5178</v>
      </c>
      <c r="C203" s="1">
        <v>2909</v>
      </c>
      <c r="D203" s="1">
        <v>2269</v>
      </c>
      <c r="E203" s="1">
        <v>550</v>
      </c>
      <c r="F203" s="1">
        <v>475</v>
      </c>
      <c r="G203" s="1">
        <v>75</v>
      </c>
      <c r="H203" s="17" t="s">
        <v>76</v>
      </c>
      <c r="I203" s="1">
        <v>4796</v>
      </c>
      <c r="J203" s="1">
        <v>2635</v>
      </c>
      <c r="K203" s="1">
        <v>2161</v>
      </c>
      <c r="L203" s="1">
        <v>462</v>
      </c>
      <c r="M203" s="1">
        <v>389</v>
      </c>
      <c r="N203" s="1">
        <v>73</v>
      </c>
      <c r="O203" s="18">
        <f t="shared" si="194"/>
        <v>9.6330275229357802</v>
      </c>
      <c r="P203" s="18">
        <f t="shared" si="195"/>
        <v>14.762808349146109</v>
      </c>
      <c r="Q203" s="18">
        <f t="shared" si="196"/>
        <v>3.3780657103192966</v>
      </c>
      <c r="R203" s="19">
        <f>100-R198</f>
        <v>89.872555377195681</v>
      </c>
      <c r="S203" s="19">
        <f t="shared" ref="S203:T203" si="203">100-S198</f>
        <v>84.454278190500858</v>
      </c>
      <c r="T203" s="19">
        <f t="shared" si="203"/>
        <v>96.658256699710336</v>
      </c>
      <c r="V203" s="1" t="s">
        <v>29</v>
      </c>
      <c r="W203" s="1">
        <v>4112</v>
      </c>
      <c r="X203" s="1">
        <v>2249</v>
      </c>
      <c r="Y203" s="1">
        <v>1863</v>
      </c>
      <c r="Z203" s="1">
        <v>134</v>
      </c>
      <c r="AA203" s="1">
        <v>86</v>
      </c>
      <c r="AB203" s="1">
        <v>48</v>
      </c>
      <c r="AC203" s="1">
        <v>382</v>
      </c>
      <c r="AD203" s="1">
        <v>99</v>
      </c>
      <c r="AE203" s="1">
        <v>283</v>
      </c>
    </row>
    <row r="204" spans="1:31" x14ac:dyDescent="0.2">
      <c r="A204" s="1" t="s">
        <v>30</v>
      </c>
      <c r="B204" s="1">
        <v>4796</v>
      </c>
      <c r="C204" s="1">
        <v>2635</v>
      </c>
      <c r="D204" s="1">
        <v>2161</v>
      </c>
      <c r="E204" s="1">
        <v>462</v>
      </c>
      <c r="F204" s="1">
        <v>389</v>
      </c>
      <c r="G204" s="1">
        <v>73</v>
      </c>
      <c r="H204" s="20"/>
      <c r="I204" s="20"/>
      <c r="J204" s="20"/>
      <c r="K204" s="20"/>
      <c r="L204" s="20"/>
      <c r="M204" s="20"/>
      <c r="N204" s="20"/>
      <c r="O204" s="18">
        <f>SUM(O196:O202)*5</f>
        <v>1094.8935348458799</v>
      </c>
      <c r="P204" s="18">
        <f>SUM(P196:P202)*5</f>
        <v>1400.484515067194</v>
      </c>
      <c r="Q204" s="18">
        <f>SUM(Q196:Q202)*5</f>
        <v>726.49899453433409</v>
      </c>
      <c r="R204" s="21">
        <f>R202/R203</f>
        <v>23.238699455469217</v>
      </c>
      <c r="S204" s="21">
        <f t="shared" ref="S204:T204" si="204">S202/S203</f>
        <v>25.140211604236377</v>
      </c>
      <c r="T204" s="21">
        <f t="shared" si="204"/>
        <v>21.306113930006589</v>
      </c>
      <c r="V204" s="1" t="s">
        <v>30</v>
      </c>
      <c r="W204" s="1">
        <v>3556</v>
      </c>
      <c r="X204" s="1">
        <v>1996</v>
      </c>
      <c r="Y204" s="1">
        <v>1560</v>
      </c>
      <c r="Z204" s="1">
        <v>138</v>
      </c>
      <c r="AA204" s="1">
        <v>86</v>
      </c>
      <c r="AB204" s="1">
        <v>52</v>
      </c>
      <c r="AC204" s="1">
        <v>640</v>
      </c>
      <c r="AD204" s="1">
        <v>164</v>
      </c>
      <c r="AE204" s="1">
        <v>476</v>
      </c>
    </row>
    <row r="205" spans="1:31" x14ac:dyDescent="0.2">
      <c r="A205" s="1" t="s">
        <v>59</v>
      </c>
      <c r="V205" s="1" t="s">
        <v>59</v>
      </c>
    </row>
    <row r="206" spans="1:31" x14ac:dyDescent="0.2">
      <c r="A206" s="1" t="s">
        <v>0</v>
      </c>
      <c r="B206" s="1">
        <v>66915</v>
      </c>
      <c r="C206" s="1">
        <v>37183</v>
      </c>
      <c r="D206" s="1">
        <v>29732</v>
      </c>
      <c r="E206" s="1">
        <v>24781</v>
      </c>
      <c r="F206" s="1">
        <v>17092</v>
      </c>
      <c r="G206" s="1">
        <v>7689</v>
      </c>
      <c r="H206" s="17" t="s">
        <v>69</v>
      </c>
      <c r="I206" s="1">
        <v>14855</v>
      </c>
      <c r="J206" s="1">
        <v>8244</v>
      </c>
      <c r="K206" s="1">
        <v>6611</v>
      </c>
      <c r="L206" s="1">
        <v>13174</v>
      </c>
      <c r="M206" s="1">
        <v>7957</v>
      </c>
      <c r="N206" s="1">
        <v>5217</v>
      </c>
      <c r="O206" s="18">
        <f t="shared" ref="O206:O213" si="205">L206/I206*100</f>
        <v>88.683944799730725</v>
      </c>
      <c r="P206" s="18">
        <f t="shared" ref="P206:P213" si="206">M206/J206*100</f>
        <v>96.518680252304705</v>
      </c>
      <c r="Q206" s="18">
        <f t="shared" ref="Q206:Q213" si="207">N206/K206*100</f>
        <v>78.913931326576915</v>
      </c>
      <c r="R206" s="19">
        <f>O214+1500</f>
        <v>2461.866687139096</v>
      </c>
      <c r="S206" s="19">
        <f t="shared" ref="S206" si="208">P214+1500</f>
        <v>2722.8530916951104</v>
      </c>
      <c r="T206" s="19">
        <f t="shared" ref="T206" si="209">Q214+1500</f>
        <v>2133.1628413694598</v>
      </c>
      <c r="V206" s="1" t="s">
        <v>0</v>
      </c>
      <c r="W206" s="1">
        <v>39765</v>
      </c>
      <c r="X206" s="1">
        <v>19227</v>
      </c>
      <c r="Y206" s="1">
        <v>20538</v>
      </c>
      <c r="Z206" s="1">
        <v>974</v>
      </c>
      <c r="AA206" s="1">
        <v>435</v>
      </c>
      <c r="AB206" s="1">
        <v>539</v>
      </c>
      <c r="AC206" s="1">
        <v>1395</v>
      </c>
      <c r="AD206" s="1">
        <v>429</v>
      </c>
      <c r="AE206" s="1">
        <v>966</v>
      </c>
    </row>
    <row r="207" spans="1:31" x14ac:dyDescent="0.2">
      <c r="A207" s="1" t="s">
        <v>23</v>
      </c>
      <c r="B207" s="1">
        <v>14855</v>
      </c>
      <c r="C207" s="1">
        <v>8244</v>
      </c>
      <c r="D207" s="1">
        <v>6611</v>
      </c>
      <c r="E207" s="1">
        <v>13174</v>
      </c>
      <c r="F207" s="1">
        <v>7957</v>
      </c>
      <c r="G207" s="1">
        <v>5217</v>
      </c>
      <c r="H207" s="17" t="s">
        <v>70</v>
      </c>
      <c r="I207" s="1">
        <v>13669</v>
      </c>
      <c r="J207" s="1">
        <v>7705</v>
      </c>
      <c r="K207" s="1">
        <v>5964</v>
      </c>
      <c r="L207" s="1">
        <v>6819</v>
      </c>
      <c r="M207" s="1">
        <v>5153</v>
      </c>
      <c r="N207" s="1">
        <v>1666</v>
      </c>
      <c r="O207" s="18">
        <f t="shared" si="205"/>
        <v>49.886604726022391</v>
      </c>
      <c r="P207" s="18">
        <f t="shared" si="206"/>
        <v>66.878650227125249</v>
      </c>
      <c r="Q207" s="18">
        <f t="shared" si="207"/>
        <v>27.93427230046948</v>
      </c>
      <c r="R207" s="20"/>
      <c r="S207" s="20"/>
      <c r="T207" s="20"/>
      <c r="V207" s="1" t="s">
        <v>23</v>
      </c>
      <c r="W207" s="1">
        <v>1604</v>
      </c>
      <c r="X207" s="1">
        <v>271</v>
      </c>
      <c r="Y207" s="1">
        <v>1333</v>
      </c>
      <c r="Z207" s="1">
        <v>57</v>
      </c>
      <c r="AA207" s="1">
        <v>11</v>
      </c>
      <c r="AB207" s="1">
        <v>46</v>
      </c>
      <c r="AC207" s="1">
        <v>20</v>
      </c>
      <c r="AD207" s="1">
        <v>5</v>
      </c>
      <c r="AE207" s="1">
        <v>15</v>
      </c>
    </row>
    <row r="208" spans="1:31" x14ac:dyDescent="0.2">
      <c r="A208" s="1" t="s">
        <v>24</v>
      </c>
      <c r="B208" s="1">
        <v>13669</v>
      </c>
      <c r="C208" s="1">
        <v>7705</v>
      </c>
      <c r="D208" s="1">
        <v>5964</v>
      </c>
      <c r="E208" s="1">
        <v>6819</v>
      </c>
      <c r="F208" s="1">
        <v>5153</v>
      </c>
      <c r="G208" s="1">
        <v>1666</v>
      </c>
      <c r="H208" s="17" t="s">
        <v>71</v>
      </c>
      <c r="I208" s="1">
        <v>11854</v>
      </c>
      <c r="J208" s="1">
        <v>6520</v>
      </c>
      <c r="K208" s="1">
        <v>5334</v>
      </c>
      <c r="L208" s="1">
        <v>2544</v>
      </c>
      <c r="M208" s="1">
        <v>2063</v>
      </c>
      <c r="N208" s="1">
        <v>481</v>
      </c>
      <c r="O208" s="18">
        <f t="shared" si="205"/>
        <v>21.461110173781002</v>
      </c>
      <c r="P208" s="18">
        <f t="shared" si="206"/>
        <v>31.641104294478527</v>
      </c>
      <c r="Q208" s="18">
        <f t="shared" si="207"/>
        <v>9.0176227971503558</v>
      </c>
      <c r="R208" s="19">
        <f>(O212+O213)/2</f>
        <v>5.3790327262874733</v>
      </c>
      <c r="S208" s="19">
        <f t="shared" ref="S208" si="210">(P212+P213)/2</f>
        <v>8.5273770151304547</v>
      </c>
      <c r="T208" s="19">
        <f t="shared" ref="T208" si="211">(Q212+Q213)/2</f>
        <v>1.7098384264830635</v>
      </c>
      <c r="V208" s="1" t="s">
        <v>24</v>
      </c>
      <c r="W208" s="1">
        <v>6614</v>
      </c>
      <c r="X208" s="1">
        <v>2477</v>
      </c>
      <c r="Y208" s="1">
        <v>4137</v>
      </c>
      <c r="Z208" s="1">
        <v>183</v>
      </c>
      <c r="AA208" s="1">
        <v>53</v>
      </c>
      <c r="AB208" s="1">
        <v>130</v>
      </c>
      <c r="AC208" s="1">
        <v>53</v>
      </c>
      <c r="AD208" s="1">
        <v>22</v>
      </c>
      <c r="AE208" s="1">
        <v>31</v>
      </c>
    </row>
    <row r="209" spans="1:31" x14ac:dyDescent="0.2">
      <c r="A209" s="1" t="s">
        <v>25</v>
      </c>
      <c r="B209" s="1">
        <v>11854</v>
      </c>
      <c r="C209" s="1">
        <v>6520</v>
      </c>
      <c r="D209" s="1">
        <v>5334</v>
      </c>
      <c r="E209" s="1">
        <v>2544</v>
      </c>
      <c r="F209" s="1">
        <v>2063</v>
      </c>
      <c r="G209" s="1">
        <v>481</v>
      </c>
      <c r="H209" s="17" t="s">
        <v>72</v>
      </c>
      <c r="I209" s="1">
        <v>8596</v>
      </c>
      <c r="J209" s="1">
        <v>4901</v>
      </c>
      <c r="K209" s="1">
        <v>3695</v>
      </c>
      <c r="L209" s="1">
        <v>1054</v>
      </c>
      <c r="M209" s="1">
        <v>904</v>
      </c>
      <c r="N209" s="1">
        <v>150</v>
      </c>
      <c r="O209" s="18">
        <f t="shared" si="205"/>
        <v>12.26151698464402</v>
      </c>
      <c r="P209" s="18">
        <f t="shared" si="206"/>
        <v>18.44521526219139</v>
      </c>
      <c r="Q209" s="18">
        <f t="shared" si="207"/>
        <v>4.0595399188092021</v>
      </c>
      <c r="R209" s="19"/>
      <c r="S209" s="19"/>
      <c r="T209" s="19"/>
      <c r="V209" s="1" t="s">
        <v>25</v>
      </c>
      <c r="W209" s="1">
        <v>9019</v>
      </c>
      <c r="X209" s="1">
        <v>4342</v>
      </c>
      <c r="Y209" s="1">
        <v>4677</v>
      </c>
      <c r="Z209" s="1">
        <v>216</v>
      </c>
      <c r="AA209" s="1">
        <v>92</v>
      </c>
      <c r="AB209" s="1">
        <v>124</v>
      </c>
      <c r="AC209" s="1">
        <v>75</v>
      </c>
      <c r="AD209" s="1">
        <v>23</v>
      </c>
      <c r="AE209" s="1">
        <v>52</v>
      </c>
    </row>
    <row r="210" spans="1:31" x14ac:dyDescent="0.2">
      <c r="A210" s="1" t="s">
        <v>26</v>
      </c>
      <c r="B210" s="1">
        <v>8596</v>
      </c>
      <c r="C210" s="1">
        <v>4901</v>
      </c>
      <c r="D210" s="1">
        <v>3695</v>
      </c>
      <c r="E210" s="1">
        <v>1054</v>
      </c>
      <c r="F210" s="1">
        <v>904</v>
      </c>
      <c r="G210" s="1">
        <v>150</v>
      </c>
      <c r="H210" s="17" t="s">
        <v>73</v>
      </c>
      <c r="I210" s="1">
        <v>6414</v>
      </c>
      <c r="J210" s="1">
        <v>3517</v>
      </c>
      <c r="K210" s="1">
        <v>2897</v>
      </c>
      <c r="L210" s="1">
        <v>519</v>
      </c>
      <c r="M210" s="1">
        <v>448</v>
      </c>
      <c r="N210" s="1">
        <v>71</v>
      </c>
      <c r="O210" s="18">
        <f t="shared" si="205"/>
        <v>8.0916744621141241</v>
      </c>
      <c r="P210" s="18">
        <f t="shared" si="206"/>
        <v>12.738129087290304</v>
      </c>
      <c r="Q210" s="18">
        <f t="shared" si="207"/>
        <v>2.450811183983431</v>
      </c>
      <c r="R210" s="19">
        <f>R208*50</f>
        <v>268.95163631437367</v>
      </c>
      <c r="S210" s="19">
        <f t="shared" ref="S210:T210" si="212">S208*50</f>
        <v>426.36885075652276</v>
      </c>
      <c r="T210" s="19">
        <f t="shared" si="212"/>
        <v>85.491921324153168</v>
      </c>
      <c r="V210" s="1" t="s">
        <v>26</v>
      </c>
      <c r="W210" s="1">
        <v>7235</v>
      </c>
      <c r="X210" s="1">
        <v>3872</v>
      </c>
      <c r="Y210" s="1">
        <v>3363</v>
      </c>
      <c r="Z210" s="1">
        <v>172</v>
      </c>
      <c r="AA210" s="1">
        <v>73</v>
      </c>
      <c r="AB210" s="1">
        <v>99</v>
      </c>
      <c r="AC210" s="1">
        <v>135</v>
      </c>
      <c r="AD210" s="1">
        <v>52</v>
      </c>
      <c r="AE210" s="1">
        <v>83</v>
      </c>
    </row>
    <row r="211" spans="1:31" x14ac:dyDescent="0.2">
      <c r="A211" s="1" t="s">
        <v>27</v>
      </c>
      <c r="B211" s="1">
        <v>6414</v>
      </c>
      <c r="C211" s="1">
        <v>3517</v>
      </c>
      <c r="D211" s="1">
        <v>2897</v>
      </c>
      <c r="E211" s="1">
        <v>519</v>
      </c>
      <c r="F211" s="1">
        <v>448</v>
      </c>
      <c r="G211" s="1">
        <v>71</v>
      </c>
      <c r="H211" s="17" t="s">
        <v>74</v>
      </c>
      <c r="I211" s="1">
        <v>4608</v>
      </c>
      <c r="J211" s="1">
        <v>2572</v>
      </c>
      <c r="K211" s="1">
        <v>2036</v>
      </c>
      <c r="L211" s="1">
        <v>298</v>
      </c>
      <c r="M211" s="1">
        <v>249</v>
      </c>
      <c r="N211" s="1">
        <v>49</v>
      </c>
      <c r="O211" s="18">
        <f t="shared" si="205"/>
        <v>6.4670138888888893</v>
      </c>
      <c r="P211" s="18">
        <f t="shared" si="206"/>
        <v>9.6811819595645421</v>
      </c>
      <c r="Q211" s="18">
        <f t="shared" si="207"/>
        <v>2.4066797642436151</v>
      </c>
      <c r="R211" s="19"/>
      <c r="S211" s="19"/>
      <c r="T211" s="19"/>
      <c r="V211" s="1" t="s">
        <v>27</v>
      </c>
      <c r="W211" s="1">
        <v>5614</v>
      </c>
      <c r="X211" s="1">
        <v>2959</v>
      </c>
      <c r="Y211" s="1">
        <v>2655</v>
      </c>
      <c r="Z211" s="1">
        <v>123</v>
      </c>
      <c r="AA211" s="1">
        <v>66</v>
      </c>
      <c r="AB211" s="1">
        <v>57</v>
      </c>
      <c r="AC211" s="1">
        <v>158</v>
      </c>
      <c r="AD211" s="1">
        <v>44</v>
      </c>
      <c r="AE211" s="1">
        <v>114</v>
      </c>
    </row>
    <row r="212" spans="1:31" x14ac:dyDescent="0.2">
      <c r="A212" s="1" t="s">
        <v>28</v>
      </c>
      <c r="B212" s="1">
        <v>4608</v>
      </c>
      <c r="C212" s="1">
        <v>2572</v>
      </c>
      <c r="D212" s="1">
        <v>2036</v>
      </c>
      <c r="E212" s="1">
        <v>298</v>
      </c>
      <c r="F212" s="1">
        <v>249</v>
      </c>
      <c r="G212" s="1">
        <v>49</v>
      </c>
      <c r="H212" s="17" t="s">
        <v>75</v>
      </c>
      <c r="I212" s="1">
        <v>3749</v>
      </c>
      <c r="J212" s="1">
        <v>2019</v>
      </c>
      <c r="K212" s="1">
        <v>1730</v>
      </c>
      <c r="L212" s="1">
        <v>207</v>
      </c>
      <c r="M212" s="1">
        <v>175</v>
      </c>
      <c r="N212" s="1">
        <v>32</v>
      </c>
      <c r="O212" s="18">
        <f t="shared" si="205"/>
        <v>5.5214723926380369</v>
      </c>
      <c r="P212" s="18">
        <f t="shared" si="206"/>
        <v>8.6676572560673595</v>
      </c>
      <c r="Q212" s="18">
        <f t="shared" si="207"/>
        <v>1.8497109826589597</v>
      </c>
      <c r="R212" s="19">
        <f>R206-R210</f>
        <v>2192.9150508247221</v>
      </c>
      <c r="S212" s="19">
        <f t="shared" ref="S212:T212" si="213">S206-S210</f>
        <v>2296.4842409385874</v>
      </c>
      <c r="T212" s="19">
        <f t="shared" si="213"/>
        <v>2047.6709200453065</v>
      </c>
      <c r="V212" s="1" t="s">
        <v>28</v>
      </c>
      <c r="W212" s="1">
        <v>3984</v>
      </c>
      <c r="X212" s="1">
        <v>2180</v>
      </c>
      <c r="Y212" s="1">
        <v>1804</v>
      </c>
      <c r="Z212" s="1">
        <v>94</v>
      </c>
      <c r="AA212" s="1">
        <v>61</v>
      </c>
      <c r="AB212" s="1">
        <v>33</v>
      </c>
      <c r="AC212" s="1">
        <v>232</v>
      </c>
      <c r="AD212" s="1">
        <v>82</v>
      </c>
      <c r="AE212" s="1">
        <v>150</v>
      </c>
    </row>
    <row r="213" spans="1:31" x14ac:dyDescent="0.2">
      <c r="A213" s="1" t="s">
        <v>29</v>
      </c>
      <c r="B213" s="1">
        <v>3749</v>
      </c>
      <c r="C213" s="1">
        <v>2019</v>
      </c>
      <c r="D213" s="1">
        <v>1730</v>
      </c>
      <c r="E213" s="1">
        <v>207</v>
      </c>
      <c r="F213" s="1">
        <v>175</v>
      </c>
      <c r="G213" s="1">
        <v>32</v>
      </c>
      <c r="H213" s="17" t="s">
        <v>76</v>
      </c>
      <c r="I213" s="1">
        <v>3170</v>
      </c>
      <c r="J213" s="1">
        <v>1705</v>
      </c>
      <c r="K213" s="1">
        <v>1465</v>
      </c>
      <c r="L213" s="1">
        <v>166</v>
      </c>
      <c r="M213" s="1">
        <v>143</v>
      </c>
      <c r="N213" s="1">
        <v>23</v>
      </c>
      <c r="O213" s="18">
        <f t="shared" si="205"/>
        <v>5.2365930599369088</v>
      </c>
      <c r="P213" s="18">
        <f t="shared" si="206"/>
        <v>8.3870967741935498</v>
      </c>
      <c r="Q213" s="18">
        <f t="shared" si="207"/>
        <v>1.5699658703071673</v>
      </c>
      <c r="R213" s="19">
        <f>100-R208</f>
        <v>94.620967273712523</v>
      </c>
      <c r="S213" s="19">
        <f t="shared" ref="S213:T213" si="214">100-S208</f>
        <v>91.472622984869545</v>
      </c>
      <c r="T213" s="19">
        <f t="shared" si="214"/>
        <v>98.29016157351694</v>
      </c>
      <c r="V213" s="1" t="s">
        <v>29</v>
      </c>
      <c r="W213" s="1">
        <v>3185</v>
      </c>
      <c r="X213" s="1">
        <v>1737</v>
      </c>
      <c r="Y213" s="1">
        <v>1448</v>
      </c>
      <c r="Z213" s="1">
        <v>66</v>
      </c>
      <c r="AA213" s="1">
        <v>34</v>
      </c>
      <c r="AB213" s="1">
        <v>32</v>
      </c>
      <c r="AC213" s="1">
        <v>291</v>
      </c>
      <c r="AD213" s="1">
        <v>73</v>
      </c>
      <c r="AE213" s="1">
        <v>218</v>
      </c>
    </row>
    <row r="214" spans="1:31" x14ac:dyDescent="0.2">
      <c r="A214" s="1" t="s">
        <v>30</v>
      </c>
      <c r="B214" s="1">
        <v>3170</v>
      </c>
      <c r="C214" s="1">
        <v>1705</v>
      </c>
      <c r="D214" s="1">
        <v>1465</v>
      </c>
      <c r="E214" s="1">
        <v>166</v>
      </c>
      <c r="F214" s="1">
        <v>143</v>
      </c>
      <c r="G214" s="1">
        <v>23</v>
      </c>
      <c r="H214" s="20"/>
      <c r="I214" s="20"/>
      <c r="J214" s="20"/>
      <c r="K214" s="20"/>
      <c r="L214" s="20"/>
      <c r="M214" s="20"/>
      <c r="N214" s="20"/>
      <c r="O214" s="18">
        <f>SUM(O206:O212)*5</f>
        <v>961.86668713909603</v>
      </c>
      <c r="P214" s="18">
        <f>SUM(P206:P212)*5</f>
        <v>1222.8530916951106</v>
      </c>
      <c r="Q214" s="18">
        <f>SUM(Q206:Q212)*5</f>
        <v>633.16284136945978</v>
      </c>
      <c r="R214" s="21">
        <f>R212/R213</f>
        <v>23.175783486562974</v>
      </c>
      <c r="S214" s="21">
        <f t="shared" ref="S214:T214" si="215">S212/S213</f>
        <v>25.105700110058592</v>
      </c>
      <c r="T214" s="21">
        <f t="shared" si="215"/>
        <v>20.832918445390224</v>
      </c>
      <c r="V214" s="1" t="s">
        <v>30</v>
      </c>
      <c r="W214" s="1">
        <v>2510</v>
      </c>
      <c r="X214" s="1">
        <v>1389</v>
      </c>
      <c r="Y214" s="1">
        <v>1121</v>
      </c>
      <c r="Z214" s="1">
        <v>63</v>
      </c>
      <c r="AA214" s="1">
        <v>45</v>
      </c>
      <c r="AB214" s="1">
        <v>18</v>
      </c>
      <c r="AC214" s="1">
        <v>431</v>
      </c>
      <c r="AD214" s="1">
        <v>128</v>
      </c>
      <c r="AE214" s="1">
        <v>303</v>
      </c>
    </row>
    <row r="215" spans="1:31" x14ac:dyDescent="0.2">
      <c r="A215" s="16" t="s">
        <v>65</v>
      </c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 t="s">
        <v>65</v>
      </c>
      <c r="W215" s="16"/>
      <c r="X215" s="16"/>
      <c r="Y215" s="16"/>
      <c r="Z215" s="16"/>
      <c r="AA215" s="16"/>
      <c r="AB215" s="16"/>
      <c r="AC215" s="16"/>
      <c r="AD215" s="16"/>
      <c r="AE215" s="16"/>
    </row>
  </sheetData>
  <mergeCells count="24">
    <mergeCell ref="AC193:AE193"/>
    <mergeCell ref="B193:D193"/>
    <mergeCell ref="E193:G193"/>
    <mergeCell ref="R193:T193"/>
    <mergeCell ref="W193:Y193"/>
    <mergeCell ref="Z193:AB193"/>
    <mergeCell ref="AC65:AE65"/>
    <mergeCell ref="B129:D129"/>
    <mergeCell ref="E129:G129"/>
    <mergeCell ref="R129:T129"/>
    <mergeCell ref="W129:Y129"/>
    <mergeCell ref="Z129:AB129"/>
    <mergeCell ref="AC129:AE129"/>
    <mergeCell ref="B65:D65"/>
    <mergeCell ref="E65:G65"/>
    <mergeCell ref="R65:T65"/>
    <mergeCell ref="W65:Y65"/>
    <mergeCell ref="Z65:AB65"/>
    <mergeCell ref="B2:D2"/>
    <mergeCell ref="E2:G2"/>
    <mergeCell ref="W2:Y2"/>
    <mergeCell ref="Z2:AB2"/>
    <mergeCell ref="AC2:AE2"/>
    <mergeCell ref="R2:T2"/>
  </mergeCells>
  <pageMargins left="0.7" right="0.7" top="0.75" bottom="0.75" header="0.3" footer="0.3"/>
  <pageSetup orientation="portrait" r:id="rId1"/>
  <rowBreaks count="1" manualBreakCount="1">
    <brk id="63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 of Tables</vt:lpstr>
      <vt:lpstr>PNG 1990 Age Sex</vt:lpstr>
      <vt:lpstr>Age1</vt:lpstr>
      <vt:lpstr>SMAM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Demography</dc:title>
  <dc:creator>Michael Levin</dc:creator>
  <cp:keywords>1990 PNG Demography</cp:keywords>
  <cp:lastModifiedBy>Brad</cp:lastModifiedBy>
  <dcterms:created xsi:type="dcterms:W3CDTF">2019-03-06T00:43:55Z</dcterms:created>
  <dcterms:modified xsi:type="dcterms:W3CDTF">2020-11-03T01:31:11Z</dcterms:modified>
</cp:coreProperties>
</file>