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8803616B-94B4-4F52-84A4-041BA12FBDFE}" xr6:coauthVersionLast="45" xr6:coauthVersionMax="45" xr10:uidLastSave="{00000000-0000-0000-0000-000000000000}"/>
  <bookViews>
    <workbookView xWindow="-108" yWindow="-108" windowWidth="24792" windowHeight="13440" xr2:uid="{0253592F-C1B6-4761-BA8F-2787AA468A6A}"/>
  </bookViews>
  <sheets>
    <sheet name="List of Tables" sheetId="15" r:id="rId1"/>
    <sheet name="Eastern Highlands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5" l="1"/>
  <c r="A24" i="15"/>
  <c r="A23" i="15"/>
  <c r="A22" i="15"/>
  <c r="A21" i="15"/>
  <c r="A20" i="15"/>
  <c r="A19" i="15"/>
  <c r="A18" i="15"/>
  <c r="A17" i="15"/>
  <c r="A15" i="15"/>
  <c r="A14" i="15"/>
  <c r="A13" i="15"/>
  <c r="A12" i="15"/>
  <c r="A11" i="15"/>
  <c r="J53" i="3" l="1"/>
  <c r="I53" i="3"/>
  <c r="H53" i="3"/>
  <c r="J52" i="3"/>
  <c r="I52" i="3"/>
  <c r="H52" i="3"/>
  <c r="J51" i="3"/>
  <c r="I51" i="3"/>
  <c r="H51" i="3"/>
  <c r="J50" i="3"/>
  <c r="I50" i="3"/>
  <c r="H50" i="3"/>
  <c r="J49" i="3"/>
  <c r="I49" i="3"/>
  <c r="H49" i="3"/>
  <c r="J48" i="3"/>
  <c r="I48" i="3"/>
  <c r="H48" i="3"/>
  <c r="J47" i="3"/>
  <c r="I47" i="3"/>
  <c r="H47" i="3"/>
  <c r="J46" i="3"/>
  <c r="I46" i="3"/>
  <c r="H46" i="3"/>
  <c r="J43" i="3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/>
  <c r="H38" i="3"/>
  <c r="J37" i="3"/>
  <c r="I37" i="3"/>
  <c r="H37" i="3"/>
  <c r="J36" i="3"/>
  <c r="I36" i="3"/>
  <c r="H36" i="3"/>
  <c r="J33" i="3"/>
  <c r="I33" i="3"/>
  <c r="H33" i="3"/>
  <c r="J32" i="3"/>
  <c r="M28" i="3" s="1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6" i="3"/>
  <c r="I26" i="3"/>
  <c r="H26" i="3"/>
  <c r="J23" i="3"/>
  <c r="I23" i="3"/>
  <c r="H23" i="3"/>
  <c r="J22" i="3"/>
  <c r="M18" i="3" s="1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L8" i="3" l="1"/>
  <c r="I34" i="3"/>
  <c r="L26" i="3" s="1"/>
  <c r="K8" i="3"/>
  <c r="K18" i="3"/>
  <c r="K28" i="3"/>
  <c r="K38" i="3"/>
  <c r="I24" i="3"/>
  <c r="L16" i="3" s="1"/>
  <c r="I44" i="3"/>
  <c r="L36" i="3" s="1"/>
  <c r="K48" i="3"/>
  <c r="K50" i="3" s="1"/>
  <c r="L48" i="3"/>
  <c r="L53" i="3" s="1"/>
  <c r="M38" i="3"/>
  <c r="M43" i="3" s="1"/>
  <c r="J54" i="3"/>
  <c r="M46" i="3" s="1"/>
  <c r="M52" i="3" s="1"/>
  <c r="M48" i="3"/>
  <c r="I54" i="3"/>
  <c r="L46" i="3" s="1"/>
  <c r="J14" i="3"/>
  <c r="M6" i="3" s="1"/>
  <c r="H54" i="3"/>
  <c r="K46" i="3" s="1"/>
  <c r="L18" i="3"/>
  <c r="L23" i="3" s="1"/>
  <c r="L28" i="3"/>
  <c r="L30" i="3" s="1"/>
  <c r="L32" i="3" s="1"/>
  <c r="L34" i="3" s="1"/>
  <c r="L38" i="3"/>
  <c r="L40" i="3" s="1"/>
  <c r="M8" i="3"/>
  <c r="M10" i="3" s="1"/>
  <c r="J24" i="3"/>
  <c r="M16" i="3" s="1"/>
  <c r="J34" i="3"/>
  <c r="M26" i="3" s="1"/>
  <c r="J44" i="3"/>
  <c r="M36" i="3" s="1"/>
  <c r="H14" i="3"/>
  <c r="K6" i="3" s="1"/>
  <c r="H24" i="3"/>
  <c r="K16" i="3" s="1"/>
  <c r="H34" i="3"/>
  <c r="K26" i="3" s="1"/>
  <c r="H44" i="3"/>
  <c r="K36" i="3" s="1"/>
  <c r="I14" i="3"/>
  <c r="L6" i="3" s="1"/>
  <c r="M53" i="3"/>
  <c r="M50" i="3"/>
  <c r="K43" i="3"/>
  <c r="K40" i="3"/>
  <c r="K33" i="3"/>
  <c r="K30" i="3"/>
  <c r="M33" i="3"/>
  <c r="M30" i="3"/>
  <c r="L33" i="3"/>
  <c r="M23" i="3"/>
  <c r="M20" i="3"/>
  <c r="K23" i="3"/>
  <c r="K20" i="3"/>
  <c r="K10" i="3"/>
  <c r="K13" i="3"/>
  <c r="L13" i="3"/>
  <c r="L10" i="3"/>
  <c r="M13" i="3" l="1"/>
  <c r="L42" i="3"/>
  <c r="L44" i="3" s="1"/>
  <c r="L43" i="3"/>
  <c r="L12" i="3"/>
  <c r="L14" i="3" s="1"/>
  <c r="L50" i="3"/>
  <c r="L20" i="3"/>
  <c r="L22" i="3" s="1"/>
  <c r="L24" i="3" s="1"/>
  <c r="K22" i="3"/>
  <c r="K24" i="3" s="1"/>
  <c r="M32" i="3"/>
  <c r="M34" i="3" s="1"/>
  <c r="K42" i="3"/>
  <c r="K44" i="3" s="1"/>
  <c r="L52" i="3"/>
  <c r="L54" i="3" s="1"/>
  <c r="K52" i="3"/>
  <c r="K53" i="3"/>
  <c r="M40" i="3"/>
  <c r="M42" i="3" s="1"/>
  <c r="M44" i="3" s="1"/>
  <c r="M12" i="3"/>
  <c r="M22" i="3"/>
  <c r="M24" i="3" s="1"/>
  <c r="M54" i="3"/>
  <c r="K12" i="3"/>
  <c r="K14" i="3" s="1"/>
  <c r="K32" i="3"/>
  <c r="K34" i="3" s="1"/>
  <c r="K54" i="3" l="1"/>
  <c r="M14" i="3"/>
</calcChain>
</file>

<file path=xl/sharedStrings.xml><?xml version="1.0" encoding="utf-8"?>
<sst xmlns="http://schemas.openxmlformats.org/spreadsheetml/2006/main" count="977" uniqueCount="166">
  <si>
    <t>Total</t>
  </si>
  <si>
    <t xml:space="preserve">     Daulo</t>
  </si>
  <si>
    <t xml:space="preserve">     Goroka</t>
  </si>
  <si>
    <t xml:space="preserve">     Henganofi</t>
  </si>
  <si>
    <t xml:space="preserve">     Kainanatu</t>
  </si>
  <si>
    <t xml:space="preserve">     Lufa</t>
  </si>
  <si>
    <t xml:space="preserve">     Obura/Wonenara</t>
  </si>
  <si>
    <t xml:space="preserve">     Okapa</t>
  </si>
  <si>
    <t xml:space="preserve">     Unggai/Benna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</si>
  <si>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</si>
  <si>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</si>
  <si>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</si>
  <si>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</si>
  <si>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</si>
  <si>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</si>
  <si>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</si>
  <si>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</si>
  <si>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</si>
  <si>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</si>
  <si>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</si>
  <si>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</si>
  <si>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</si>
  <si>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</si>
  <si>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</si>
  <si>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</si>
  <si>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</si>
  <si>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</si>
  <si>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</si>
  <si>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</si>
  <si>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</si>
  <si>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</si>
  <si>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</si>
  <si>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</si>
  <si>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</si>
  <si>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</si>
  <si>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</si>
  <si>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</si>
  <si>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</si>
  <si>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</si>
  <si>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</si>
  <si>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</si>
  <si>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Daulo</t>
  </si>
  <si>
    <t xml:space="preserve">        Goroka</t>
  </si>
  <si>
    <t xml:space="preserve">        Henganofi</t>
  </si>
  <si>
    <t xml:space="preserve">        Kainanatu</t>
  </si>
  <si>
    <t xml:space="preserve">        Lufa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</si>
  <si>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</si>
  <si>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</si>
  <si>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</si>
  <si>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</si>
  <si>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</si>
  <si>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</si>
  <si>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</si>
  <si>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</si>
  <si>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</si>
  <si>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</si>
  <si>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</si>
  <si>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</si>
  <si>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</si>
  <si>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</si>
  <si>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</si>
  <si>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</si>
  <si>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</si>
  <si>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</si>
  <si>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</si>
  <si>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</si>
  <si>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</si>
  <si>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</si>
  <si>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</si>
  <si>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</si>
  <si>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</si>
  <si>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</si>
  <si>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</si>
  <si>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</si>
  <si>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</si>
  <si>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</si>
  <si>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</si>
  <si>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</si>
  <si>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</si>
  <si>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</si>
  <si>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</si>
  <si>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</si>
  <si>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</si>
  <si>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</si>
  <si>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</si>
  <si>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</si>
  <si>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</si>
  <si>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</si>
  <si>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</si>
  <si>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</si>
  <si>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</si>
  <si>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</si>
  <si>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</si>
  <si>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</si>
  <si>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</si>
  <si>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</si>
  <si>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</si>
  <si>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</si>
  <si>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</si>
  <si>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</si>
  <si>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</si>
  <si>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</si>
  <si>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</si>
  <si>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</si>
  <si>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</si>
  <si>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</si>
  <si>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</si>
  <si>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</si>
  <si>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</si>
  <si>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</si>
  <si>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</si>
  <si>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</si>
  <si>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</si>
  <si>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</si>
  <si>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</si>
  <si>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</si>
  <si>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</si>
  <si>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</si>
  <si>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</si>
  <si>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</si>
  <si>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</si>
  <si>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</si>
  <si>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</si>
  <si>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</si>
  <si>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</si>
  <si>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</si>
  <si>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</si>
  <si>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</si>
  <si>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</si>
  <si>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</si>
  <si>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</si>
  <si>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</si>
  <si>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</si>
  <si>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</si>
  <si>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</si>
  <si>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</si>
  <si>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</si>
  <si>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</si>
  <si>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</si>
  <si>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</si>
  <si>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Table 1. Sex and Relationship by Eastern Highlands Districts, PNG: 1990</t>
  </si>
  <si>
    <t>Table 2. Age and Sex by Eastern Highlands Districts, PNG: 1990</t>
  </si>
  <si>
    <t>Table 3. Singulate Mean Age at First Marriage by Eastern Highlands Districts, PNG: 1990</t>
  </si>
  <si>
    <t>Table 4. Vital Status of Mother by Eastern Highlands Districts, PNG: 1990</t>
  </si>
  <si>
    <t>Table 5. Country of Citizenship by Eastern Highlands Districts, PNG: 1990</t>
  </si>
  <si>
    <t>Table 6. Current residence by Eastern Highlands District, PNG: 1990</t>
  </si>
  <si>
    <t>Table 7.  Residence in 1989 by Eastern Highlands District, PNG: 1990</t>
  </si>
  <si>
    <t>Table 8.  Province of Birth by Current Residence, Eastern Highlands Districts, PNG: 1990</t>
  </si>
  <si>
    <t>Table 9. Religion by Eastern Highlands Districts, PNG: 1990</t>
  </si>
  <si>
    <t>Table 10. School attendance and Educational Attainment by Eastern Highlands Districts, PNG: 1990</t>
  </si>
  <si>
    <t>Table 11. Literacy in English, Pidgin, Motu, and Other Languages by Eastern Highlands Districts, PNG: 1990</t>
  </si>
  <si>
    <t>Table 12.  Economic Activity by Eastern Highlands Districts, PNG: 1990</t>
  </si>
  <si>
    <t>Table 13. Whether Currently Working by Eastern Highlands District, PNG: 1990</t>
  </si>
  <si>
    <t>Table 14. Occupation by Eastern Highlands Districts, PNG: 1990</t>
  </si>
  <si>
    <t>5 - 9</t>
  </si>
  <si>
    <t>10 - 14</t>
  </si>
  <si>
    <t>Age at 1st Marriage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</si>
  <si>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</si>
  <si>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</si>
  <si>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</si>
  <si>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</si>
  <si>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</si>
  <si>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</si>
  <si>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 xml:space="preserve">OTHER LANGUAGE  </t>
  </si>
  <si>
    <t>1990 PNG Eastern Highlands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</si>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</sst>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right"/>
    </xf>
    <xf numFmtId="164" fontId="3" fillId="0" borderId="0" xfId="0" applyNumberFormat="1" applyFont="1"/>
    <xf numFmtId="3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3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DE50-3150-4C1D-AFA5-DEF941FA4C8C}">
  <dimension ref="A1:I31"/>
  <sheetViews>
    <sheetView tabSelected="1" workbookViewId="0">
      <selection activeCell="A17" sqref="A17:I17"/>
    </sheetView>
  </sheetViews>
  <sheetFormatPr defaultRowHeight="14.4" x14ac:dyDescent="0.3"/>
  <sheetData>
    <row r="1" spans="1:9" x14ac:dyDescent="0.3">
      <c r="A1" s="26" t="s">
        <v>164</v>
      </c>
      <c r="B1" s="26"/>
      <c r="C1" s="26"/>
      <c r="D1" s="26"/>
      <c r="E1" s="26"/>
      <c r="F1" s="26"/>
      <c r="G1" s="26"/>
      <c r="H1" s="26"/>
      <c r="I1" s="26"/>
    </row>
    <row r="2" spans="1:9" x14ac:dyDescent="0.3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3">
      <c r="A3" s="26"/>
      <c r="B3" s="26"/>
      <c r="C3" s="26"/>
      <c r="D3" s="26"/>
      <c r="E3" s="26"/>
      <c r="F3" s="26"/>
      <c r="G3" s="26"/>
      <c r="H3" s="26"/>
      <c r="I3" s="26"/>
    </row>
    <row r="4" spans="1:9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9" x14ac:dyDescent="0.3">
      <c r="A5" s="26"/>
      <c r="B5" s="26"/>
      <c r="C5" s="26"/>
      <c r="D5" s="26"/>
      <c r="E5" s="26"/>
      <c r="F5" s="26"/>
      <c r="G5" s="26"/>
      <c r="H5" s="26"/>
      <c r="I5" s="26"/>
    </row>
    <row r="6" spans="1:9" x14ac:dyDescent="0.3">
      <c r="A6" s="26" t="s">
        <v>165</v>
      </c>
      <c r="B6" s="26"/>
      <c r="C6" s="26"/>
      <c r="D6" s="26"/>
      <c r="E6" s="26"/>
      <c r="F6" s="26"/>
      <c r="G6" s="26"/>
      <c r="H6" s="26"/>
      <c r="I6" s="26"/>
    </row>
    <row r="7" spans="1:9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3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3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3">
      <c r="A11" s="29" t="str">
        <f>'Eastern Highlands'!$A$1</f>
        <v>Table 1. Sex and Relationship by Eastern Highlands Districts, PNG: 1990</v>
      </c>
      <c r="B11" s="28"/>
      <c r="C11" s="28"/>
      <c r="D11" s="28"/>
      <c r="E11" s="28"/>
      <c r="F11" s="28"/>
      <c r="G11" s="28"/>
      <c r="H11" s="28"/>
      <c r="I11" s="28"/>
    </row>
    <row r="12" spans="1:9" x14ac:dyDescent="0.3">
      <c r="A12" s="30" t="str">
        <f>'Age and Sex'!$A$1</f>
        <v>Table 2. Age and Sex by Eastern Highlands Districts, PNG: 1990</v>
      </c>
      <c r="B12" s="28"/>
      <c r="C12" s="28"/>
      <c r="D12" s="28"/>
      <c r="E12" s="28"/>
      <c r="F12" s="28"/>
      <c r="G12" s="28"/>
      <c r="H12" s="28"/>
      <c r="I12" s="28"/>
    </row>
    <row r="13" spans="1:9" x14ac:dyDescent="0.3">
      <c r="A13" s="31" t="str">
        <f>SMAM!$A$1</f>
        <v>Table 3. Singulate Mean Age at First Marriage by Eastern Highlands Districts, PNG: 1990</v>
      </c>
      <c r="B13" s="28"/>
      <c r="C13" s="28"/>
      <c r="D13" s="28"/>
      <c r="E13" s="28"/>
      <c r="F13" s="28"/>
      <c r="G13" s="28"/>
      <c r="H13" s="28"/>
      <c r="I13" s="28"/>
    </row>
    <row r="14" spans="1:9" x14ac:dyDescent="0.3">
      <c r="A14" s="29" t="str">
        <f>'Mo vital'!$A$1</f>
        <v>Table 4. Vital Status of Mother by Eastern Highlands Districts, PNG: 1990</v>
      </c>
      <c r="B14" s="28"/>
      <c r="C14" s="28"/>
      <c r="D14" s="28"/>
      <c r="E14" s="28"/>
      <c r="F14" s="28"/>
      <c r="G14" s="28"/>
      <c r="H14" s="28"/>
      <c r="I14" s="28"/>
    </row>
    <row r="15" spans="1:9" x14ac:dyDescent="0.3">
      <c r="A15" s="31" t="str">
        <f>Citizenship!$A$1</f>
        <v>Table 5. Country of Citizenship by Eastern Highlands Districts, PNG: 1990</v>
      </c>
      <c r="B15" s="28"/>
      <c r="C15" s="28"/>
      <c r="D15" s="28"/>
      <c r="E15" s="28"/>
      <c r="F15" s="28"/>
      <c r="G15" s="28"/>
      <c r="H15" s="28"/>
      <c r="I15" s="28"/>
    </row>
    <row r="16" spans="1:9" x14ac:dyDescent="0.3">
      <c r="A16" s="29" t="str">
        <f>'Cur res'!$A$1</f>
        <v>Table 6. Current residence by Eastern Highlands District, PNG: 1990</v>
      </c>
      <c r="B16" s="28"/>
      <c r="C16" s="28"/>
      <c r="D16" s="28"/>
      <c r="E16" s="28"/>
      <c r="F16" s="28"/>
      <c r="G16" s="28"/>
      <c r="H16" s="28"/>
      <c r="I16" s="28"/>
    </row>
    <row r="17" spans="1:9" x14ac:dyDescent="0.3">
      <c r="A17" s="29" t="str">
        <f>'Res 1989'!$A$1</f>
        <v>Table 7.  Residence in 1989 by Eastern Highlands District, PNG: 1990</v>
      </c>
      <c r="B17" s="28"/>
      <c r="C17" s="28"/>
      <c r="D17" s="28"/>
      <c r="E17" s="28"/>
      <c r="F17" s="28"/>
      <c r="G17" s="28"/>
      <c r="H17" s="28"/>
      <c r="I17" s="28"/>
    </row>
    <row r="18" spans="1:9" x14ac:dyDescent="0.3">
      <c r="A18" s="31" t="str">
        <f>Birthplace!$A$1</f>
        <v>Table 8.  Province of Birth by Current Residence, Eastern Highlands Districts, PNG: 1990</v>
      </c>
      <c r="B18" s="28"/>
      <c r="C18" s="28"/>
      <c r="D18" s="28"/>
      <c r="E18" s="28"/>
      <c r="F18" s="28"/>
      <c r="G18" s="28"/>
      <c r="H18" s="28"/>
      <c r="I18" s="28"/>
    </row>
    <row r="19" spans="1:9" x14ac:dyDescent="0.3">
      <c r="A19" s="31" t="str">
        <f>Religion!$A$1</f>
        <v>Table 9. Religion by Eastern Highlands Districts, PNG: 1990</v>
      </c>
      <c r="B19" s="28"/>
      <c r="C19" s="28"/>
      <c r="D19" s="28"/>
      <c r="E19" s="28"/>
      <c r="F19" s="28"/>
      <c r="G19" s="28"/>
      <c r="H19" s="28"/>
      <c r="I19" s="28"/>
    </row>
    <row r="20" spans="1:9" x14ac:dyDescent="0.3">
      <c r="A20" s="31" t="str">
        <f>Education!$A$1</f>
        <v>Table 10. School attendance and Educational Attainment by Eastern Highlands Districts, PNG: 1990</v>
      </c>
      <c r="B20" s="28"/>
      <c r="C20" s="28"/>
      <c r="D20" s="28"/>
      <c r="E20" s="28"/>
      <c r="F20" s="28"/>
      <c r="G20" s="28"/>
      <c r="H20" s="28"/>
      <c r="I20" s="28"/>
    </row>
    <row r="21" spans="1:9" x14ac:dyDescent="0.3">
      <c r="A21" s="31" t="str">
        <f>Literacy!$A$1</f>
        <v>Table 11. Literacy in English, Pidgin, Motu, and Other Languages by Eastern Highlands Districts, PNG: 1990</v>
      </c>
      <c r="B21" s="28"/>
      <c r="C21" s="28"/>
      <c r="D21" s="28"/>
      <c r="E21" s="28"/>
      <c r="F21" s="28"/>
      <c r="G21" s="28"/>
      <c r="H21" s="28"/>
      <c r="I21" s="28"/>
    </row>
    <row r="22" spans="1:9" x14ac:dyDescent="0.3">
      <c r="A22" s="29" t="str">
        <f>'Econ Actv'!$A$1</f>
        <v>Table 12.  Economic Activity by Eastern Highlands Districts, PNG: 1990</v>
      </c>
      <c r="B22" s="28"/>
      <c r="C22" s="28"/>
      <c r="D22" s="28"/>
      <c r="E22" s="28"/>
      <c r="F22" s="28"/>
      <c r="G22" s="28"/>
      <c r="H22" s="28"/>
      <c r="I22" s="28"/>
    </row>
    <row r="23" spans="1:9" x14ac:dyDescent="0.3">
      <c r="A23" s="31" t="str">
        <f>Working!$A$1</f>
        <v>Table 13. Whether Currently Working by Eastern Highlands District, PNG: 1990</v>
      </c>
      <c r="B23" s="28"/>
      <c r="C23" s="28"/>
      <c r="D23" s="28"/>
      <c r="E23" s="28"/>
      <c r="F23" s="28"/>
      <c r="G23" s="28"/>
      <c r="H23" s="28"/>
      <c r="I23" s="28"/>
    </row>
    <row r="24" spans="1:9" x14ac:dyDescent="0.3">
      <c r="A24" s="31" t="str">
        <f>Occupation!$A$1</f>
        <v>Table 14. Occupation by Eastern Highlands Districts, PNG: 1990</v>
      </c>
      <c r="B24" s="28"/>
      <c r="C24" s="28"/>
      <c r="D24" s="28"/>
      <c r="E24" s="28"/>
      <c r="F24" s="28"/>
      <c r="G24" s="28"/>
      <c r="H24" s="28"/>
      <c r="I24" s="28"/>
    </row>
    <row r="25" spans="1:9" x14ac:dyDescent="0.3">
      <c r="A25" s="27"/>
      <c r="B25" s="27"/>
      <c r="C25" s="27"/>
      <c r="D25" s="27"/>
      <c r="E25" s="27"/>
      <c r="F25" s="27"/>
      <c r="G25" s="27"/>
      <c r="H25" s="27"/>
      <c r="I25" s="27"/>
    </row>
    <row r="26" spans="1:9" x14ac:dyDescent="0.3">
      <c r="A26" s="27"/>
      <c r="B26" s="27"/>
      <c r="C26" s="27"/>
      <c r="D26" s="27"/>
      <c r="E26" s="27"/>
      <c r="F26" s="27"/>
      <c r="G26" s="27"/>
      <c r="H26" s="27"/>
      <c r="I26" s="27"/>
    </row>
    <row r="27" spans="1:9" x14ac:dyDescent="0.3">
      <c r="A27" s="27"/>
      <c r="B27" s="27"/>
      <c r="C27" s="27"/>
      <c r="D27" s="27"/>
      <c r="E27" s="27"/>
      <c r="F27" s="27"/>
      <c r="G27" s="27"/>
      <c r="H27" s="27"/>
      <c r="I27" s="27"/>
    </row>
    <row r="28" spans="1:9" x14ac:dyDescent="0.3">
      <c r="A28" s="27"/>
      <c r="B28" s="27"/>
      <c r="C28" s="27"/>
      <c r="D28" s="27"/>
      <c r="E28" s="27"/>
      <c r="F28" s="27"/>
      <c r="G28" s="27"/>
      <c r="H28" s="27"/>
      <c r="I28" s="27"/>
    </row>
    <row r="29" spans="1:9" x14ac:dyDescent="0.3">
      <c r="A29" s="27"/>
      <c r="B29" s="27"/>
      <c r="C29" s="27"/>
      <c r="D29" s="27"/>
      <c r="E29" s="27"/>
      <c r="F29" s="27"/>
      <c r="G29" s="27"/>
      <c r="H29" s="27"/>
      <c r="I29" s="27"/>
    </row>
    <row r="30" spans="1:9" x14ac:dyDescent="0.3">
      <c r="A30" s="27"/>
      <c r="B30" s="27"/>
      <c r="C30" s="27"/>
      <c r="D30" s="27"/>
      <c r="E30" s="27"/>
      <c r="F30" s="27"/>
      <c r="G30" s="27"/>
      <c r="H30" s="27"/>
      <c r="I30" s="27"/>
    </row>
    <row r="31" spans="1:9" x14ac:dyDescent="0.3">
      <c r="A31" s="27"/>
      <c r="B31" s="27"/>
      <c r="C31" s="27"/>
      <c r="D31" s="27"/>
      <c r="E31" s="27"/>
      <c r="F31" s="27"/>
      <c r="G31" s="27"/>
      <c r="H31" s="27"/>
      <c r="I31" s="27"/>
    </row>
  </sheetData>
  <mergeCells count="23">
    <mergeCell ref="A27:I27"/>
    <mergeCell ref="A28:I28"/>
    <mergeCell ref="A29:I29"/>
    <mergeCell ref="A30:I30"/>
    <mergeCell ref="A31:I31"/>
    <mergeCell ref="A21:I21"/>
    <mergeCell ref="A22:I22"/>
    <mergeCell ref="A23:I23"/>
    <mergeCell ref="A24:I24"/>
    <mergeCell ref="A25:I25"/>
    <mergeCell ref="A26:I26"/>
    <mergeCell ref="A15:I15"/>
    <mergeCell ref="A16:I16"/>
    <mergeCell ref="A17:I17"/>
    <mergeCell ref="A18:I18"/>
    <mergeCell ref="A19:I19"/>
    <mergeCell ref="A20:I20"/>
    <mergeCell ref="A1:I5"/>
    <mergeCell ref="A6:I10"/>
    <mergeCell ref="A11:I11"/>
    <mergeCell ref="A12:I12"/>
    <mergeCell ref="A13:I13"/>
    <mergeCell ref="A14:I14"/>
  </mergeCells>
  <hyperlinks>
    <hyperlink ref="A11:I11" location="'Eastern Highlands'!R1C1" display="'Eastern Highlands'!R1C1" xr:uid="{222EBA92-ABCF-4325-94C1-130D7ED3CC7E}"/>
    <hyperlink ref="A12:I12" location="'Age and Sex'!R1C1" display="'Age and Sex'!R1C1" xr:uid="{F0A15D1A-43D1-4908-8E07-A2985987E5A5}"/>
    <hyperlink ref="A13:I13" location="SMAM!R1C1" display="SMAM!R1C1" xr:uid="{ACB043D4-536F-4B71-8FAC-E08D5C7F914D}"/>
    <hyperlink ref="A14:I14" location="'Mo vital'!R1C1" display="'Mo vital'!R1C1" xr:uid="{B6A78E62-E37B-4661-909B-36C29F2A4FD2}"/>
    <hyperlink ref="A15:I15" location="Citizenship!R1C1" display="Citizenship!R1C1" xr:uid="{4446906E-9878-4DF7-B234-3CDC82FE7268}"/>
    <hyperlink ref="A16:I16" location="'Cur res'!R1C1" display="'Cur res'!R1C1" xr:uid="{0A4BEF01-5BEF-4D95-875D-D27AF7933277}"/>
    <hyperlink ref="A17:I17" location="'Res 1989'!R1C1" display="'Res 1989'!R1C1" xr:uid="{8664D27E-A782-41A4-94DF-DFA2E32EEF52}"/>
    <hyperlink ref="A18:I18" location="Birthplace!R1C1" display="Birthplace!R1C1" xr:uid="{B5F7B39B-FE2E-4452-8038-A18D4A69943B}"/>
    <hyperlink ref="A19:I19" location="Religion!R1C1" display="Religion!R1C1" xr:uid="{716256B0-2B61-419B-9BCB-E9B8FBAC1681}"/>
    <hyperlink ref="A20:I20" location="Education!R1C1" display="Education!R1C1" xr:uid="{C83B5B2E-7ED6-49EB-8E6D-CF7F53D93574}"/>
    <hyperlink ref="A21:I21" location="Literacy!R1C1" display="Literacy!R1C1" xr:uid="{522CCB49-B402-4680-9671-67A072F56357}"/>
    <hyperlink ref="A22:I22" location="'Econ Actv'!R1C1" display="'Econ Actv'!R1C1" xr:uid="{7AD654B9-8E0A-46C5-968E-08E7F183C494}"/>
    <hyperlink ref="A23:I23" location="Working!R1C1" display="Working!R1C1" xr:uid="{811C110F-99B4-4693-B9BB-004EB8341D70}"/>
    <hyperlink ref="A24:I24" location="Occupation!R1C1" display="Occupation!R1C1" xr:uid="{100E688F-3E9A-4DA6-A745-1C743495EA9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1BC3-BC29-4F8D-82FD-6573190CCE69}">
  <dimension ref="A1:J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148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300648</v>
      </c>
      <c r="C4" s="1">
        <v>99665</v>
      </c>
      <c r="D4" s="1">
        <v>37685</v>
      </c>
      <c r="E4" s="1">
        <v>82014</v>
      </c>
      <c r="F4" s="1">
        <v>30518</v>
      </c>
      <c r="G4" s="1">
        <v>38933</v>
      </c>
      <c r="H4" s="1">
        <v>11833</v>
      </c>
      <c r="I4" s="1">
        <v>0</v>
      </c>
      <c r="J4" s="1">
        <v>0</v>
      </c>
    </row>
    <row r="5" spans="1:10" x14ac:dyDescent="0.2">
      <c r="A5" s="1" t="s">
        <v>85</v>
      </c>
      <c r="B5" s="1">
        <v>284930</v>
      </c>
      <c r="C5" s="1">
        <v>94882</v>
      </c>
      <c r="D5" s="1">
        <v>37289</v>
      </c>
      <c r="E5" s="1">
        <v>77372</v>
      </c>
      <c r="F5" s="1">
        <v>29866</v>
      </c>
      <c r="G5" s="1">
        <v>36511</v>
      </c>
      <c r="H5" s="1">
        <v>9010</v>
      </c>
      <c r="I5" s="1">
        <v>0</v>
      </c>
      <c r="J5" s="1">
        <v>0</v>
      </c>
    </row>
    <row r="6" spans="1:10" x14ac:dyDescent="0.2">
      <c r="A6" s="1" t="s">
        <v>86</v>
      </c>
      <c r="B6" s="1">
        <v>15718</v>
      </c>
      <c r="C6" s="1">
        <v>4783</v>
      </c>
      <c r="D6" s="1">
        <v>396</v>
      </c>
      <c r="E6" s="1">
        <v>4642</v>
      </c>
      <c r="F6" s="1">
        <v>652</v>
      </c>
      <c r="G6" s="1">
        <v>2422</v>
      </c>
      <c r="H6" s="1">
        <v>2823</v>
      </c>
      <c r="I6" s="1">
        <v>0</v>
      </c>
      <c r="J6" s="1">
        <v>0</v>
      </c>
    </row>
    <row r="7" spans="1:10" x14ac:dyDescent="0.2">
      <c r="A7" s="1" t="s">
        <v>16</v>
      </c>
    </row>
    <row r="8" spans="1:10" x14ac:dyDescent="0.2">
      <c r="A8" s="1" t="s">
        <v>0</v>
      </c>
      <c r="B8" s="1">
        <v>158771</v>
      </c>
      <c r="C8" s="1">
        <v>54236</v>
      </c>
      <c r="D8" s="1">
        <v>19376</v>
      </c>
      <c r="E8" s="1">
        <v>42905</v>
      </c>
      <c r="F8" s="1">
        <v>16648</v>
      </c>
      <c r="G8" s="1">
        <v>19695</v>
      </c>
      <c r="H8" s="1">
        <v>5911</v>
      </c>
      <c r="I8" s="1">
        <v>0</v>
      </c>
      <c r="J8" s="1">
        <v>0</v>
      </c>
    </row>
    <row r="9" spans="1:10" x14ac:dyDescent="0.2">
      <c r="A9" s="1" t="s">
        <v>85</v>
      </c>
      <c r="B9" s="1">
        <v>150074</v>
      </c>
      <c r="C9" s="1">
        <v>51515</v>
      </c>
      <c r="D9" s="1">
        <v>19165</v>
      </c>
      <c r="E9" s="1">
        <v>40214</v>
      </c>
      <c r="F9" s="1">
        <v>16286</v>
      </c>
      <c r="G9" s="1">
        <v>18344</v>
      </c>
      <c r="H9" s="1">
        <v>4550</v>
      </c>
      <c r="I9" s="1">
        <v>0</v>
      </c>
      <c r="J9" s="1">
        <v>0</v>
      </c>
    </row>
    <row r="10" spans="1:10" x14ac:dyDescent="0.2">
      <c r="A10" s="1" t="s">
        <v>86</v>
      </c>
      <c r="B10" s="1">
        <v>8697</v>
      </c>
      <c r="C10" s="1">
        <v>2721</v>
      </c>
      <c r="D10" s="1">
        <v>211</v>
      </c>
      <c r="E10" s="1">
        <v>2691</v>
      </c>
      <c r="F10" s="1">
        <v>362</v>
      </c>
      <c r="G10" s="1">
        <v>1351</v>
      </c>
      <c r="H10" s="1">
        <v>1361</v>
      </c>
      <c r="I10" s="1">
        <v>0</v>
      </c>
      <c r="J10" s="1">
        <v>0</v>
      </c>
    </row>
    <row r="11" spans="1:10" x14ac:dyDescent="0.2">
      <c r="A11" s="1" t="s">
        <v>17</v>
      </c>
    </row>
    <row r="12" spans="1:10" x14ac:dyDescent="0.2">
      <c r="A12" s="1" t="s">
        <v>0</v>
      </c>
      <c r="B12" s="1">
        <v>141877</v>
      </c>
      <c r="C12" s="1">
        <v>45429</v>
      </c>
      <c r="D12" s="1">
        <v>18309</v>
      </c>
      <c r="E12" s="1">
        <v>39109</v>
      </c>
      <c r="F12" s="1">
        <v>13870</v>
      </c>
      <c r="G12" s="1">
        <v>19238</v>
      </c>
      <c r="H12" s="1">
        <v>5922</v>
      </c>
      <c r="I12" s="1">
        <v>0</v>
      </c>
      <c r="J12" s="1">
        <v>0</v>
      </c>
    </row>
    <row r="13" spans="1:10" x14ac:dyDescent="0.2">
      <c r="A13" s="1" t="s">
        <v>85</v>
      </c>
      <c r="B13" s="1">
        <v>134856</v>
      </c>
      <c r="C13" s="1">
        <v>43367</v>
      </c>
      <c r="D13" s="1">
        <v>18124</v>
      </c>
      <c r="E13" s="1">
        <v>37158</v>
      </c>
      <c r="F13" s="1">
        <v>13580</v>
      </c>
      <c r="G13" s="1">
        <v>18167</v>
      </c>
      <c r="H13" s="1">
        <v>4460</v>
      </c>
      <c r="I13" s="1">
        <v>0</v>
      </c>
      <c r="J13" s="1">
        <v>0</v>
      </c>
    </row>
    <row r="14" spans="1:10" x14ac:dyDescent="0.2">
      <c r="A14" s="1" t="s">
        <v>86</v>
      </c>
      <c r="B14" s="1">
        <v>7021</v>
      </c>
      <c r="C14" s="1">
        <v>2062</v>
      </c>
      <c r="D14" s="1">
        <v>185</v>
      </c>
      <c r="E14" s="1">
        <v>1951</v>
      </c>
      <c r="F14" s="1">
        <v>290</v>
      </c>
      <c r="G14" s="1">
        <v>1071</v>
      </c>
      <c r="H14" s="1">
        <v>1462</v>
      </c>
      <c r="I14" s="1">
        <v>0</v>
      </c>
      <c r="J14" s="1">
        <v>0</v>
      </c>
    </row>
    <row r="16" spans="1:10" x14ac:dyDescent="0.2">
      <c r="A16" s="1" t="s">
        <v>158</v>
      </c>
    </row>
    <row r="18" spans="1:10" x14ac:dyDescent="0.2">
      <c r="A18" s="1" t="s">
        <v>0</v>
      </c>
      <c r="B18" s="1">
        <v>300648</v>
      </c>
      <c r="C18" s="1">
        <v>99665</v>
      </c>
      <c r="D18" s="1">
        <v>37685</v>
      </c>
      <c r="E18" s="1">
        <v>82014</v>
      </c>
      <c r="F18" s="1">
        <v>30518</v>
      </c>
      <c r="G18" s="1">
        <v>38933</v>
      </c>
      <c r="H18" s="1">
        <v>11833</v>
      </c>
      <c r="I18" s="1">
        <v>0</v>
      </c>
      <c r="J18" s="1">
        <v>0</v>
      </c>
    </row>
    <row r="19" spans="1:10" x14ac:dyDescent="0.2">
      <c r="A19" s="1" t="s">
        <v>87</v>
      </c>
      <c r="B19" s="1">
        <v>2536</v>
      </c>
      <c r="C19" s="1">
        <v>1999</v>
      </c>
      <c r="D19" s="1">
        <v>12</v>
      </c>
      <c r="E19" s="1">
        <v>443</v>
      </c>
      <c r="F19" s="1">
        <v>27</v>
      </c>
      <c r="G19" s="1">
        <v>35</v>
      </c>
      <c r="H19" s="1">
        <v>20</v>
      </c>
      <c r="I19" s="1">
        <v>0</v>
      </c>
      <c r="J19" s="1">
        <v>0</v>
      </c>
    </row>
    <row r="20" spans="1:10" x14ac:dyDescent="0.2">
      <c r="A20" s="1" t="s">
        <v>88</v>
      </c>
      <c r="B20" s="1">
        <v>21164</v>
      </c>
      <c r="C20" s="1">
        <v>7903</v>
      </c>
      <c r="D20" s="1">
        <v>2220</v>
      </c>
      <c r="E20" s="1">
        <v>9253</v>
      </c>
      <c r="F20" s="1">
        <v>130</v>
      </c>
      <c r="G20" s="1">
        <v>1652</v>
      </c>
      <c r="H20" s="1">
        <v>6</v>
      </c>
      <c r="I20" s="1">
        <v>0</v>
      </c>
      <c r="J20" s="1">
        <v>0</v>
      </c>
    </row>
    <row r="21" spans="1:10" x14ac:dyDescent="0.2">
      <c r="A21" s="1" t="s">
        <v>89</v>
      </c>
      <c r="B21" s="1">
        <v>22141</v>
      </c>
      <c r="C21" s="1">
        <v>7866</v>
      </c>
      <c r="D21" s="1">
        <v>5837</v>
      </c>
      <c r="E21" s="1">
        <v>3329</v>
      </c>
      <c r="F21" s="1">
        <v>1974</v>
      </c>
      <c r="G21" s="1">
        <v>2785</v>
      </c>
      <c r="H21" s="1">
        <v>350</v>
      </c>
      <c r="I21" s="1">
        <v>0</v>
      </c>
      <c r="J21" s="1">
        <v>0</v>
      </c>
    </row>
    <row r="22" spans="1:10" x14ac:dyDescent="0.2">
      <c r="A22" s="1" t="s">
        <v>90</v>
      </c>
      <c r="B22" s="1">
        <v>111745</v>
      </c>
      <c r="C22" s="1">
        <v>37144</v>
      </c>
      <c r="D22" s="1">
        <v>18458</v>
      </c>
      <c r="E22" s="1">
        <v>29768</v>
      </c>
      <c r="F22" s="1">
        <v>9452</v>
      </c>
      <c r="G22" s="1">
        <v>12438</v>
      </c>
      <c r="H22" s="1">
        <v>4485</v>
      </c>
      <c r="I22" s="1">
        <v>0</v>
      </c>
      <c r="J22" s="1">
        <v>0</v>
      </c>
    </row>
    <row r="23" spans="1:10" x14ac:dyDescent="0.2">
      <c r="A23" s="1" t="s">
        <v>91</v>
      </c>
      <c r="B23" s="1">
        <v>12980</v>
      </c>
      <c r="C23" s="1">
        <v>11086</v>
      </c>
      <c r="D23" s="1">
        <v>72</v>
      </c>
      <c r="E23" s="1">
        <v>1593</v>
      </c>
      <c r="F23" s="1">
        <v>137</v>
      </c>
      <c r="G23" s="1">
        <v>80</v>
      </c>
      <c r="H23" s="1">
        <v>12</v>
      </c>
      <c r="I23" s="1">
        <v>0</v>
      </c>
      <c r="J23" s="1">
        <v>0</v>
      </c>
    </row>
    <row r="24" spans="1:10" x14ac:dyDescent="0.2">
      <c r="A24" s="1" t="s">
        <v>92</v>
      </c>
      <c r="B24" s="1">
        <v>83505</v>
      </c>
      <c r="C24" s="1">
        <v>24513</v>
      </c>
      <c r="D24" s="1">
        <v>10115</v>
      </c>
      <c r="E24" s="1">
        <v>26047</v>
      </c>
      <c r="F24" s="1">
        <v>6860</v>
      </c>
      <c r="G24" s="1">
        <v>12487</v>
      </c>
      <c r="H24" s="1">
        <v>3483</v>
      </c>
      <c r="I24" s="1">
        <v>0</v>
      </c>
      <c r="J24" s="1">
        <v>0</v>
      </c>
    </row>
    <row r="25" spans="1:10" x14ac:dyDescent="0.2">
      <c r="A25" s="1" t="s">
        <v>93</v>
      </c>
      <c r="B25" s="1">
        <v>1937</v>
      </c>
      <c r="C25" s="1">
        <v>1291</v>
      </c>
      <c r="D25" s="1">
        <v>46</v>
      </c>
      <c r="E25" s="1">
        <v>513</v>
      </c>
      <c r="F25" s="1">
        <v>46</v>
      </c>
      <c r="G25" s="1">
        <v>40</v>
      </c>
      <c r="H25" s="1">
        <v>1</v>
      </c>
      <c r="I25" s="1">
        <v>0</v>
      </c>
      <c r="J25" s="1">
        <v>0</v>
      </c>
    </row>
    <row r="26" spans="1:10" x14ac:dyDescent="0.2">
      <c r="A26" s="1" t="s">
        <v>94</v>
      </c>
      <c r="B26" s="1">
        <v>27821</v>
      </c>
      <c r="C26" s="1">
        <v>2677</v>
      </c>
      <c r="D26" s="1">
        <v>437</v>
      </c>
      <c r="E26" s="1">
        <v>6096</v>
      </c>
      <c r="F26" s="1">
        <v>11182</v>
      </c>
      <c r="G26" s="1">
        <v>6813</v>
      </c>
      <c r="H26" s="1">
        <v>616</v>
      </c>
      <c r="I26" s="1">
        <v>0</v>
      </c>
      <c r="J26" s="1">
        <v>0</v>
      </c>
    </row>
    <row r="27" spans="1:10" x14ac:dyDescent="0.2">
      <c r="A27" s="1" t="s">
        <v>95</v>
      </c>
      <c r="B27" s="1">
        <v>15743</v>
      </c>
      <c r="C27" s="1">
        <v>4789</v>
      </c>
      <c r="D27" s="1">
        <v>399</v>
      </c>
      <c r="E27" s="1">
        <v>4654</v>
      </c>
      <c r="F27" s="1">
        <v>653</v>
      </c>
      <c r="G27" s="1">
        <v>2425</v>
      </c>
      <c r="H27" s="1">
        <v>2823</v>
      </c>
      <c r="I27" s="1">
        <v>0</v>
      </c>
      <c r="J27" s="1">
        <v>0</v>
      </c>
    </row>
    <row r="28" spans="1:10" x14ac:dyDescent="0.2">
      <c r="A28" s="1" t="s">
        <v>96</v>
      </c>
      <c r="B28" s="1">
        <v>1076</v>
      </c>
      <c r="C28" s="1">
        <v>397</v>
      </c>
      <c r="D28" s="1">
        <v>89</v>
      </c>
      <c r="E28" s="1">
        <v>318</v>
      </c>
      <c r="F28" s="1">
        <v>57</v>
      </c>
      <c r="G28" s="1">
        <v>178</v>
      </c>
      <c r="H28" s="1">
        <v>37</v>
      </c>
      <c r="I28" s="1">
        <v>0</v>
      </c>
      <c r="J28" s="1">
        <v>0</v>
      </c>
    </row>
    <row r="29" spans="1:10" x14ac:dyDescent="0.2">
      <c r="A29" s="1" t="s">
        <v>16</v>
      </c>
    </row>
    <row r="30" spans="1:10" x14ac:dyDescent="0.2">
      <c r="A30" s="1" t="s">
        <v>0</v>
      </c>
      <c r="B30" s="1">
        <v>158771</v>
      </c>
      <c r="C30" s="1">
        <v>54236</v>
      </c>
      <c r="D30" s="1">
        <v>19376</v>
      </c>
      <c r="E30" s="1">
        <v>42905</v>
      </c>
      <c r="F30" s="1">
        <v>16648</v>
      </c>
      <c r="G30" s="1">
        <v>19695</v>
      </c>
      <c r="H30" s="1">
        <v>5911</v>
      </c>
      <c r="I30" s="1">
        <v>0</v>
      </c>
      <c r="J30" s="1">
        <v>0</v>
      </c>
    </row>
    <row r="31" spans="1:10" x14ac:dyDescent="0.2">
      <c r="A31" s="1" t="s">
        <v>87</v>
      </c>
      <c r="B31" s="1">
        <v>1398</v>
      </c>
      <c r="C31" s="1">
        <v>1100</v>
      </c>
      <c r="D31" s="1">
        <v>6</v>
      </c>
      <c r="E31" s="1">
        <v>251</v>
      </c>
      <c r="F31" s="1">
        <v>17</v>
      </c>
      <c r="G31" s="1">
        <v>15</v>
      </c>
      <c r="H31" s="1">
        <v>9</v>
      </c>
      <c r="I31" s="1">
        <v>0</v>
      </c>
      <c r="J31" s="1">
        <v>0</v>
      </c>
    </row>
    <row r="32" spans="1:10" x14ac:dyDescent="0.2">
      <c r="A32" s="1" t="s">
        <v>88</v>
      </c>
      <c r="B32" s="1">
        <v>10913</v>
      </c>
      <c r="C32" s="1">
        <v>4214</v>
      </c>
      <c r="D32" s="1">
        <v>1094</v>
      </c>
      <c r="E32" s="1">
        <v>4729</v>
      </c>
      <c r="F32" s="1">
        <v>79</v>
      </c>
      <c r="G32" s="1">
        <v>793</v>
      </c>
      <c r="H32" s="1">
        <v>4</v>
      </c>
      <c r="I32" s="1">
        <v>0</v>
      </c>
      <c r="J32" s="1">
        <v>0</v>
      </c>
    </row>
    <row r="33" spans="1:10" x14ac:dyDescent="0.2">
      <c r="A33" s="1" t="s">
        <v>89</v>
      </c>
      <c r="B33" s="1">
        <v>11386</v>
      </c>
      <c r="C33" s="1">
        <v>4085</v>
      </c>
      <c r="D33" s="1">
        <v>2932</v>
      </c>
      <c r="E33" s="1">
        <v>1745</v>
      </c>
      <c r="F33" s="1">
        <v>1100</v>
      </c>
      <c r="G33" s="1">
        <v>1354</v>
      </c>
      <c r="H33" s="1">
        <v>170</v>
      </c>
      <c r="I33" s="1">
        <v>0</v>
      </c>
      <c r="J33" s="1">
        <v>0</v>
      </c>
    </row>
    <row r="34" spans="1:10" x14ac:dyDescent="0.2">
      <c r="A34" s="1" t="s">
        <v>90</v>
      </c>
      <c r="B34" s="1">
        <v>59946</v>
      </c>
      <c r="C34" s="1">
        <v>20537</v>
      </c>
      <c r="D34" s="1">
        <v>9631</v>
      </c>
      <c r="E34" s="1">
        <v>15634</v>
      </c>
      <c r="F34" s="1">
        <v>5533</v>
      </c>
      <c r="G34" s="1">
        <v>6353</v>
      </c>
      <c r="H34" s="1">
        <v>2258</v>
      </c>
      <c r="I34" s="1">
        <v>0</v>
      </c>
      <c r="J34" s="1">
        <v>0</v>
      </c>
    </row>
    <row r="35" spans="1:10" x14ac:dyDescent="0.2">
      <c r="A35" s="1" t="s">
        <v>91</v>
      </c>
      <c r="B35" s="1">
        <v>7316</v>
      </c>
      <c r="C35" s="1">
        <v>6140</v>
      </c>
      <c r="D35" s="1">
        <v>41</v>
      </c>
      <c r="E35" s="1">
        <v>986</v>
      </c>
      <c r="F35" s="1">
        <v>92</v>
      </c>
      <c r="G35" s="1">
        <v>48</v>
      </c>
      <c r="H35" s="1">
        <v>9</v>
      </c>
      <c r="I35" s="1">
        <v>0</v>
      </c>
      <c r="J35" s="1">
        <v>0</v>
      </c>
    </row>
    <row r="36" spans="1:10" x14ac:dyDescent="0.2">
      <c r="A36" s="1" t="s">
        <v>92</v>
      </c>
      <c r="B36" s="1">
        <v>43053</v>
      </c>
      <c r="C36" s="1">
        <v>13058</v>
      </c>
      <c r="D36" s="1">
        <v>5160</v>
      </c>
      <c r="E36" s="1">
        <v>13246</v>
      </c>
      <c r="F36" s="1">
        <v>3572</v>
      </c>
      <c r="G36" s="1">
        <v>6249</v>
      </c>
      <c r="H36" s="1">
        <v>1768</v>
      </c>
      <c r="I36" s="1">
        <v>0</v>
      </c>
      <c r="J36" s="1">
        <v>0</v>
      </c>
    </row>
    <row r="37" spans="1:10" x14ac:dyDescent="0.2">
      <c r="A37" s="1" t="s">
        <v>93</v>
      </c>
      <c r="B37" s="1">
        <v>1075</v>
      </c>
      <c r="C37" s="1">
        <v>695</v>
      </c>
      <c r="D37" s="1">
        <v>26</v>
      </c>
      <c r="E37" s="1">
        <v>303</v>
      </c>
      <c r="F37" s="1">
        <v>29</v>
      </c>
      <c r="G37" s="1">
        <v>22</v>
      </c>
      <c r="H37" s="1">
        <v>0</v>
      </c>
      <c r="I37" s="1">
        <v>0</v>
      </c>
      <c r="J37" s="1">
        <v>0</v>
      </c>
    </row>
    <row r="38" spans="1:10" x14ac:dyDescent="0.2">
      <c r="A38" s="1" t="s">
        <v>94</v>
      </c>
      <c r="B38" s="1">
        <v>14419</v>
      </c>
      <c r="C38" s="1">
        <v>1468</v>
      </c>
      <c r="D38" s="1">
        <v>228</v>
      </c>
      <c r="E38" s="1">
        <v>3156</v>
      </c>
      <c r="F38" s="1">
        <v>5836</v>
      </c>
      <c r="G38" s="1">
        <v>3418</v>
      </c>
      <c r="H38" s="1">
        <v>313</v>
      </c>
      <c r="I38" s="1">
        <v>0</v>
      </c>
      <c r="J38" s="1">
        <v>0</v>
      </c>
    </row>
    <row r="39" spans="1:10" x14ac:dyDescent="0.2">
      <c r="A39" s="1" t="s">
        <v>95</v>
      </c>
      <c r="B39" s="1">
        <v>8713</v>
      </c>
      <c r="C39" s="1">
        <v>2725</v>
      </c>
      <c r="D39" s="1">
        <v>213</v>
      </c>
      <c r="E39" s="1">
        <v>2699</v>
      </c>
      <c r="F39" s="1">
        <v>362</v>
      </c>
      <c r="G39" s="1">
        <v>1353</v>
      </c>
      <c r="H39" s="1">
        <v>1361</v>
      </c>
      <c r="I39" s="1">
        <v>0</v>
      </c>
      <c r="J39" s="1">
        <v>0</v>
      </c>
    </row>
    <row r="40" spans="1:10" x14ac:dyDescent="0.2">
      <c r="A40" s="1" t="s">
        <v>96</v>
      </c>
      <c r="B40" s="1">
        <v>552</v>
      </c>
      <c r="C40" s="1">
        <v>214</v>
      </c>
      <c r="D40" s="1">
        <v>45</v>
      </c>
      <c r="E40" s="1">
        <v>156</v>
      </c>
      <c r="F40" s="1">
        <v>28</v>
      </c>
      <c r="G40" s="1">
        <v>90</v>
      </c>
      <c r="H40" s="1">
        <v>19</v>
      </c>
      <c r="I40" s="1">
        <v>0</v>
      </c>
      <c r="J40" s="1">
        <v>0</v>
      </c>
    </row>
    <row r="41" spans="1:10" x14ac:dyDescent="0.2">
      <c r="A41" s="1" t="s">
        <v>17</v>
      </c>
    </row>
    <row r="42" spans="1:10" x14ac:dyDescent="0.2">
      <c r="A42" s="1" t="s">
        <v>0</v>
      </c>
      <c r="B42" s="1">
        <v>141877</v>
      </c>
      <c r="C42" s="1">
        <v>45429</v>
      </c>
      <c r="D42" s="1">
        <v>18309</v>
      </c>
      <c r="E42" s="1">
        <v>39109</v>
      </c>
      <c r="F42" s="1">
        <v>13870</v>
      </c>
      <c r="G42" s="1">
        <v>19238</v>
      </c>
      <c r="H42" s="1">
        <v>5922</v>
      </c>
      <c r="I42" s="1">
        <v>0</v>
      </c>
      <c r="J42" s="1">
        <v>0</v>
      </c>
    </row>
    <row r="43" spans="1:10" x14ac:dyDescent="0.2">
      <c r="A43" s="1" t="s">
        <v>87</v>
      </c>
      <c r="B43" s="1">
        <v>1138</v>
      </c>
      <c r="C43" s="1">
        <v>899</v>
      </c>
      <c r="D43" s="1">
        <v>6</v>
      </c>
      <c r="E43" s="1">
        <v>192</v>
      </c>
      <c r="F43" s="1">
        <v>10</v>
      </c>
      <c r="G43" s="1">
        <v>20</v>
      </c>
      <c r="H43" s="1">
        <v>11</v>
      </c>
      <c r="I43" s="1">
        <v>0</v>
      </c>
      <c r="J43" s="1">
        <v>0</v>
      </c>
    </row>
    <row r="44" spans="1:10" x14ac:dyDescent="0.2">
      <c r="A44" s="1" t="s">
        <v>88</v>
      </c>
      <c r="B44" s="1">
        <v>10251</v>
      </c>
      <c r="C44" s="1">
        <v>3689</v>
      </c>
      <c r="D44" s="1">
        <v>1126</v>
      </c>
      <c r="E44" s="1">
        <v>4524</v>
      </c>
      <c r="F44" s="1">
        <v>51</v>
      </c>
      <c r="G44" s="1">
        <v>859</v>
      </c>
      <c r="H44" s="1">
        <v>2</v>
      </c>
      <c r="I44" s="1">
        <v>0</v>
      </c>
      <c r="J44" s="1">
        <v>0</v>
      </c>
    </row>
    <row r="45" spans="1:10" x14ac:dyDescent="0.2">
      <c r="A45" s="1" t="s">
        <v>89</v>
      </c>
      <c r="B45" s="1">
        <v>10755</v>
      </c>
      <c r="C45" s="1">
        <v>3781</v>
      </c>
      <c r="D45" s="1">
        <v>2905</v>
      </c>
      <c r="E45" s="1">
        <v>1584</v>
      </c>
      <c r="F45" s="1">
        <v>874</v>
      </c>
      <c r="G45" s="1">
        <v>1431</v>
      </c>
      <c r="H45" s="1">
        <v>180</v>
      </c>
      <c r="I45" s="1">
        <v>0</v>
      </c>
      <c r="J45" s="1">
        <v>0</v>
      </c>
    </row>
    <row r="46" spans="1:10" x14ac:dyDescent="0.2">
      <c r="A46" s="1" t="s">
        <v>90</v>
      </c>
      <c r="B46" s="1">
        <v>51799</v>
      </c>
      <c r="C46" s="1">
        <v>16607</v>
      </c>
      <c r="D46" s="1">
        <v>8827</v>
      </c>
      <c r="E46" s="1">
        <v>14134</v>
      </c>
      <c r="F46" s="1">
        <v>3919</v>
      </c>
      <c r="G46" s="1">
        <v>6085</v>
      </c>
      <c r="H46" s="1">
        <v>2227</v>
      </c>
      <c r="I46" s="1">
        <v>0</v>
      </c>
      <c r="J46" s="1">
        <v>0</v>
      </c>
    </row>
    <row r="47" spans="1:10" x14ac:dyDescent="0.2">
      <c r="A47" s="1" t="s">
        <v>91</v>
      </c>
      <c r="B47" s="1">
        <v>5664</v>
      </c>
      <c r="C47" s="1">
        <v>4946</v>
      </c>
      <c r="D47" s="1">
        <v>31</v>
      </c>
      <c r="E47" s="1">
        <v>607</v>
      </c>
      <c r="F47" s="1">
        <v>45</v>
      </c>
      <c r="G47" s="1">
        <v>32</v>
      </c>
      <c r="H47" s="1">
        <v>3</v>
      </c>
      <c r="I47" s="1">
        <v>0</v>
      </c>
      <c r="J47" s="1">
        <v>0</v>
      </c>
    </row>
    <row r="48" spans="1:10" x14ac:dyDescent="0.2">
      <c r="A48" s="1" t="s">
        <v>92</v>
      </c>
      <c r="B48" s="1">
        <v>40452</v>
      </c>
      <c r="C48" s="1">
        <v>11455</v>
      </c>
      <c r="D48" s="1">
        <v>4955</v>
      </c>
      <c r="E48" s="1">
        <v>12801</v>
      </c>
      <c r="F48" s="1">
        <v>3288</v>
      </c>
      <c r="G48" s="1">
        <v>6238</v>
      </c>
      <c r="H48" s="1">
        <v>1715</v>
      </c>
      <c r="I48" s="1">
        <v>0</v>
      </c>
      <c r="J48" s="1">
        <v>0</v>
      </c>
    </row>
    <row r="49" spans="1:10" x14ac:dyDescent="0.2">
      <c r="A49" s="1" t="s">
        <v>93</v>
      </c>
      <c r="B49" s="1">
        <v>862</v>
      </c>
      <c r="C49" s="1">
        <v>596</v>
      </c>
      <c r="D49" s="1">
        <v>20</v>
      </c>
      <c r="E49" s="1">
        <v>210</v>
      </c>
      <c r="F49" s="1">
        <v>17</v>
      </c>
      <c r="G49" s="1">
        <v>18</v>
      </c>
      <c r="H49" s="1">
        <v>1</v>
      </c>
      <c r="I49" s="1">
        <v>0</v>
      </c>
      <c r="J49" s="1">
        <v>0</v>
      </c>
    </row>
    <row r="50" spans="1:10" x14ac:dyDescent="0.2">
      <c r="A50" s="1" t="s">
        <v>94</v>
      </c>
      <c r="B50" s="1">
        <v>13402</v>
      </c>
      <c r="C50" s="1">
        <v>1209</v>
      </c>
      <c r="D50" s="1">
        <v>209</v>
      </c>
      <c r="E50" s="1">
        <v>2940</v>
      </c>
      <c r="F50" s="1">
        <v>5346</v>
      </c>
      <c r="G50" s="1">
        <v>3395</v>
      </c>
      <c r="H50" s="1">
        <v>303</v>
      </c>
      <c r="I50" s="1">
        <v>0</v>
      </c>
      <c r="J50" s="1">
        <v>0</v>
      </c>
    </row>
    <row r="51" spans="1:10" x14ac:dyDescent="0.2">
      <c r="A51" s="1" t="s">
        <v>95</v>
      </c>
      <c r="B51" s="1">
        <v>7030</v>
      </c>
      <c r="C51" s="1">
        <v>2064</v>
      </c>
      <c r="D51" s="1">
        <v>186</v>
      </c>
      <c r="E51" s="1">
        <v>1955</v>
      </c>
      <c r="F51" s="1">
        <v>291</v>
      </c>
      <c r="G51" s="1">
        <v>1072</v>
      </c>
      <c r="H51" s="1">
        <v>1462</v>
      </c>
      <c r="I51" s="1">
        <v>0</v>
      </c>
      <c r="J51" s="1">
        <v>0</v>
      </c>
    </row>
    <row r="52" spans="1:10" x14ac:dyDescent="0.2">
      <c r="A52" s="1" t="s">
        <v>96</v>
      </c>
      <c r="B52" s="1">
        <v>524</v>
      </c>
      <c r="C52" s="1">
        <v>183</v>
      </c>
      <c r="D52" s="1">
        <v>44</v>
      </c>
      <c r="E52" s="1">
        <v>162</v>
      </c>
      <c r="F52" s="1">
        <v>29</v>
      </c>
      <c r="G52" s="1">
        <v>88</v>
      </c>
      <c r="H52" s="1">
        <v>18</v>
      </c>
      <c r="I52" s="1">
        <v>0</v>
      </c>
      <c r="J52" s="1">
        <v>0</v>
      </c>
    </row>
    <row r="53" spans="1:10" x14ac:dyDescent="0.2">
      <c r="A53" s="1" t="s">
        <v>18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6C28-5104-4280-8C72-625A4172B46E}">
  <dimension ref="A1:J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149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256287</v>
      </c>
      <c r="C4" s="1">
        <v>86894</v>
      </c>
      <c r="D4" s="1">
        <v>32091</v>
      </c>
      <c r="E4" s="1">
        <v>69416</v>
      </c>
      <c r="F4" s="1">
        <v>25972</v>
      </c>
      <c r="G4" s="1">
        <v>32289</v>
      </c>
      <c r="H4" s="1">
        <v>9625</v>
      </c>
      <c r="I4" s="1">
        <v>0</v>
      </c>
      <c r="J4" s="1">
        <v>0</v>
      </c>
    </row>
    <row r="5" spans="1:10" x14ac:dyDescent="0.2">
      <c r="A5" s="1" t="s">
        <v>97</v>
      </c>
      <c r="B5" s="1">
        <v>31001</v>
      </c>
      <c r="C5" s="1">
        <v>12051</v>
      </c>
      <c r="D5" s="1">
        <v>3653</v>
      </c>
      <c r="E5" s="1">
        <v>9054</v>
      </c>
      <c r="F5" s="1">
        <v>2009</v>
      </c>
      <c r="G5" s="1">
        <v>3691</v>
      </c>
      <c r="H5" s="1">
        <v>543</v>
      </c>
      <c r="I5" s="1">
        <v>0</v>
      </c>
      <c r="J5" s="1">
        <v>0</v>
      </c>
    </row>
    <row r="6" spans="1:10" x14ac:dyDescent="0.2">
      <c r="A6" s="1" t="s">
        <v>98</v>
      </c>
      <c r="B6" s="1">
        <v>225286</v>
      </c>
      <c r="C6" s="1">
        <v>74843</v>
      </c>
      <c r="D6" s="1">
        <v>28438</v>
      </c>
      <c r="E6" s="1">
        <v>60362</v>
      </c>
      <c r="F6" s="1">
        <v>23963</v>
      </c>
      <c r="G6" s="1">
        <v>28598</v>
      </c>
      <c r="H6" s="1">
        <v>9082</v>
      </c>
      <c r="I6" s="1">
        <v>0</v>
      </c>
      <c r="J6" s="1">
        <v>0</v>
      </c>
    </row>
    <row r="7" spans="1:10" x14ac:dyDescent="0.2">
      <c r="A7" s="1" t="s">
        <v>16</v>
      </c>
    </row>
    <row r="8" spans="1:10" x14ac:dyDescent="0.2">
      <c r="A8" s="1" t="s">
        <v>0</v>
      </c>
      <c r="B8" s="1">
        <v>134809</v>
      </c>
      <c r="C8" s="1">
        <v>47211</v>
      </c>
      <c r="D8" s="1">
        <v>16480</v>
      </c>
      <c r="E8" s="1">
        <v>36201</v>
      </c>
      <c r="F8" s="1">
        <v>13917</v>
      </c>
      <c r="G8" s="1">
        <v>16246</v>
      </c>
      <c r="H8" s="1">
        <v>4754</v>
      </c>
      <c r="I8" s="1">
        <v>0</v>
      </c>
      <c r="J8" s="1">
        <v>0</v>
      </c>
    </row>
    <row r="9" spans="1:10" x14ac:dyDescent="0.2">
      <c r="A9" s="1" t="s">
        <v>97</v>
      </c>
      <c r="B9" s="1">
        <v>18325</v>
      </c>
      <c r="C9" s="1">
        <v>7116</v>
      </c>
      <c r="D9" s="1">
        <v>2120</v>
      </c>
      <c r="E9" s="1">
        <v>5276</v>
      </c>
      <c r="F9" s="1">
        <v>1203</v>
      </c>
      <c r="G9" s="1">
        <v>2187</v>
      </c>
      <c r="H9" s="1">
        <v>423</v>
      </c>
      <c r="I9" s="1">
        <v>0</v>
      </c>
      <c r="J9" s="1">
        <v>0</v>
      </c>
    </row>
    <row r="10" spans="1:10" x14ac:dyDescent="0.2">
      <c r="A10" s="1" t="s">
        <v>98</v>
      </c>
      <c r="B10" s="1">
        <v>116484</v>
      </c>
      <c r="C10" s="1">
        <v>40095</v>
      </c>
      <c r="D10" s="1">
        <v>14360</v>
      </c>
      <c r="E10" s="1">
        <v>30925</v>
      </c>
      <c r="F10" s="1">
        <v>12714</v>
      </c>
      <c r="G10" s="1">
        <v>14059</v>
      </c>
      <c r="H10" s="1">
        <v>4331</v>
      </c>
      <c r="I10" s="1">
        <v>0</v>
      </c>
      <c r="J10" s="1">
        <v>0</v>
      </c>
    </row>
    <row r="11" spans="1:10" x14ac:dyDescent="0.2">
      <c r="A11" s="1" t="s">
        <v>17</v>
      </c>
    </row>
    <row r="12" spans="1:10" x14ac:dyDescent="0.2">
      <c r="A12" s="1" t="s">
        <v>0</v>
      </c>
      <c r="B12" s="1">
        <v>121478</v>
      </c>
      <c r="C12" s="1">
        <v>39683</v>
      </c>
      <c r="D12" s="1">
        <v>15611</v>
      </c>
      <c r="E12" s="1">
        <v>33215</v>
      </c>
      <c r="F12" s="1">
        <v>12055</v>
      </c>
      <c r="G12" s="1">
        <v>16043</v>
      </c>
      <c r="H12" s="1">
        <v>4871</v>
      </c>
      <c r="I12" s="1">
        <v>0</v>
      </c>
      <c r="J12" s="1">
        <v>0</v>
      </c>
    </row>
    <row r="13" spans="1:10" x14ac:dyDescent="0.2">
      <c r="A13" s="1" t="s">
        <v>97</v>
      </c>
      <c r="B13" s="1">
        <v>12676</v>
      </c>
      <c r="C13" s="1">
        <v>4935</v>
      </c>
      <c r="D13" s="1">
        <v>1533</v>
      </c>
      <c r="E13" s="1">
        <v>3778</v>
      </c>
      <c r="F13" s="1">
        <v>806</v>
      </c>
      <c r="G13" s="1">
        <v>1504</v>
      </c>
      <c r="H13" s="1">
        <v>120</v>
      </c>
      <c r="I13" s="1">
        <v>0</v>
      </c>
      <c r="J13" s="1">
        <v>0</v>
      </c>
    </row>
    <row r="14" spans="1:10" x14ac:dyDescent="0.2">
      <c r="A14" s="1" t="s">
        <v>98</v>
      </c>
      <c r="B14" s="1">
        <v>108802</v>
      </c>
      <c r="C14" s="1">
        <v>34748</v>
      </c>
      <c r="D14" s="1">
        <v>14078</v>
      </c>
      <c r="E14" s="1">
        <v>29437</v>
      </c>
      <c r="F14" s="1">
        <v>11249</v>
      </c>
      <c r="G14" s="1">
        <v>14539</v>
      </c>
      <c r="H14" s="1">
        <v>4751</v>
      </c>
      <c r="I14" s="1">
        <v>0</v>
      </c>
      <c r="J14" s="1">
        <v>0</v>
      </c>
    </row>
    <row r="16" spans="1:10" x14ac:dyDescent="0.2">
      <c r="A16" s="1" t="s">
        <v>159</v>
      </c>
    </row>
    <row r="18" spans="1:10" x14ac:dyDescent="0.2">
      <c r="A18" s="1" t="s">
        <v>0</v>
      </c>
      <c r="B18" s="1">
        <v>256287</v>
      </c>
      <c r="C18" s="1">
        <v>86894</v>
      </c>
      <c r="D18" s="1">
        <v>32091</v>
      </c>
      <c r="E18" s="1">
        <v>69416</v>
      </c>
      <c r="F18" s="1">
        <v>25972</v>
      </c>
      <c r="G18" s="1">
        <v>32289</v>
      </c>
      <c r="H18" s="1">
        <v>9625</v>
      </c>
      <c r="I18" s="1">
        <v>0</v>
      </c>
      <c r="J18" s="1">
        <v>0</v>
      </c>
    </row>
    <row r="19" spans="1:10" x14ac:dyDescent="0.2">
      <c r="A19" s="1" t="s">
        <v>99</v>
      </c>
      <c r="B19" s="1">
        <v>177738</v>
      </c>
      <c r="C19" s="1">
        <v>55288</v>
      </c>
      <c r="D19" s="1">
        <v>22794</v>
      </c>
      <c r="E19" s="1">
        <v>45257</v>
      </c>
      <c r="F19" s="1">
        <v>21062</v>
      </c>
      <c r="G19" s="1">
        <v>24610</v>
      </c>
      <c r="H19" s="1">
        <v>8727</v>
      </c>
      <c r="I19" s="1">
        <v>0</v>
      </c>
      <c r="J19" s="1">
        <v>0</v>
      </c>
    </row>
    <row r="20" spans="1:10" x14ac:dyDescent="0.2">
      <c r="A20" s="1" t="s">
        <v>100</v>
      </c>
      <c r="B20" s="1">
        <v>60000</v>
      </c>
      <c r="C20" s="1">
        <v>22233</v>
      </c>
      <c r="D20" s="1">
        <v>7925</v>
      </c>
      <c r="E20" s="1">
        <v>18416</v>
      </c>
      <c r="F20" s="1">
        <v>4041</v>
      </c>
      <c r="G20" s="1">
        <v>6603</v>
      </c>
      <c r="H20" s="1">
        <v>782</v>
      </c>
      <c r="I20" s="1">
        <v>0</v>
      </c>
      <c r="J20" s="1">
        <v>0</v>
      </c>
    </row>
    <row r="21" spans="1:10" x14ac:dyDescent="0.2">
      <c r="A21" s="1" t="s">
        <v>101</v>
      </c>
      <c r="B21" s="1">
        <v>14467</v>
      </c>
      <c r="C21" s="1">
        <v>7367</v>
      </c>
      <c r="D21" s="1">
        <v>1088</v>
      </c>
      <c r="E21" s="1">
        <v>4402</v>
      </c>
      <c r="F21" s="1">
        <v>693</v>
      </c>
      <c r="G21" s="1">
        <v>846</v>
      </c>
      <c r="H21" s="1">
        <v>71</v>
      </c>
      <c r="I21" s="1">
        <v>0</v>
      </c>
      <c r="J21" s="1">
        <v>0</v>
      </c>
    </row>
    <row r="22" spans="1:10" x14ac:dyDescent="0.2">
      <c r="A22" s="1" t="s">
        <v>102</v>
      </c>
      <c r="B22" s="1">
        <v>1012</v>
      </c>
      <c r="C22" s="1">
        <v>565</v>
      </c>
      <c r="D22" s="1">
        <v>17</v>
      </c>
      <c r="E22" s="1">
        <v>404</v>
      </c>
      <c r="F22" s="1">
        <v>8</v>
      </c>
      <c r="G22" s="1">
        <v>15</v>
      </c>
      <c r="H22" s="1">
        <v>3</v>
      </c>
      <c r="I22" s="1">
        <v>0</v>
      </c>
      <c r="J22" s="1">
        <v>0</v>
      </c>
    </row>
    <row r="23" spans="1:10" x14ac:dyDescent="0.2">
      <c r="A23" s="1" t="s">
        <v>103</v>
      </c>
      <c r="B23" s="1">
        <v>2039</v>
      </c>
      <c r="C23" s="1">
        <v>913</v>
      </c>
      <c r="D23" s="1">
        <v>183</v>
      </c>
      <c r="E23" s="1">
        <v>619</v>
      </c>
      <c r="F23" s="1">
        <v>140</v>
      </c>
      <c r="G23" s="1">
        <v>157</v>
      </c>
      <c r="H23" s="1">
        <v>27</v>
      </c>
      <c r="I23" s="1">
        <v>0</v>
      </c>
      <c r="J23" s="1">
        <v>0</v>
      </c>
    </row>
    <row r="24" spans="1:10" x14ac:dyDescent="0.2">
      <c r="A24" s="1" t="s">
        <v>104</v>
      </c>
      <c r="B24" s="1">
        <v>525</v>
      </c>
      <c r="C24" s="1">
        <v>296</v>
      </c>
      <c r="D24" s="1">
        <v>20</v>
      </c>
      <c r="E24" s="1">
        <v>183</v>
      </c>
      <c r="F24" s="1">
        <v>9</v>
      </c>
      <c r="G24" s="1">
        <v>10</v>
      </c>
      <c r="H24" s="1">
        <v>7</v>
      </c>
      <c r="I24" s="1">
        <v>0</v>
      </c>
      <c r="J24" s="1">
        <v>0</v>
      </c>
    </row>
    <row r="25" spans="1:10" x14ac:dyDescent="0.2">
      <c r="A25" s="1" t="s">
        <v>105</v>
      </c>
      <c r="B25" s="1">
        <v>238</v>
      </c>
      <c r="C25" s="1">
        <v>105</v>
      </c>
      <c r="D25" s="1">
        <v>13</v>
      </c>
      <c r="E25" s="1">
        <v>103</v>
      </c>
      <c r="F25" s="1">
        <v>14</v>
      </c>
      <c r="G25" s="1">
        <v>0</v>
      </c>
      <c r="H25" s="1">
        <v>3</v>
      </c>
      <c r="I25" s="1">
        <v>0</v>
      </c>
      <c r="J25" s="1">
        <v>0</v>
      </c>
    </row>
    <row r="26" spans="1:10" x14ac:dyDescent="0.2">
      <c r="A26" s="1" t="s">
        <v>96</v>
      </c>
      <c r="B26" s="1">
        <v>268</v>
      </c>
      <c r="C26" s="1">
        <v>127</v>
      </c>
      <c r="D26" s="1">
        <v>51</v>
      </c>
      <c r="E26" s="1">
        <v>32</v>
      </c>
      <c r="F26" s="1">
        <v>5</v>
      </c>
      <c r="G26" s="1">
        <v>48</v>
      </c>
      <c r="H26" s="1">
        <v>5</v>
      </c>
      <c r="I26" s="1">
        <v>0</v>
      </c>
      <c r="J26" s="1">
        <v>0</v>
      </c>
    </row>
    <row r="27" spans="1:10" x14ac:dyDescent="0.2">
      <c r="A27" s="1" t="s">
        <v>16</v>
      </c>
    </row>
    <row r="28" spans="1:10" x14ac:dyDescent="0.2">
      <c r="A28" s="1" t="s">
        <v>0</v>
      </c>
      <c r="B28" s="1">
        <v>134809</v>
      </c>
      <c r="C28" s="1">
        <v>47211</v>
      </c>
      <c r="D28" s="1">
        <v>16480</v>
      </c>
      <c r="E28" s="1">
        <v>36201</v>
      </c>
      <c r="F28" s="1">
        <v>13917</v>
      </c>
      <c r="G28" s="1">
        <v>16246</v>
      </c>
      <c r="H28" s="1">
        <v>4754</v>
      </c>
      <c r="I28" s="1">
        <v>0</v>
      </c>
      <c r="J28" s="1">
        <v>0</v>
      </c>
    </row>
    <row r="29" spans="1:10" x14ac:dyDescent="0.2">
      <c r="A29" s="1" t="s">
        <v>99</v>
      </c>
      <c r="B29" s="1">
        <v>85971</v>
      </c>
      <c r="C29" s="1">
        <v>27658</v>
      </c>
      <c r="D29" s="1">
        <v>10820</v>
      </c>
      <c r="E29" s="1">
        <v>21123</v>
      </c>
      <c r="F29" s="1">
        <v>10827</v>
      </c>
      <c r="G29" s="1">
        <v>11495</v>
      </c>
      <c r="H29" s="1">
        <v>4048</v>
      </c>
      <c r="I29" s="1">
        <v>0</v>
      </c>
      <c r="J29" s="1">
        <v>0</v>
      </c>
    </row>
    <row r="30" spans="1:10" x14ac:dyDescent="0.2">
      <c r="A30" s="1" t="s">
        <v>100</v>
      </c>
      <c r="B30" s="1">
        <v>36171</v>
      </c>
      <c r="C30" s="1">
        <v>13345</v>
      </c>
      <c r="D30" s="1">
        <v>4701</v>
      </c>
      <c r="E30" s="1">
        <v>11054</v>
      </c>
      <c r="F30" s="1">
        <v>2465</v>
      </c>
      <c r="G30" s="1">
        <v>3988</v>
      </c>
      <c r="H30" s="1">
        <v>618</v>
      </c>
      <c r="I30" s="1">
        <v>0</v>
      </c>
      <c r="J30" s="1">
        <v>0</v>
      </c>
    </row>
    <row r="31" spans="1:10" x14ac:dyDescent="0.2">
      <c r="A31" s="1" t="s">
        <v>101</v>
      </c>
      <c r="B31" s="1">
        <v>9870</v>
      </c>
      <c r="C31" s="1">
        <v>4900</v>
      </c>
      <c r="D31" s="1">
        <v>762</v>
      </c>
      <c r="E31" s="1">
        <v>3087</v>
      </c>
      <c r="F31" s="1">
        <v>486</v>
      </c>
      <c r="G31" s="1">
        <v>581</v>
      </c>
      <c r="H31" s="1">
        <v>54</v>
      </c>
      <c r="I31" s="1">
        <v>0</v>
      </c>
      <c r="J31" s="1">
        <v>0</v>
      </c>
    </row>
    <row r="32" spans="1:10" x14ac:dyDescent="0.2">
      <c r="A32" s="1" t="s">
        <v>102</v>
      </c>
      <c r="B32" s="1">
        <v>718</v>
      </c>
      <c r="C32" s="1">
        <v>415</v>
      </c>
      <c r="D32" s="1">
        <v>15</v>
      </c>
      <c r="E32" s="1">
        <v>268</v>
      </c>
      <c r="F32" s="1">
        <v>5</v>
      </c>
      <c r="G32" s="1">
        <v>12</v>
      </c>
      <c r="H32" s="1">
        <v>3</v>
      </c>
      <c r="I32" s="1">
        <v>0</v>
      </c>
      <c r="J32" s="1">
        <v>0</v>
      </c>
    </row>
    <row r="33" spans="1:10" x14ac:dyDescent="0.2">
      <c r="A33" s="1" t="s">
        <v>103</v>
      </c>
      <c r="B33" s="1">
        <v>1401</v>
      </c>
      <c r="C33" s="1">
        <v>574</v>
      </c>
      <c r="D33" s="1">
        <v>124</v>
      </c>
      <c r="E33" s="1">
        <v>431</v>
      </c>
      <c r="F33" s="1">
        <v>114</v>
      </c>
      <c r="G33" s="1">
        <v>137</v>
      </c>
      <c r="H33" s="1">
        <v>21</v>
      </c>
      <c r="I33" s="1">
        <v>0</v>
      </c>
      <c r="J33" s="1">
        <v>0</v>
      </c>
    </row>
    <row r="34" spans="1:10" x14ac:dyDescent="0.2">
      <c r="A34" s="1" t="s">
        <v>104</v>
      </c>
      <c r="B34" s="1">
        <v>413</v>
      </c>
      <c r="C34" s="1">
        <v>203</v>
      </c>
      <c r="D34" s="1">
        <v>17</v>
      </c>
      <c r="E34" s="1">
        <v>168</v>
      </c>
      <c r="F34" s="1">
        <v>9</v>
      </c>
      <c r="G34" s="1">
        <v>10</v>
      </c>
      <c r="H34" s="1">
        <v>6</v>
      </c>
      <c r="I34" s="1">
        <v>0</v>
      </c>
      <c r="J34" s="1">
        <v>0</v>
      </c>
    </row>
    <row r="35" spans="1:10" x14ac:dyDescent="0.2">
      <c r="A35" s="1" t="s">
        <v>105</v>
      </c>
      <c r="B35" s="1">
        <v>120</v>
      </c>
      <c r="C35" s="1">
        <v>51</v>
      </c>
      <c r="D35" s="1">
        <v>10</v>
      </c>
      <c r="E35" s="1">
        <v>48</v>
      </c>
      <c r="F35" s="1">
        <v>9</v>
      </c>
      <c r="G35" s="1">
        <v>0</v>
      </c>
      <c r="H35" s="1">
        <v>2</v>
      </c>
      <c r="I35" s="1">
        <v>0</v>
      </c>
      <c r="J35" s="1">
        <v>0</v>
      </c>
    </row>
    <row r="36" spans="1:10" x14ac:dyDescent="0.2">
      <c r="A36" s="1" t="s">
        <v>96</v>
      </c>
      <c r="B36" s="1">
        <v>145</v>
      </c>
      <c r="C36" s="1">
        <v>65</v>
      </c>
      <c r="D36" s="1">
        <v>31</v>
      </c>
      <c r="E36" s="1">
        <v>22</v>
      </c>
      <c r="F36" s="1">
        <v>2</v>
      </c>
      <c r="G36" s="1">
        <v>23</v>
      </c>
      <c r="H36" s="1">
        <v>2</v>
      </c>
      <c r="I36" s="1">
        <v>0</v>
      </c>
      <c r="J36" s="1">
        <v>0</v>
      </c>
    </row>
    <row r="37" spans="1:10" x14ac:dyDescent="0.2">
      <c r="A37" s="1" t="s">
        <v>17</v>
      </c>
    </row>
    <row r="38" spans="1:10" x14ac:dyDescent="0.2">
      <c r="A38" s="1" t="s">
        <v>0</v>
      </c>
      <c r="B38" s="1">
        <v>121478</v>
      </c>
      <c r="C38" s="1">
        <v>39683</v>
      </c>
      <c r="D38" s="1">
        <v>15611</v>
      </c>
      <c r="E38" s="1">
        <v>33215</v>
      </c>
      <c r="F38" s="1">
        <v>12055</v>
      </c>
      <c r="G38" s="1">
        <v>16043</v>
      </c>
      <c r="H38" s="1">
        <v>4871</v>
      </c>
      <c r="I38" s="1">
        <v>0</v>
      </c>
      <c r="J38" s="1">
        <v>0</v>
      </c>
    </row>
    <row r="39" spans="1:10" x14ac:dyDescent="0.2">
      <c r="A39" s="1" t="s">
        <v>99</v>
      </c>
      <c r="B39" s="1">
        <v>91767</v>
      </c>
      <c r="C39" s="1">
        <v>27630</v>
      </c>
      <c r="D39" s="1">
        <v>11974</v>
      </c>
      <c r="E39" s="1">
        <v>24134</v>
      </c>
      <c r="F39" s="1">
        <v>10235</v>
      </c>
      <c r="G39" s="1">
        <v>13115</v>
      </c>
      <c r="H39" s="1">
        <v>4679</v>
      </c>
      <c r="I39" s="1">
        <v>0</v>
      </c>
      <c r="J39" s="1">
        <v>0</v>
      </c>
    </row>
    <row r="40" spans="1:10" x14ac:dyDescent="0.2">
      <c r="A40" s="1" t="s">
        <v>100</v>
      </c>
      <c r="B40" s="1">
        <v>23829</v>
      </c>
      <c r="C40" s="1">
        <v>8888</v>
      </c>
      <c r="D40" s="1">
        <v>3224</v>
      </c>
      <c r="E40" s="1">
        <v>7362</v>
      </c>
      <c r="F40" s="1">
        <v>1576</v>
      </c>
      <c r="G40" s="1">
        <v>2615</v>
      </c>
      <c r="H40" s="1">
        <v>164</v>
      </c>
      <c r="I40" s="1">
        <v>0</v>
      </c>
      <c r="J40" s="1">
        <v>0</v>
      </c>
    </row>
    <row r="41" spans="1:10" x14ac:dyDescent="0.2">
      <c r="A41" s="1" t="s">
        <v>101</v>
      </c>
      <c r="B41" s="1">
        <v>4597</v>
      </c>
      <c r="C41" s="1">
        <v>2467</v>
      </c>
      <c r="D41" s="1">
        <v>326</v>
      </c>
      <c r="E41" s="1">
        <v>1315</v>
      </c>
      <c r="F41" s="1">
        <v>207</v>
      </c>
      <c r="G41" s="1">
        <v>265</v>
      </c>
      <c r="H41" s="1">
        <v>17</v>
      </c>
      <c r="I41" s="1">
        <v>0</v>
      </c>
      <c r="J41" s="1">
        <v>0</v>
      </c>
    </row>
    <row r="42" spans="1:10" x14ac:dyDescent="0.2">
      <c r="A42" s="1" t="s">
        <v>102</v>
      </c>
      <c r="B42" s="1">
        <v>294</v>
      </c>
      <c r="C42" s="1">
        <v>150</v>
      </c>
      <c r="D42" s="1">
        <v>2</v>
      </c>
      <c r="E42" s="1">
        <v>136</v>
      </c>
      <c r="F42" s="1">
        <v>3</v>
      </c>
      <c r="G42" s="1">
        <v>3</v>
      </c>
      <c r="H42" s="1">
        <v>0</v>
      </c>
      <c r="I42" s="1">
        <v>0</v>
      </c>
      <c r="J42" s="1">
        <v>0</v>
      </c>
    </row>
    <row r="43" spans="1:10" x14ac:dyDescent="0.2">
      <c r="A43" s="1" t="s">
        <v>103</v>
      </c>
      <c r="B43" s="1">
        <v>638</v>
      </c>
      <c r="C43" s="1">
        <v>339</v>
      </c>
      <c r="D43" s="1">
        <v>59</v>
      </c>
      <c r="E43" s="1">
        <v>188</v>
      </c>
      <c r="F43" s="1">
        <v>26</v>
      </c>
      <c r="G43" s="1">
        <v>20</v>
      </c>
      <c r="H43" s="1">
        <v>6</v>
      </c>
      <c r="I43" s="1">
        <v>0</v>
      </c>
      <c r="J43" s="1">
        <v>0</v>
      </c>
    </row>
    <row r="44" spans="1:10" x14ac:dyDescent="0.2">
      <c r="A44" s="1" t="s">
        <v>104</v>
      </c>
      <c r="B44" s="1">
        <v>112</v>
      </c>
      <c r="C44" s="1">
        <v>93</v>
      </c>
      <c r="D44" s="1">
        <v>3</v>
      </c>
      <c r="E44" s="1">
        <v>15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</row>
    <row r="45" spans="1:10" x14ac:dyDescent="0.2">
      <c r="A45" s="1" t="s">
        <v>105</v>
      </c>
      <c r="B45" s="1">
        <v>118</v>
      </c>
      <c r="C45" s="1">
        <v>54</v>
      </c>
      <c r="D45" s="1">
        <v>3</v>
      </c>
      <c r="E45" s="1">
        <v>55</v>
      </c>
      <c r="F45" s="1">
        <v>5</v>
      </c>
      <c r="G45" s="1">
        <v>0</v>
      </c>
      <c r="H45" s="1">
        <v>1</v>
      </c>
      <c r="I45" s="1">
        <v>0</v>
      </c>
      <c r="J45" s="1">
        <v>0</v>
      </c>
    </row>
    <row r="46" spans="1:10" x14ac:dyDescent="0.2">
      <c r="A46" s="1" t="s">
        <v>96</v>
      </c>
      <c r="B46" s="1">
        <v>123</v>
      </c>
      <c r="C46" s="1">
        <v>62</v>
      </c>
      <c r="D46" s="1">
        <v>20</v>
      </c>
      <c r="E46" s="1">
        <v>10</v>
      </c>
      <c r="F46" s="1">
        <v>3</v>
      </c>
      <c r="G46" s="1">
        <v>25</v>
      </c>
      <c r="H46" s="1">
        <v>3</v>
      </c>
      <c r="I46" s="1">
        <v>0</v>
      </c>
      <c r="J46" s="1">
        <v>0</v>
      </c>
    </row>
    <row r="47" spans="1:10" x14ac:dyDescent="0.2">
      <c r="A47" s="1" t="s">
        <v>18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DFF9-9FAE-4EC4-AFBE-DDAABD7B227A}">
  <dimension ref="A1:J54"/>
  <sheetViews>
    <sheetView view="pageBreakPreview" topLeftCell="A7" zoomScaleNormal="100" zoomScaleSheetLayoutView="100" workbookViewId="0">
      <selection activeCell="C25" sqref="C25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150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160</v>
      </c>
    </row>
    <row r="4" spans="1:10" x14ac:dyDescent="0.2">
      <c r="A4" s="1" t="s">
        <v>0</v>
      </c>
      <c r="B4" s="1">
        <v>208984</v>
      </c>
      <c r="C4" s="1">
        <v>73578</v>
      </c>
      <c r="D4" s="1">
        <v>25956</v>
      </c>
      <c r="E4" s="1">
        <v>56348</v>
      </c>
      <c r="F4" s="1">
        <v>20647</v>
      </c>
      <c r="G4" s="1">
        <v>25107</v>
      </c>
      <c r="H4" s="1">
        <v>7348</v>
      </c>
      <c r="I4" s="1">
        <v>0</v>
      </c>
      <c r="J4" s="1">
        <v>0</v>
      </c>
    </row>
    <row r="5" spans="1:10" x14ac:dyDescent="0.2">
      <c r="A5" s="1" t="s">
        <v>106</v>
      </c>
      <c r="B5" s="1">
        <v>54603</v>
      </c>
      <c r="C5" s="1">
        <v>23411</v>
      </c>
      <c r="D5" s="1">
        <v>6760</v>
      </c>
      <c r="E5" s="1">
        <v>15713</v>
      </c>
      <c r="F5" s="1">
        <v>2912</v>
      </c>
      <c r="G5" s="1">
        <v>5477</v>
      </c>
      <c r="H5" s="1">
        <v>330</v>
      </c>
      <c r="I5" s="1">
        <v>0</v>
      </c>
      <c r="J5" s="1">
        <v>0</v>
      </c>
    </row>
    <row r="6" spans="1:10" x14ac:dyDescent="0.2">
      <c r="A6" s="1" t="s">
        <v>107</v>
      </c>
      <c r="B6" s="1">
        <v>154381</v>
      </c>
      <c r="C6" s="1">
        <v>50167</v>
      </c>
      <c r="D6" s="1">
        <v>19196</v>
      </c>
      <c r="E6" s="1">
        <v>40635</v>
      </c>
      <c r="F6" s="1">
        <v>17735</v>
      </c>
      <c r="G6" s="1">
        <v>19630</v>
      </c>
      <c r="H6" s="1">
        <v>7018</v>
      </c>
      <c r="I6" s="1">
        <v>0</v>
      </c>
      <c r="J6" s="1">
        <v>0</v>
      </c>
    </row>
    <row r="7" spans="1:10" x14ac:dyDescent="0.2">
      <c r="A7" s="1" t="s">
        <v>16</v>
      </c>
    </row>
    <row r="8" spans="1:10" x14ac:dyDescent="0.2">
      <c r="A8" s="1" t="s">
        <v>0</v>
      </c>
      <c r="B8" s="1">
        <v>108515</v>
      </c>
      <c r="C8" s="1">
        <v>39702</v>
      </c>
      <c r="D8" s="1">
        <v>13133</v>
      </c>
      <c r="E8" s="1">
        <v>29010</v>
      </c>
      <c r="F8" s="1">
        <v>10759</v>
      </c>
      <c r="G8" s="1">
        <v>12380</v>
      </c>
      <c r="H8" s="1">
        <v>3531</v>
      </c>
      <c r="I8" s="1">
        <v>0</v>
      </c>
      <c r="J8" s="1">
        <v>0</v>
      </c>
    </row>
    <row r="9" spans="1:10" x14ac:dyDescent="0.2">
      <c r="A9" s="1" t="s">
        <v>106</v>
      </c>
      <c r="B9" s="1">
        <v>34542</v>
      </c>
      <c r="C9" s="1">
        <v>14763</v>
      </c>
      <c r="D9" s="1">
        <v>4198</v>
      </c>
      <c r="E9" s="1">
        <v>9999</v>
      </c>
      <c r="F9" s="1">
        <v>1888</v>
      </c>
      <c r="G9" s="1">
        <v>3432</v>
      </c>
      <c r="H9" s="1">
        <v>262</v>
      </c>
      <c r="I9" s="1">
        <v>0</v>
      </c>
      <c r="J9" s="1">
        <v>0</v>
      </c>
    </row>
    <row r="10" spans="1:10" x14ac:dyDescent="0.2">
      <c r="A10" s="1" t="s">
        <v>107</v>
      </c>
      <c r="B10" s="1">
        <v>73973</v>
      </c>
      <c r="C10" s="1">
        <v>24939</v>
      </c>
      <c r="D10" s="1">
        <v>8935</v>
      </c>
      <c r="E10" s="1">
        <v>19011</v>
      </c>
      <c r="F10" s="1">
        <v>8871</v>
      </c>
      <c r="G10" s="1">
        <v>8948</v>
      </c>
      <c r="H10" s="1">
        <v>3269</v>
      </c>
      <c r="I10" s="1">
        <v>0</v>
      </c>
      <c r="J10" s="1">
        <v>0</v>
      </c>
    </row>
    <row r="11" spans="1:10" x14ac:dyDescent="0.2">
      <c r="A11" s="1" t="s">
        <v>17</v>
      </c>
    </row>
    <row r="12" spans="1:10" x14ac:dyDescent="0.2">
      <c r="A12" s="1" t="s">
        <v>0</v>
      </c>
      <c r="B12" s="1">
        <v>100469</v>
      </c>
      <c r="C12" s="1">
        <v>33876</v>
      </c>
      <c r="D12" s="1">
        <v>12823</v>
      </c>
      <c r="E12" s="1">
        <v>27338</v>
      </c>
      <c r="F12" s="1">
        <v>9888</v>
      </c>
      <c r="G12" s="1">
        <v>12727</v>
      </c>
      <c r="H12" s="1">
        <v>3817</v>
      </c>
      <c r="I12" s="1">
        <v>0</v>
      </c>
      <c r="J12" s="1">
        <v>0</v>
      </c>
    </row>
    <row r="13" spans="1:10" x14ac:dyDescent="0.2">
      <c r="A13" s="1" t="s">
        <v>106</v>
      </c>
      <c r="B13" s="1">
        <v>20061</v>
      </c>
      <c r="C13" s="1">
        <v>8648</v>
      </c>
      <c r="D13" s="1">
        <v>2562</v>
      </c>
      <c r="E13" s="1">
        <v>5714</v>
      </c>
      <c r="F13" s="1">
        <v>1024</v>
      </c>
      <c r="G13" s="1">
        <v>2045</v>
      </c>
      <c r="H13" s="1">
        <v>68</v>
      </c>
      <c r="I13" s="1">
        <v>0</v>
      </c>
      <c r="J13" s="1">
        <v>0</v>
      </c>
    </row>
    <row r="14" spans="1:10" x14ac:dyDescent="0.2">
      <c r="A14" s="1" t="s">
        <v>107</v>
      </c>
      <c r="B14" s="1">
        <v>80408</v>
      </c>
      <c r="C14" s="1">
        <v>25228</v>
      </c>
      <c r="D14" s="1">
        <v>10261</v>
      </c>
      <c r="E14" s="1">
        <v>21624</v>
      </c>
      <c r="F14" s="1">
        <v>8864</v>
      </c>
      <c r="G14" s="1">
        <v>10682</v>
      </c>
      <c r="H14" s="1">
        <v>3749</v>
      </c>
      <c r="I14" s="1">
        <v>0</v>
      </c>
      <c r="J14" s="1">
        <v>0</v>
      </c>
    </row>
    <row r="16" spans="1:10" x14ac:dyDescent="0.2">
      <c r="A16" s="1" t="s">
        <v>161</v>
      </c>
    </row>
    <row r="17" spans="1:10" x14ac:dyDescent="0.2">
      <c r="A17" s="1" t="s">
        <v>0</v>
      </c>
      <c r="B17" s="1">
        <v>208979</v>
      </c>
      <c r="C17" s="1">
        <v>73574</v>
      </c>
      <c r="D17" s="1">
        <v>25956</v>
      </c>
      <c r="E17" s="1">
        <v>56347</v>
      </c>
      <c r="F17" s="1">
        <v>20647</v>
      </c>
      <c r="G17" s="1">
        <v>25107</v>
      </c>
      <c r="H17" s="1">
        <v>7348</v>
      </c>
      <c r="I17" s="1">
        <v>0</v>
      </c>
      <c r="J17" s="1">
        <v>0</v>
      </c>
    </row>
    <row r="18" spans="1:10" x14ac:dyDescent="0.2">
      <c r="A18" s="1" t="s">
        <v>108</v>
      </c>
      <c r="B18" s="1">
        <v>61189</v>
      </c>
      <c r="C18" s="1">
        <v>25330</v>
      </c>
      <c r="D18" s="1">
        <v>8085</v>
      </c>
      <c r="E18" s="1">
        <v>17733</v>
      </c>
      <c r="F18" s="1">
        <v>3209</v>
      </c>
      <c r="G18" s="1">
        <v>6226</v>
      </c>
      <c r="H18" s="1">
        <v>606</v>
      </c>
      <c r="I18" s="1">
        <v>0</v>
      </c>
      <c r="J18" s="1">
        <v>0</v>
      </c>
    </row>
    <row r="19" spans="1:10" x14ac:dyDescent="0.2">
      <c r="A19" s="1" t="s">
        <v>109</v>
      </c>
      <c r="B19" s="1">
        <v>147790</v>
      </c>
      <c r="C19" s="1">
        <v>48244</v>
      </c>
      <c r="D19" s="1">
        <v>17871</v>
      </c>
      <c r="E19" s="1">
        <v>38614</v>
      </c>
      <c r="F19" s="1">
        <v>17438</v>
      </c>
      <c r="G19" s="1">
        <v>18881</v>
      </c>
      <c r="H19" s="1">
        <v>6742</v>
      </c>
      <c r="I19" s="1">
        <v>0</v>
      </c>
      <c r="J19" s="1">
        <v>0</v>
      </c>
    </row>
    <row r="20" spans="1:10" x14ac:dyDescent="0.2">
      <c r="A20" s="1" t="s">
        <v>16</v>
      </c>
    </row>
    <row r="21" spans="1:10" x14ac:dyDescent="0.2">
      <c r="A21" s="1" t="s">
        <v>0</v>
      </c>
      <c r="B21" s="1">
        <v>108512</v>
      </c>
      <c r="C21" s="1">
        <v>39700</v>
      </c>
      <c r="D21" s="1">
        <v>13133</v>
      </c>
      <c r="E21" s="1">
        <v>29009</v>
      </c>
      <c r="F21" s="1">
        <v>10759</v>
      </c>
      <c r="G21" s="1">
        <v>12380</v>
      </c>
      <c r="H21" s="1">
        <v>3531</v>
      </c>
      <c r="I21" s="1">
        <v>0</v>
      </c>
      <c r="J21" s="1">
        <v>0</v>
      </c>
    </row>
    <row r="22" spans="1:10" x14ac:dyDescent="0.2">
      <c r="A22" s="1" t="s">
        <v>108</v>
      </c>
      <c r="B22" s="1">
        <v>39331</v>
      </c>
      <c r="C22" s="1">
        <v>16132</v>
      </c>
      <c r="D22" s="1">
        <v>5072</v>
      </c>
      <c r="E22" s="1">
        <v>11507</v>
      </c>
      <c r="F22" s="1">
        <v>2135</v>
      </c>
      <c r="G22" s="1">
        <v>4014</v>
      </c>
      <c r="H22" s="1">
        <v>471</v>
      </c>
      <c r="I22" s="1">
        <v>0</v>
      </c>
      <c r="J22" s="1">
        <v>0</v>
      </c>
    </row>
    <row r="23" spans="1:10" x14ac:dyDescent="0.2">
      <c r="A23" s="1" t="s">
        <v>109</v>
      </c>
      <c r="B23" s="1">
        <v>69181</v>
      </c>
      <c r="C23" s="1">
        <v>23568</v>
      </c>
      <c r="D23" s="1">
        <v>8061</v>
      </c>
      <c r="E23" s="1">
        <v>17502</v>
      </c>
      <c r="F23" s="1">
        <v>8624</v>
      </c>
      <c r="G23" s="1">
        <v>8366</v>
      </c>
      <c r="H23" s="1">
        <v>3060</v>
      </c>
      <c r="I23" s="1">
        <v>0</v>
      </c>
      <c r="J23" s="1">
        <v>0</v>
      </c>
    </row>
    <row r="24" spans="1:10" x14ac:dyDescent="0.2">
      <c r="A24" s="1" t="s">
        <v>17</v>
      </c>
    </row>
    <row r="25" spans="1:10" x14ac:dyDescent="0.2">
      <c r="A25" s="1" t="s">
        <v>0</v>
      </c>
      <c r="B25" s="1">
        <v>100467</v>
      </c>
      <c r="C25" s="1">
        <v>33874</v>
      </c>
      <c r="D25" s="1">
        <v>12823</v>
      </c>
      <c r="E25" s="1">
        <v>27338</v>
      </c>
      <c r="F25" s="1">
        <v>9888</v>
      </c>
      <c r="G25" s="1">
        <v>12727</v>
      </c>
      <c r="H25" s="1">
        <v>3817</v>
      </c>
      <c r="I25" s="1">
        <v>0</v>
      </c>
      <c r="J25" s="1">
        <v>0</v>
      </c>
    </row>
    <row r="26" spans="1:10" x14ac:dyDescent="0.2">
      <c r="A26" s="1" t="s">
        <v>108</v>
      </c>
      <c r="B26" s="1">
        <v>21858</v>
      </c>
      <c r="C26" s="1">
        <v>9198</v>
      </c>
      <c r="D26" s="1">
        <v>3013</v>
      </c>
      <c r="E26" s="1">
        <v>6226</v>
      </c>
      <c r="F26" s="1">
        <v>1074</v>
      </c>
      <c r="G26" s="1">
        <v>2212</v>
      </c>
      <c r="H26" s="1">
        <v>135</v>
      </c>
      <c r="I26" s="1">
        <v>0</v>
      </c>
      <c r="J26" s="1">
        <v>0</v>
      </c>
    </row>
    <row r="27" spans="1:10" x14ac:dyDescent="0.2">
      <c r="A27" s="1" t="s">
        <v>109</v>
      </c>
      <c r="B27" s="1">
        <v>78609</v>
      </c>
      <c r="C27" s="1">
        <v>24676</v>
      </c>
      <c r="D27" s="1">
        <v>9810</v>
      </c>
      <c r="E27" s="1">
        <v>21112</v>
      </c>
      <c r="F27" s="1">
        <v>8814</v>
      </c>
      <c r="G27" s="1">
        <v>10515</v>
      </c>
      <c r="H27" s="1">
        <v>3682</v>
      </c>
      <c r="I27" s="1">
        <v>0</v>
      </c>
      <c r="J27" s="1">
        <v>0</v>
      </c>
    </row>
    <row r="29" spans="1:10" x14ac:dyDescent="0.2">
      <c r="A29" s="1" t="s">
        <v>162</v>
      </c>
    </row>
    <row r="30" spans="1:10" x14ac:dyDescent="0.2">
      <c r="A30" s="1" t="s">
        <v>0</v>
      </c>
      <c r="B30" s="1">
        <v>208984</v>
      </c>
      <c r="C30" s="1">
        <v>73578</v>
      </c>
      <c r="D30" s="1">
        <v>25956</v>
      </c>
      <c r="E30" s="1">
        <v>56348</v>
      </c>
      <c r="F30" s="1">
        <v>20647</v>
      </c>
      <c r="G30" s="1">
        <v>25107</v>
      </c>
      <c r="H30" s="1">
        <v>7348</v>
      </c>
      <c r="I30" s="1">
        <v>0</v>
      </c>
      <c r="J30" s="1">
        <v>0</v>
      </c>
    </row>
    <row r="31" spans="1:10" x14ac:dyDescent="0.2">
      <c r="A31" s="1" t="s">
        <v>110</v>
      </c>
      <c r="B31" s="1">
        <v>1316</v>
      </c>
      <c r="C31" s="1">
        <v>774</v>
      </c>
      <c r="D31" s="1">
        <v>65</v>
      </c>
      <c r="E31" s="1">
        <v>350</v>
      </c>
      <c r="F31" s="1">
        <v>49</v>
      </c>
      <c r="G31" s="1">
        <v>72</v>
      </c>
      <c r="H31" s="1">
        <v>6</v>
      </c>
      <c r="I31" s="1">
        <v>0</v>
      </c>
      <c r="J31" s="1">
        <v>0</v>
      </c>
    </row>
    <row r="32" spans="1:10" x14ac:dyDescent="0.2">
      <c r="A32" s="1" t="s">
        <v>111</v>
      </c>
      <c r="B32" s="1">
        <v>207668</v>
      </c>
      <c r="C32" s="1">
        <v>72804</v>
      </c>
      <c r="D32" s="1">
        <v>25891</v>
      </c>
      <c r="E32" s="1">
        <v>55998</v>
      </c>
      <c r="F32" s="1">
        <v>20598</v>
      </c>
      <c r="G32" s="1">
        <v>25035</v>
      </c>
      <c r="H32" s="1">
        <v>7342</v>
      </c>
      <c r="I32" s="1">
        <v>0</v>
      </c>
      <c r="J32" s="1">
        <v>0</v>
      </c>
    </row>
    <row r="33" spans="1:10" x14ac:dyDescent="0.2">
      <c r="A33" s="1" t="s">
        <v>16</v>
      </c>
    </row>
    <row r="34" spans="1:10" x14ac:dyDescent="0.2">
      <c r="A34" s="1" t="s">
        <v>0</v>
      </c>
      <c r="B34" s="1">
        <v>108515</v>
      </c>
      <c r="C34" s="1">
        <v>39702</v>
      </c>
      <c r="D34" s="1">
        <v>13133</v>
      </c>
      <c r="E34" s="1">
        <v>29010</v>
      </c>
      <c r="F34" s="1">
        <v>10759</v>
      </c>
      <c r="G34" s="1">
        <v>12380</v>
      </c>
      <c r="H34" s="1">
        <v>3531</v>
      </c>
      <c r="I34" s="1">
        <v>0</v>
      </c>
      <c r="J34" s="1">
        <v>0</v>
      </c>
    </row>
    <row r="35" spans="1:10" x14ac:dyDescent="0.2">
      <c r="A35" s="1" t="s">
        <v>110</v>
      </c>
      <c r="B35" s="1">
        <v>913</v>
      </c>
      <c r="C35" s="1">
        <v>538</v>
      </c>
      <c r="D35" s="1">
        <v>44</v>
      </c>
      <c r="E35" s="1">
        <v>240</v>
      </c>
      <c r="F35" s="1">
        <v>37</v>
      </c>
      <c r="G35" s="1">
        <v>49</v>
      </c>
      <c r="H35" s="1">
        <v>5</v>
      </c>
      <c r="I35" s="1">
        <v>0</v>
      </c>
      <c r="J35" s="1">
        <v>0</v>
      </c>
    </row>
    <row r="36" spans="1:10" x14ac:dyDescent="0.2">
      <c r="A36" s="1" t="s">
        <v>111</v>
      </c>
      <c r="B36" s="1">
        <v>107602</v>
      </c>
      <c r="C36" s="1">
        <v>39164</v>
      </c>
      <c r="D36" s="1">
        <v>13089</v>
      </c>
      <c r="E36" s="1">
        <v>28770</v>
      </c>
      <c r="F36" s="1">
        <v>10722</v>
      </c>
      <c r="G36" s="1">
        <v>12331</v>
      </c>
      <c r="H36" s="1">
        <v>3526</v>
      </c>
      <c r="I36" s="1">
        <v>0</v>
      </c>
      <c r="J36" s="1">
        <v>0</v>
      </c>
    </row>
    <row r="37" spans="1:10" x14ac:dyDescent="0.2">
      <c r="A37" s="1" t="s">
        <v>17</v>
      </c>
    </row>
    <row r="38" spans="1:10" x14ac:dyDescent="0.2">
      <c r="A38" s="1" t="s">
        <v>0</v>
      </c>
      <c r="B38" s="1">
        <v>100469</v>
      </c>
      <c r="C38" s="1">
        <v>33876</v>
      </c>
      <c r="D38" s="1">
        <v>12823</v>
      </c>
      <c r="E38" s="1">
        <v>27338</v>
      </c>
      <c r="F38" s="1">
        <v>9888</v>
      </c>
      <c r="G38" s="1">
        <v>12727</v>
      </c>
      <c r="H38" s="1">
        <v>3817</v>
      </c>
      <c r="I38" s="1">
        <v>0</v>
      </c>
      <c r="J38" s="1">
        <v>0</v>
      </c>
    </row>
    <row r="39" spans="1:10" x14ac:dyDescent="0.2">
      <c r="A39" s="1" t="s">
        <v>110</v>
      </c>
      <c r="B39" s="1">
        <v>403</v>
      </c>
      <c r="C39" s="1">
        <v>236</v>
      </c>
      <c r="D39" s="1">
        <v>21</v>
      </c>
      <c r="E39" s="1">
        <v>110</v>
      </c>
      <c r="F39" s="1">
        <v>12</v>
      </c>
      <c r="G39" s="1">
        <v>23</v>
      </c>
      <c r="H39" s="1">
        <v>1</v>
      </c>
      <c r="I39" s="1">
        <v>0</v>
      </c>
      <c r="J39" s="1">
        <v>0</v>
      </c>
    </row>
    <row r="40" spans="1:10" x14ac:dyDescent="0.2">
      <c r="A40" s="1" t="s">
        <v>111</v>
      </c>
      <c r="B40" s="1">
        <v>100066</v>
      </c>
      <c r="C40" s="1">
        <v>33640</v>
      </c>
      <c r="D40" s="1">
        <v>12802</v>
      </c>
      <c r="E40" s="1">
        <v>27228</v>
      </c>
      <c r="F40" s="1">
        <v>9876</v>
      </c>
      <c r="G40" s="1">
        <v>12704</v>
      </c>
      <c r="H40" s="1">
        <v>3816</v>
      </c>
      <c r="I40" s="1">
        <v>0</v>
      </c>
      <c r="J40" s="1">
        <v>0</v>
      </c>
    </row>
    <row r="42" spans="1:10" x14ac:dyDescent="0.2">
      <c r="A42" s="1" t="s">
        <v>163</v>
      </c>
    </row>
    <row r="43" spans="1:10" x14ac:dyDescent="0.2">
      <c r="A43" s="1" t="s">
        <v>0</v>
      </c>
      <c r="B43" s="1">
        <v>208973</v>
      </c>
      <c r="C43" s="1">
        <v>73570</v>
      </c>
      <c r="D43" s="1">
        <v>25956</v>
      </c>
      <c r="E43" s="1">
        <v>56345</v>
      </c>
      <c r="F43" s="1">
        <v>20647</v>
      </c>
      <c r="G43" s="1">
        <v>25107</v>
      </c>
      <c r="H43" s="1">
        <v>7348</v>
      </c>
      <c r="I43" s="1">
        <v>0</v>
      </c>
      <c r="J43" s="1">
        <v>0</v>
      </c>
    </row>
    <row r="44" spans="1:10" x14ac:dyDescent="0.2">
      <c r="A44" s="1" t="s">
        <v>112</v>
      </c>
      <c r="B44" s="1">
        <v>44546</v>
      </c>
      <c r="C44" s="1">
        <v>18729</v>
      </c>
      <c r="D44" s="1">
        <v>5883</v>
      </c>
      <c r="E44" s="1">
        <v>11827</v>
      </c>
      <c r="F44" s="1">
        <v>1914</v>
      </c>
      <c r="G44" s="1">
        <v>5706</v>
      </c>
      <c r="H44" s="1">
        <v>487</v>
      </c>
      <c r="I44" s="1">
        <v>0</v>
      </c>
      <c r="J44" s="1">
        <v>0</v>
      </c>
    </row>
    <row r="45" spans="1:10" x14ac:dyDescent="0.2">
      <c r="A45" s="1" t="s">
        <v>113</v>
      </c>
      <c r="B45" s="1">
        <v>164427</v>
      </c>
      <c r="C45" s="1">
        <v>54841</v>
      </c>
      <c r="D45" s="1">
        <v>20073</v>
      </c>
      <c r="E45" s="1">
        <v>44518</v>
      </c>
      <c r="F45" s="1">
        <v>18733</v>
      </c>
      <c r="G45" s="1">
        <v>19401</v>
      </c>
      <c r="H45" s="1">
        <v>6861</v>
      </c>
      <c r="I45" s="1">
        <v>0</v>
      </c>
      <c r="J45" s="1">
        <v>0</v>
      </c>
    </row>
    <row r="46" spans="1:10" x14ac:dyDescent="0.2">
      <c r="A46" s="1" t="s">
        <v>16</v>
      </c>
    </row>
    <row r="47" spans="1:10" x14ac:dyDescent="0.2">
      <c r="A47" s="1" t="s">
        <v>0</v>
      </c>
      <c r="B47" s="1">
        <v>108506</v>
      </c>
      <c r="C47" s="1">
        <v>39696</v>
      </c>
      <c r="D47" s="1">
        <v>13133</v>
      </c>
      <c r="E47" s="1">
        <v>29007</v>
      </c>
      <c r="F47" s="1">
        <v>10759</v>
      </c>
      <c r="G47" s="1">
        <v>12380</v>
      </c>
      <c r="H47" s="1">
        <v>3531</v>
      </c>
      <c r="I47" s="1">
        <v>0</v>
      </c>
      <c r="J47" s="1">
        <v>0</v>
      </c>
    </row>
    <row r="48" spans="1:10" x14ac:dyDescent="0.2">
      <c r="A48" s="1" t="s">
        <v>112</v>
      </c>
      <c r="B48" s="1">
        <v>27791</v>
      </c>
      <c r="C48" s="1">
        <v>11735</v>
      </c>
      <c r="D48" s="1">
        <v>3502</v>
      </c>
      <c r="E48" s="1">
        <v>7764</v>
      </c>
      <c r="F48" s="1">
        <v>1280</v>
      </c>
      <c r="G48" s="1">
        <v>3244</v>
      </c>
      <c r="H48" s="1">
        <v>266</v>
      </c>
      <c r="I48" s="1">
        <v>0</v>
      </c>
      <c r="J48" s="1">
        <v>0</v>
      </c>
    </row>
    <row r="49" spans="1:10" x14ac:dyDescent="0.2">
      <c r="A49" s="1" t="s">
        <v>113</v>
      </c>
      <c r="B49" s="1">
        <v>80715</v>
      </c>
      <c r="C49" s="1">
        <v>27961</v>
      </c>
      <c r="D49" s="1">
        <v>9631</v>
      </c>
      <c r="E49" s="1">
        <v>21243</v>
      </c>
      <c r="F49" s="1">
        <v>9479</v>
      </c>
      <c r="G49" s="1">
        <v>9136</v>
      </c>
      <c r="H49" s="1">
        <v>3265</v>
      </c>
      <c r="I49" s="1">
        <v>0</v>
      </c>
      <c r="J49" s="1">
        <v>0</v>
      </c>
    </row>
    <row r="50" spans="1:10" x14ac:dyDescent="0.2">
      <c r="A50" s="1" t="s">
        <v>17</v>
      </c>
    </row>
    <row r="51" spans="1:10" x14ac:dyDescent="0.2">
      <c r="A51" s="1" t="s">
        <v>0</v>
      </c>
      <c r="B51" s="1">
        <v>100467</v>
      </c>
      <c r="C51" s="1">
        <v>33874</v>
      </c>
      <c r="D51" s="1">
        <v>12823</v>
      </c>
      <c r="E51" s="1">
        <v>27338</v>
      </c>
      <c r="F51" s="1">
        <v>9888</v>
      </c>
      <c r="G51" s="1">
        <v>12727</v>
      </c>
      <c r="H51" s="1">
        <v>3817</v>
      </c>
      <c r="I51" s="1">
        <v>0</v>
      </c>
      <c r="J51" s="1">
        <v>0</v>
      </c>
    </row>
    <row r="52" spans="1:10" x14ac:dyDescent="0.2">
      <c r="A52" s="1" t="s">
        <v>112</v>
      </c>
      <c r="B52" s="1">
        <v>16755</v>
      </c>
      <c r="C52" s="1">
        <v>6994</v>
      </c>
      <c r="D52" s="1">
        <v>2381</v>
      </c>
      <c r="E52" s="1">
        <v>4063</v>
      </c>
      <c r="F52" s="1">
        <v>634</v>
      </c>
      <c r="G52" s="1">
        <v>2462</v>
      </c>
      <c r="H52" s="1">
        <v>221</v>
      </c>
      <c r="I52" s="1">
        <v>0</v>
      </c>
      <c r="J52" s="1">
        <v>0</v>
      </c>
    </row>
    <row r="53" spans="1:10" x14ac:dyDescent="0.2">
      <c r="A53" s="1" t="s">
        <v>113</v>
      </c>
      <c r="B53" s="1">
        <v>83712</v>
      </c>
      <c r="C53" s="1">
        <v>26880</v>
      </c>
      <c r="D53" s="1">
        <v>10442</v>
      </c>
      <c r="E53" s="1">
        <v>23275</v>
      </c>
      <c r="F53" s="1">
        <v>9254</v>
      </c>
      <c r="G53" s="1">
        <v>10265</v>
      </c>
      <c r="H53" s="1">
        <v>3596</v>
      </c>
      <c r="I53" s="1">
        <v>0</v>
      </c>
      <c r="J53" s="1">
        <v>0</v>
      </c>
    </row>
    <row r="54" spans="1:10" x14ac:dyDescent="0.2">
      <c r="A54" s="1" t="s">
        <v>18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26FC-6BD0-41D0-BB14-0CC70B2B6768}">
  <dimension ref="A1:J45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151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207501</v>
      </c>
      <c r="C4" s="1">
        <v>72984</v>
      </c>
      <c r="D4" s="1">
        <v>25801</v>
      </c>
      <c r="E4" s="1">
        <v>56148</v>
      </c>
      <c r="F4" s="1">
        <v>20598</v>
      </c>
      <c r="G4" s="1">
        <v>24707</v>
      </c>
      <c r="H4" s="1">
        <v>7263</v>
      </c>
      <c r="I4" s="1">
        <v>0</v>
      </c>
      <c r="J4" s="1">
        <v>0</v>
      </c>
    </row>
    <row r="5" spans="1:10" x14ac:dyDescent="0.2">
      <c r="A5" s="1" t="s">
        <v>114</v>
      </c>
      <c r="B5" s="1">
        <v>16485</v>
      </c>
      <c r="C5" s="1">
        <v>8360</v>
      </c>
      <c r="D5" s="1">
        <v>672</v>
      </c>
      <c r="E5" s="1">
        <v>6517</v>
      </c>
      <c r="F5" s="1">
        <v>306</v>
      </c>
      <c r="G5" s="1">
        <v>522</v>
      </c>
      <c r="H5" s="1">
        <v>108</v>
      </c>
      <c r="I5" s="1">
        <v>0</v>
      </c>
      <c r="J5" s="1">
        <v>0</v>
      </c>
    </row>
    <row r="6" spans="1:10" x14ac:dyDescent="0.2">
      <c r="A6" s="1" t="s">
        <v>115</v>
      </c>
      <c r="B6" s="1">
        <v>915</v>
      </c>
      <c r="C6" s="1">
        <v>297</v>
      </c>
      <c r="D6" s="1">
        <v>80</v>
      </c>
      <c r="E6" s="1">
        <v>457</v>
      </c>
      <c r="F6" s="1">
        <v>43</v>
      </c>
      <c r="G6" s="1">
        <v>34</v>
      </c>
      <c r="H6" s="1">
        <v>4</v>
      </c>
      <c r="I6" s="1">
        <v>0</v>
      </c>
      <c r="J6" s="1">
        <v>0</v>
      </c>
    </row>
    <row r="7" spans="1:10" x14ac:dyDescent="0.2">
      <c r="A7" s="1" t="s">
        <v>116</v>
      </c>
      <c r="B7" s="1">
        <v>7274</v>
      </c>
      <c r="C7" s="1">
        <v>2383</v>
      </c>
      <c r="D7" s="1">
        <v>561</v>
      </c>
      <c r="E7" s="1">
        <v>3684</v>
      </c>
      <c r="F7" s="1">
        <v>293</v>
      </c>
      <c r="G7" s="1">
        <v>326</v>
      </c>
      <c r="H7" s="1">
        <v>27</v>
      </c>
      <c r="I7" s="1">
        <v>0</v>
      </c>
      <c r="J7" s="1">
        <v>0</v>
      </c>
    </row>
    <row r="8" spans="1:10" x14ac:dyDescent="0.2">
      <c r="A8" s="1" t="s">
        <v>117</v>
      </c>
      <c r="B8" s="1">
        <v>63460</v>
      </c>
      <c r="C8" s="1">
        <v>23659</v>
      </c>
      <c r="D8" s="1">
        <v>10464</v>
      </c>
      <c r="E8" s="1">
        <v>13683</v>
      </c>
      <c r="F8" s="1">
        <v>6707</v>
      </c>
      <c r="G8" s="1">
        <v>5542</v>
      </c>
      <c r="H8" s="1">
        <v>3405</v>
      </c>
      <c r="I8" s="1">
        <v>0</v>
      </c>
      <c r="J8" s="1">
        <v>0</v>
      </c>
    </row>
    <row r="9" spans="1:10" x14ac:dyDescent="0.2">
      <c r="A9" s="1" t="s">
        <v>118</v>
      </c>
      <c r="B9" s="1">
        <v>61808</v>
      </c>
      <c r="C9" s="1">
        <v>15177</v>
      </c>
      <c r="D9" s="1">
        <v>7355</v>
      </c>
      <c r="E9" s="1">
        <v>15357</v>
      </c>
      <c r="F9" s="1">
        <v>8348</v>
      </c>
      <c r="G9" s="1">
        <v>12850</v>
      </c>
      <c r="H9" s="1">
        <v>2721</v>
      </c>
      <c r="I9" s="1">
        <v>0</v>
      </c>
      <c r="J9" s="1">
        <v>0</v>
      </c>
    </row>
    <row r="10" spans="1:10" x14ac:dyDescent="0.2">
      <c r="A10" s="1" t="s">
        <v>119</v>
      </c>
      <c r="B10" s="1">
        <v>23784</v>
      </c>
      <c r="C10" s="1">
        <v>9339</v>
      </c>
      <c r="D10" s="1">
        <v>2627</v>
      </c>
      <c r="E10" s="1">
        <v>6880</v>
      </c>
      <c r="F10" s="1">
        <v>1569</v>
      </c>
      <c r="G10" s="1">
        <v>2863</v>
      </c>
      <c r="H10" s="1">
        <v>506</v>
      </c>
      <c r="I10" s="1">
        <v>0</v>
      </c>
      <c r="J10" s="1">
        <v>0</v>
      </c>
    </row>
    <row r="11" spans="1:10" x14ac:dyDescent="0.2">
      <c r="A11" s="1" t="s">
        <v>120</v>
      </c>
      <c r="B11" s="1">
        <v>12191</v>
      </c>
      <c r="C11" s="1">
        <v>5212</v>
      </c>
      <c r="D11" s="1">
        <v>1255</v>
      </c>
      <c r="E11" s="1">
        <v>3481</v>
      </c>
      <c r="F11" s="1">
        <v>1378</v>
      </c>
      <c r="G11" s="1">
        <v>779</v>
      </c>
      <c r="H11" s="1">
        <v>86</v>
      </c>
      <c r="I11" s="1">
        <v>0</v>
      </c>
      <c r="J11" s="1">
        <v>0</v>
      </c>
    </row>
    <row r="12" spans="1:10" x14ac:dyDescent="0.2">
      <c r="A12" s="1" t="s">
        <v>121</v>
      </c>
      <c r="B12" s="1">
        <v>5240</v>
      </c>
      <c r="C12" s="1">
        <v>2018</v>
      </c>
      <c r="D12" s="1">
        <v>635</v>
      </c>
      <c r="E12" s="1">
        <v>1604</v>
      </c>
      <c r="F12" s="1">
        <v>538</v>
      </c>
      <c r="G12" s="1">
        <v>371</v>
      </c>
      <c r="H12" s="1">
        <v>74</v>
      </c>
      <c r="I12" s="1">
        <v>0</v>
      </c>
      <c r="J12" s="1">
        <v>0</v>
      </c>
    </row>
    <row r="13" spans="1:10" x14ac:dyDescent="0.2">
      <c r="A13" s="1" t="s">
        <v>122</v>
      </c>
      <c r="B13" s="1">
        <v>551</v>
      </c>
      <c r="C13" s="1">
        <v>180</v>
      </c>
      <c r="D13" s="1">
        <v>50</v>
      </c>
      <c r="E13" s="1">
        <v>131</v>
      </c>
      <c r="F13" s="1">
        <v>145</v>
      </c>
      <c r="G13" s="1">
        <v>36</v>
      </c>
      <c r="H13" s="1">
        <v>9</v>
      </c>
      <c r="I13" s="1">
        <v>0</v>
      </c>
      <c r="J13" s="1">
        <v>0</v>
      </c>
    </row>
    <row r="14" spans="1:10" x14ac:dyDescent="0.2">
      <c r="A14" s="1" t="s">
        <v>123</v>
      </c>
      <c r="B14" s="1">
        <v>9482</v>
      </c>
      <c r="C14" s="1">
        <v>4710</v>
      </c>
      <c r="D14" s="1">
        <v>1359</v>
      </c>
      <c r="E14" s="1">
        <v>2509</v>
      </c>
      <c r="F14" s="1">
        <v>446</v>
      </c>
      <c r="G14" s="1">
        <v>445</v>
      </c>
      <c r="H14" s="1">
        <v>13</v>
      </c>
      <c r="I14" s="1">
        <v>0</v>
      </c>
      <c r="J14" s="1">
        <v>0</v>
      </c>
    </row>
    <row r="15" spans="1:10" x14ac:dyDescent="0.2">
      <c r="A15" s="1" t="s">
        <v>124</v>
      </c>
      <c r="B15" s="1">
        <v>6100</v>
      </c>
      <c r="C15" s="1">
        <v>1578</v>
      </c>
      <c r="D15" s="1">
        <v>717</v>
      </c>
      <c r="E15" s="1">
        <v>1797</v>
      </c>
      <c r="F15" s="1">
        <v>785</v>
      </c>
      <c r="G15" s="1">
        <v>917</v>
      </c>
      <c r="H15" s="1">
        <v>306</v>
      </c>
      <c r="I15" s="1">
        <v>0</v>
      </c>
      <c r="J15" s="1">
        <v>0</v>
      </c>
    </row>
    <row r="16" spans="1:10" x14ac:dyDescent="0.2">
      <c r="A16" s="1" t="s">
        <v>125</v>
      </c>
      <c r="B16" s="1">
        <v>211</v>
      </c>
      <c r="C16" s="1">
        <v>71</v>
      </c>
      <c r="D16" s="1">
        <v>26</v>
      </c>
      <c r="E16" s="1">
        <v>48</v>
      </c>
      <c r="F16" s="1">
        <v>40</v>
      </c>
      <c r="G16" s="1">
        <v>22</v>
      </c>
      <c r="H16" s="1">
        <v>4</v>
      </c>
      <c r="I16" s="1">
        <v>0</v>
      </c>
      <c r="J16" s="1">
        <v>0</v>
      </c>
    </row>
    <row r="17" spans="1:10" x14ac:dyDescent="0.2">
      <c r="A17" s="1" t="s">
        <v>16</v>
      </c>
    </row>
    <row r="18" spans="1:10" x14ac:dyDescent="0.2">
      <c r="A18" s="1" t="s">
        <v>0</v>
      </c>
      <c r="B18" s="1">
        <v>107717</v>
      </c>
      <c r="C18" s="1">
        <v>39379</v>
      </c>
      <c r="D18" s="1">
        <v>13048</v>
      </c>
      <c r="E18" s="1">
        <v>28897</v>
      </c>
      <c r="F18" s="1">
        <v>10736</v>
      </c>
      <c r="G18" s="1">
        <v>12164</v>
      </c>
      <c r="H18" s="1">
        <v>3493</v>
      </c>
      <c r="I18" s="1">
        <v>0</v>
      </c>
      <c r="J18" s="1">
        <v>0</v>
      </c>
    </row>
    <row r="19" spans="1:10" x14ac:dyDescent="0.2">
      <c r="A19" s="1" t="s">
        <v>114</v>
      </c>
      <c r="B19" s="1">
        <v>13281</v>
      </c>
      <c r="C19" s="1">
        <v>6576</v>
      </c>
      <c r="D19" s="1">
        <v>540</v>
      </c>
      <c r="E19" s="1">
        <v>5332</v>
      </c>
      <c r="F19" s="1">
        <v>268</v>
      </c>
      <c r="G19" s="1">
        <v>464</v>
      </c>
      <c r="H19" s="1">
        <v>101</v>
      </c>
      <c r="I19" s="1">
        <v>0</v>
      </c>
      <c r="J19" s="1">
        <v>0</v>
      </c>
    </row>
    <row r="20" spans="1:10" x14ac:dyDescent="0.2">
      <c r="A20" s="1" t="s">
        <v>115</v>
      </c>
      <c r="B20" s="1">
        <v>684</v>
      </c>
      <c r="C20" s="1">
        <v>231</v>
      </c>
      <c r="D20" s="1">
        <v>63</v>
      </c>
      <c r="E20" s="1">
        <v>320</v>
      </c>
      <c r="F20" s="1">
        <v>37</v>
      </c>
      <c r="G20" s="1">
        <v>29</v>
      </c>
      <c r="H20" s="1">
        <v>4</v>
      </c>
      <c r="I20" s="1">
        <v>0</v>
      </c>
      <c r="J20" s="1">
        <v>0</v>
      </c>
    </row>
    <row r="21" spans="1:10" x14ac:dyDescent="0.2">
      <c r="A21" s="1" t="s">
        <v>116</v>
      </c>
      <c r="B21" s="1">
        <v>4518</v>
      </c>
      <c r="C21" s="1">
        <v>1633</v>
      </c>
      <c r="D21" s="1">
        <v>399</v>
      </c>
      <c r="E21" s="1">
        <v>2058</v>
      </c>
      <c r="F21" s="1">
        <v>207</v>
      </c>
      <c r="G21" s="1">
        <v>202</v>
      </c>
      <c r="H21" s="1">
        <v>19</v>
      </c>
      <c r="I21" s="1">
        <v>0</v>
      </c>
      <c r="J21" s="1">
        <v>0</v>
      </c>
    </row>
    <row r="22" spans="1:10" x14ac:dyDescent="0.2">
      <c r="A22" s="1" t="s">
        <v>117</v>
      </c>
      <c r="B22" s="1">
        <v>30651</v>
      </c>
      <c r="C22" s="1">
        <v>11249</v>
      </c>
      <c r="D22" s="1">
        <v>5050</v>
      </c>
      <c r="E22" s="1">
        <v>6748</v>
      </c>
      <c r="F22" s="1">
        <v>3421</v>
      </c>
      <c r="G22" s="1">
        <v>2657</v>
      </c>
      <c r="H22" s="1">
        <v>1526</v>
      </c>
      <c r="I22" s="1">
        <v>0</v>
      </c>
      <c r="J22" s="1">
        <v>0</v>
      </c>
    </row>
    <row r="23" spans="1:10" x14ac:dyDescent="0.2">
      <c r="A23" s="1" t="s">
        <v>118</v>
      </c>
      <c r="B23" s="1">
        <v>30626</v>
      </c>
      <c r="C23" s="1">
        <v>8230</v>
      </c>
      <c r="D23" s="1">
        <v>3717</v>
      </c>
      <c r="E23" s="1">
        <v>6760</v>
      </c>
      <c r="F23" s="1">
        <v>4667</v>
      </c>
      <c r="G23" s="1">
        <v>6070</v>
      </c>
      <c r="H23" s="1">
        <v>1182</v>
      </c>
      <c r="I23" s="1">
        <v>0</v>
      </c>
      <c r="J23" s="1">
        <v>0</v>
      </c>
    </row>
    <row r="24" spans="1:10" x14ac:dyDescent="0.2">
      <c r="A24" s="1" t="s">
        <v>119</v>
      </c>
      <c r="B24" s="1">
        <v>14293</v>
      </c>
      <c r="C24" s="1">
        <v>5671</v>
      </c>
      <c r="D24" s="1">
        <v>1534</v>
      </c>
      <c r="E24" s="1">
        <v>4022</v>
      </c>
      <c r="F24" s="1">
        <v>972</v>
      </c>
      <c r="G24" s="1">
        <v>1698</v>
      </c>
      <c r="H24" s="1">
        <v>396</v>
      </c>
      <c r="I24" s="1">
        <v>0</v>
      </c>
      <c r="J24" s="1">
        <v>0</v>
      </c>
    </row>
    <row r="25" spans="1:10" x14ac:dyDescent="0.2">
      <c r="A25" s="1" t="s">
        <v>120</v>
      </c>
      <c r="B25" s="1">
        <v>1108</v>
      </c>
      <c r="C25" s="1">
        <v>583</v>
      </c>
      <c r="D25" s="1">
        <v>105</v>
      </c>
      <c r="E25" s="1">
        <v>232</v>
      </c>
      <c r="F25" s="1">
        <v>96</v>
      </c>
      <c r="G25" s="1">
        <v>67</v>
      </c>
      <c r="H25" s="1">
        <v>25</v>
      </c>
      <c r="I25" s="1">
        <v>0</v>
      </c>
      <c r="J25" s="1">
        <v>0</v>
      </c>
    </row>
    <row r="26" spans="1:10" x14ac:dyDescent="0.2">
      <c r="A26" s="1" t="s">
        <v>121</v>
      </c>
      <c r="B26" s="1">
        <v>2235</v>
      </c>
      <c r="C26" s="1">
        <v>953</v>
      </c>
      <c r="D26" s="1">
        <v>273</v>
      </c>
      <c r="E26" s="1">
        <v>616</v>
      </c>
      <c r="F26" s="1">
        <v>202</v>
      </c>
      <c r="G26" s="1">
        <v>155</v>
      </c>
      <c r="H26" s="1">
        <v>36</v>
      </c>
      <c r="I26" s="1">
        <v>0</v>
      </c>
      <c r="J26" s="1">
        <v>0</v>
      </c>
    </row>
    <row r="27" spans="1:10" x14ac:dyDescent="0.2">
      <c r="A27" s="1" t="s">
        <v>122</v>
      </c>
      <c r="B27" s="1">
        <v>330</v>
      </c>
      <c r="C27" s="1">
        <v>104</v>
      </c>
      <c r="D27" s="1">
        <v>28</v>
      </c>
      <c r="E27" s="1">
        <v>84</v>
      </c>
      <c r="F27" s="1">
        <v>90</v>
      </c>
      <c r="G27" s="1">
        <v>18</v>
      </c>
      <c r="H27" s="1">
        <v>6</v>
      </c>
      <c r="I27" s="1">
        <v>0</v>
      </c>
      <c r="J27" s="1">
        <v>0</v>
      </c>
    </row>
    <row r="28" spans="1:10" x14ac:dyDescent="0.2">
      <c r="A28" s="1" t="s">
        <v>123</v>
      </c>
      <c r="B28" s="1">
        <v>6258</v>
      </c>
      <c r="C28" s="1">
        <v>3139</v>
      </c>
      <c r="D28" s="1">
        <v>903</v>
      </c>
      <c r="E28" s="1">
        <v>1617</v>
      </c>
      <c r="F28" s="1">
        <v>287</v>
      </c>
      <c r="G28" s="1">
        <v>300</v>
      </c>
      <c r="H28" s="1">
        <v>12</v>
      </c>
      <c r="I28" s="1">
        <v>0</v>
      </c>
      <c r="J28" s="1">
        <v>0</v>
      </c>
    </row>
    <row r="29" spans="1:10" x14ac:dyDescent="0.2">
      <c r="A29" s="1" t="s">
        <v>124</v>
      </c>
      <c r="B29" s="1">
        <v>3612</v>
      </c>
      <c r="C29" s="1">
        <v>966</v>
      </c>
      <c r="D29" s="1">
        <v>422</v>
      </c>
      <c r="E29" s="1">
        <v>1079</v>
      </c>
      <c r="F29" s="1">
        <v>466</v>
      </c>
      <c r="G29" s="1">
        <v>494</v>
      </c>
      <c r="H29" s="1">
        <v>185</v>
      </c>
      <c r="I29" s="1">
        <v>0</v>
      </c>
      <c r="J29" s="1">
        <v>0</v>
      </c>
    </row>
    <row r="30" spans="1:10" x14ac:dyDescent="0.2">
      <c r="A30" s="1" t="s">
        <v>125</v>
      </c>
      <c r="B30" s="1">
        <v>121</v>
      </c>
      <c r="C30" s="1">
        <v>44</v>
      </c>
      <c r="D30" s="1">
        <v>14</v>
      </c>
      <c r="E30" s="1">
        <v>29</v>
      </c>
      <c r="F30" s="1">
        <v>23</v>
      </c>
      <c r="G30" s="1">
        <v>10</v>
      </c>
      <c r="H30" s="1">
        <v>1</v>
      </c>
      <c r="I30" s="1">
        <v>0</v>
      </c>
      <c r="J30" s="1">
        <v>0</v>
      </c>
    </row>
    <row r="31" spans="1:10" x14ac:dyDescent="0.2">
      <c r="A31" s="1" t="s">
        <v>17</v>
      </c>
    </row>
    <row r="32" spans="1:10" x14ac:dyDescent="0.2">
      <c r="A32" s="1" t="s">
        <v>0</v>
      </c>
      <c r="B32" s="1">
        <v>99784</v>
      </c>
      <c r="C32" s="1">
        <v>33605</v>
      </c>
      <c r="D32" s="1">
        <v>12753</v>
      </c>
      <c r="E32" s="1">
        <v>27251</v>
      </c>
      <c r="F32" s="1">
        <v>9862</v>
      </c>
      <c r="G32" s="1">
        <v>12543</v>
      </c>
      <c r="H32" s="1">
        <v>3770</v>
      </c>
      <c r="I32" s="1">
        <v>0</v>
      </c>
      <c r="J32" s="1">
        <v>0</v>
      </c>
    </row>
    <row r="33" spans="1:10" x14ac:dyDescent="0.2">
      <c r="A33" s="1" t="s">
        <v>114</v>
      </c>
      <c r="B33" s="1">
        <v>3204</v>
      </c>
      <c r="C33" s="1">
        <v>1784</v>
      </c>
      <c r="D33" s="1">
        <v>132</v>
      </c>
      <c r="E33" s="1">
        <v>1185</v>
      </c>
      <c r="F33" s="1">
        <v>38</v>
      </c>
      <c r="G33" s="1">
        <v>58</v>
      </c>
      <c r="H33" s="1">
        <v>7</v>
      </c>
      <c r="I33" s="1">
        <v>0</v>
      </c>
      <c r="J33" s="1">
        <v>0</v>
      </c>
    </row>
    <row r="34" spans="1:10" x14ac:dyDescent="0.2">
      <c r="A34" s="1" t="s">
        <v>115</v>
      </c>
      <c r="B34" s="1">
        <v>231</v>
      </c>
      <c r="C34" s="1">
        <v>66</v>
      </c>
      <c r="D34" s="1">
        <v>17</v>
      </c>
      <c r="E34" s="1">
        <v>137</v>
      </c>
      <c r="F34" s="1">
        <v>6</v>
      </c>
      <c r="G34" s="1">
        <v>5</v>
      </c>
      <c r="H34" s="1">
        <v>0</v>
      </c>
      <c r="I34" s="1">
        <v>0</v>
      </c>
      <c r="J34" s="1">
        <v>0</v>
      </c>
    </row>
    <row r="35" spans="1:10" x14ac:dyDescent="0.2">
      <c r="A35" s="1" t="s">
        <v>116</v>
      </c>
      <c r="B35" s="1">
        <v>2756</v>
      </c>
      <c r="C35" s="1">
        <v>750</v>
      </c>
      <c r="D35" s="1">
        <v>162</v>
      </c>
      <c r="E35" s="1">
        <v>1626</v>
      </c>
      <c r="F35" s="1">
        <v>86</v>
      </c>
      <c r="G35" s="1">
        <v>124</v>
      </c>
      <c r="H35" s="1">
        <v>8</v>
      </c>
      <c r="I35" s="1">
        <v>0</v>
      </c>
      <c r="J35" s="1">
        <v>0</v>
      </c>
    </row>
    <row r="36" spans="1:10" x14ac:dyDescent="0.2">
      <c r="A36" s="1" t="s">
        <v>117</v>
      </c>
      <c r="B36" s="1">
        <v>32809</v>
      </c>
      <c r="C36" s="1">
        <v>12410</v>
      </c>
      <c r="D36" s="1">
        <v>5414</v>
      </c>
      <c r="E36" s="1">
        <v>6935</v>
      </c>
      <c r="F36" s="1">
        <v>3286</v>
      </c>
      <c r="G36" s="1">
        <v>2885</v>
      </c>
      <c r="H36" s="1">
        <v>1879</v>
      </c>
      <c r="I36" s="1">
        <v>0</v>
      </c>
      <c r="J36" s="1">
        <v>0</v>
      </c>
    </row>
    <row r="37" spans="1:10" x14ac:dyDescent="0.2">
      <c r="A37" s="1" t="s">
        <v>118</v>
      </c>
      <c r="B37" s="1">
        <v>31182</v>
      </c>
      <c r="C37" s="1">
        <v>6947</v>
      </c>
      <c r="D37" s="1">
        <v>3638</v>
      </c>
      <c r="E37" s="1">
        <v>8597</v>
      </c>
      <c r="F37" s="1">
        <v>3681</v>
      </c>
      <c r="G37" s="1">
        <v>6780</v>
      </c>
      <c r="H37" s="1">
        <v>1539</v>
      </c>
      <c r="I37" s="1">
        <v>0</v>
      </c>
      <c r="J37" s="1">
        <v>0</v>
      </c>
    </row>
    <row r="38" spans="1:10" x14ac:dyDescent="0.2">
      <c r="A38" s="1" t="s">
        <v>119</v>
      </c>
      <c r="B38" s="1">
        <v>9491</v>
      </c>
      <c r="C38" s="1">
        <v>3668</v>
      </c>
      <c r="D38" s="1">
        <v>1093</v>
      </c>
      <c r="E38" s="1">
        <v>2858</v>
      </c>
      <c r="F38" s="1">
        <v>597</v>
      </c>
      <c r="G38" s="1">
        <v>1165</v>
      </c>
      <c r="H38" s="1">
        <v>110</v>
      </c>
      <c r="I38" s="1">
        <v>0</v>
      </c>
      <c r="J38" s="1">
        <v>0</v>
      </c>
    </row>
    <row r="39" spans="1:10" x14ac:dyDescent="0.2">
      <c r="A39" s="1" t="s">
        <v>120</v>
      </c>
      <c r="B39" s="1">
        <v>11083</v>
      </c>
      <c r="C39" s="1">
        <v>4629</v>
      </c>
      <c r="D39" s="1">
        <v>1150</v>
      </c>
      <c r="E39" s="1">
        <v>3249</v>
      </c>
      <c r="F39" s="1">
        <v>1282</v>
      </c>
      <c r="G39" s="1">
        <v>712</v>
      </c>
      <c r="H39" s="1">
        <v>61</v>
      </c>
      <c r="I39" s="1">
        <v>0</v>
      </c>
      <c r="J39" s="1">
        <v>0</v>
      </c>
    </row>
    <row r="40" spans="1:10" x14ac:dyDescent="0.2">
      <c r="A40" s="1" t="s">
        <v>121</v>
      </c>
      <c r="B40" s="1">
        <v>3005</v>
      </c>
      <c r="C40" s="1">
        <v>1065</v>
      </c>
      <c r="D40" s="1">
        <v>362</v>
      </c>
      <c r="E40" s="1">
        <v>988</v>
      </c>
      <c r="F40" s="1">
        <v>336</v>
      </c>
      <c r="G40" s="1">
        <v>216</v>
      </c>
      <c r="H40" s="1">
        <v>38</v>
      </c>
      <c r="I40" s="1">
        <v>0</v>
      </c>
      <c r="J40" s="1">
        <v>0</v>
      </c>
    </row>
    <row r="41" spans="1:10" x14ac:dyDescent="0.2">
      <c r="A41" s="1" t="s">
        <v>122</v>
      </c>
      <c r="B41" s="1">
        <v>221</v>
      </c>
      <c r="C41" s="1">
        <v>76</v>
      </c>
      <c r="D41" s="1">
        <v>22</v>
      </c>
      <c r="E41" s="1">
        <v>47</v>
      </c>
      <c r="F41" s="1">
        <v>55</v>
      </c>
      <c r="G41" s="1">
        <v>18</v>
      </c>
      <c r="H41" s="1">
        <v>3</v>
      </c>
      <c r="I41" s="1">
        <v>0</v>
      </c>
      <c r="J41" s="1">
        <v>0</v>
      </c>
    </row>
    <row r="42" spans="1:10" x14ac:dyDescent="0.2">
      <c r="A42" s="1" t="s">
        <v>123</v>
      </c>
      <c r="B42" s="1">
        <v>3224</v>
      </c>
      <c r="C42" s="1">
        <v>1571</v>
      </c>
      <c r="D42" s="1">
        <v>456</v>
      </c>
      <c r="E42" s="1">
        <v>892</v>
      </c>
      <c r="F42" s="1">
        <v>159</v>
      </c>
      <c r="G42" s="1">
        <v>145</v>
      </c>
      <c r="H42" s="1">
        <v>1</v>
      </c>
      <c r="I42" s="1">
        <v>0</v>
      </c>
      <c r="J42" s="1">
        <v>0</v>
      </c>
    </row>
    <row r="43" spans="1:10" x14ac:dyDescent="0.2">
      <c r="A43" s="1" t="s">
        <v>124</v>
      </c>
      <c r="B43" s="1">
        <v>2488</v>
      </c>
      <c r="C43" s="1">
        <v>612</v>
      </c>
      <c r="D43" s="1">
        <v>295</v>
      </c>
      <c r="E43" s="1">
        <v>718</v>
      </c>
      <c r="F43" s="1">
        <v>319</v>
      </c>
      <c r="G43" s="1">
        <v>423</v>
      </c>
      <c r="H43" s="1">
        <v>121</v>
      </c>
      <c r="I43" s="1">
        <v>0</v>
      </c>
      <c r="J43" s="1">
        <v>0</v>
      </c>
    </row>
    <row r="44" spans="1:10" x14ac:dyDescent="0.2">
      <c r="A44" s="1" t="s">
        <v>125</v>
      </c>
      <c r="B44" s="1">
        <v>90</v>
      </c>
      <c r="C44" s="1">
        <v>27</v>
      </c>
      <c r="D44" s="1">
        <v>12</v>
      </c>
      <c r="E44" s="1">
        <v>19</v>
      </c>
      <c r="F44" s="1">
        <v>17</v>
      </c>
      <c r="G44" s="1">
        <v>12</v>
      </c>
      <c r="H44" s="1">
        <v>3</v>
      </c>
      <c r="I44" s="1">
        <v>0</v>
      </c>
      <c r="J44" s="1">
        <v>0</v>
      </c>
    </row>
    <row r="45" spans="1:10" x14ac:dyDescent="0.2">
      <c r="A45" s="1" t="s">
        <v>18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F358E-99FA-4E0C-A089-03D806DC3B53}">
  <dimension ref="A1:J15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152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19697</v>
      </c>
      <c r="C4" s="1">
        <v>13264</v>
      </c>
      <c r="D4" s="1">
        <v>0</v>
      </c>
      <c r="E4" s="1">
        <v>6433</v>
      </c>
      <c r="F4" s="1">
        <v>0</v>
      </c>
      <c r="G4" s="1">
        <v>0</v>
      </c>
      <c r="H4" s="1">
        <v>0</v>
      </c>
      <c r="I4" s="1">
        <v>0</v>
      </c>
      <c r="J4" s="1">
        <v>0</v>
      </c>
    </row>
    <row r="5" spans="1:10" x14ac:dyDescent="0.2">
      <c r="A5" s="1" t="s">
        <v>126</v>
      </c>
      <c r="B5" s="1">
        <v>7742</v>
      </c>
      <c r="C5" s="1">
        <v>5202</v>
      </c>
      <c r="D5" s="1">
        <v>0</v>
      </c>
      <c r="E5" s="1">
        <v>2540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">
      <c r="A6" s="1" t="s">
        <v>127</v>
      </c>
      <c r="B6" s="1">
        <v>11955</v>
      </c>
      <c r="C6" s="1">
        <v>8062</v>
      </c>
      <c r="D6" s="1">
        <v>0</v>
      </c>
      <c r="E6" s="1">
        <v>3893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2">
      <c r="A7" s="1" t="s">
        <v>16</v>
      </c>
    </row>
    <row r="8" spans="1:10" x14ac:dyDescent="0.2">
      <c r="A8" s="1" t="s">
        <v>0</v>
      </c>
      <c r="B8" s="1">
        <v>11058</v>
      </c>
      <c r="C8" s="1">
        <v>7241</v>
      </c>
      <c r="D8" s="1">
        <v>0</v>
      </c>
      <c r="E8" s="1">
        <v>3817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1:10" x14ac:dyDescent="0.2">
      <c r="A9" s="1" t="s">
        <v>126</v>
      </c>
      <c r="B9" s="1">
        <v>5386</v>
      </c>
      <c r="C9" s="1">
        <v>3358</v>
      </c>
      <c r="D9" s="1">
        <v>0</v>
      </c>
      <c r="E9" s="1">
        <v>2028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2">
      <c r="A10" s="1" t="s">
        <v>127</v>
      </c>
      <c r="B10" s="1">
        <v>5672</v>
      </c>
      <c r="C10" s="1">
        <v>3883</v>
      </c>
      <c r="D10" s="1">
        <v>0</v>
      </c>
      <c r="E10" s="1">
        <v>1789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2">
      <c r="A11" s="1" t="s">
        <v>17</v>
      </c>
    </row>
    <row r="12" spans="1:10" x14ac:dyDescent="0.2">
      <c r="A12" s="1" t="s">
        <v>0</v>
      </c>
      <c r="B12" s="1">
        <v>8639</v>
      </c>
      <c r="C12" s="1">
        <v>6023</v>
      </c>
      <c r="D12" s="1">
        <v>0</v>
      </c>
      <c r="E12" s="1">
        <v>2616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">
      <c r="A13" s="1" t="s">
        <v>126</v>
      </c>
      <c r="B13" s="1">
        <v>2356</v>
      </c>
      <c r="C13" s="1">
        <v>1844</v>
      </c>
      <c r="D13" s="1">
        <v>0</v>
      </c>
      <c r="E13" s="1">
        <v>512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</row>
    <row r="14" spans="1:10" x14ac:dyDescent="0.2">
      <c r="A14" s="1" t="s">
        <v>127</v>
      </c>
      <c r="B14" s="1">
        <v>6283</v>
      </c>
      <c r="C14" s="1">
        <v>4179</v>
      </c>
      <c r="D14" s="1">
        <v>0</v>
      </c>
      <c r="E14" s="1">
        <v>2104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</row>
    <row r="15" spans="1:10" x14ac:dyDescent="0.2">
      <c r="A15" s="1" t="s">
        <v>18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296D-050F-48E2-AB59-B3C73E331E61}">
  <dimension ref="A1:J51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153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7376</v>
      </c>
      <c r="C4" s="1">
        <v>5044</v>
      </c>
      <c r="D4" s="1">
        <v>0</v>
      </c>
      <c r="E4" s="1">
        <v>2332</v>
      </c>
      <c r="F4" s="1">
        <v>0</v>
      </c>
      <c r="G4" s="1">
        <v>0</v>
      </c>
      <c r="H4" s="1">
        <v>0</v>
      </c>
      <c r="I4" s="1">
        <v>0</v>
      </c>
      <c r="J4" s="1">
        <v>0</v>
      </c>
    </row>
    <row r="5" spans="1:10" x14ac:dyDescent="0.2">
      <c r="A5" s="1" t="s">
        <v>128</v>
      </c>
      <c r="B5" s="1">
        <v>7</v>
      </c>
      <c r="C5" s="1">
        <v>5</v>
      </c>
      <c r="D5" s="1">
        <v>0</v>
      </c>
      <c r="E5" s="1">
        <v>2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">
      <c r="A6" s="1" t="s">
        <v>129</v>
      </c>
      <c r="B6" s="1">
        <v>372</v>
      </c>
      <c r="C6" s="1">
        <v>240</v>
      </c>
      <c r="D6" s="1">
        <v>0</v>
      </c>
      <c r="E6" s="1">
        <v>132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2">
      <c r="A7" s="1" t="s">
        <v>130</v>
      </c>
      <c r="B7" s="1">
        <v>1291</v>
      </c>
      <c r="C7" s="1">
        <v>779</v>
      </c>
      <c r="D7" s="1">
        <v>0</v>
      </c>
      <c r="E7" s="1">
        <v>512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2">
      <c r="A8" s="1" t="s">
        <v>131</v>
      </c>
      <c r="B8" s="1">
        <v>412</v>
      </c>
      <c r="C8" s="1">
        <v>243</v>
      </c>
      <c r="D8" s="1">
        <v>0</v>
      </c>
      <c r="E8" s="1">
        <v>169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1:10" x14ac:dyDescent="0.2">
      <c r="A9" s="1" t="s">
        <v>132</v>
      </c>
      <c r="B9" s="1">
        <v>652</v>
      </c>
      <c r="C9" s="1">
        <v>506</v>
      </c>
      <c r="D9" s="1">
        <v>0</v>
      </c>
      <c r="E9" s="1">
        <v>146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2">
      <c r="A10" s="1" t="s">
        <v>133</v>
      </c>
      <c r="B10" s="1">
        <v>1240</v>
      </c>
      <c r="C10" s="1">
        <v>873</v>
      </c>
      <c r="D10" s="1">
        <v>0</v>
      </c>
      <c r="E10" s="1">
        <v>367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2">
      <c r="A11" s="1" t="s">
        <v>134</v>
      </c>
      <c r="B11" s="1">
        <v>563</v>
      </c>
      <c r="C11" s="1">
        <v>441</v>
      </c>
      <c r="D11" s="1">
        <v>0</v>
      </c>
      <c r="E11" s="1">
        <v>122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1:10" x14ac:dyDescent="0.2">
      <c r="A12" s="1" t="s">
        <v>135</v>
      </c>
      <c r="B12" s="1">
        <v>832</v>
      </c>
      <c r="C12" s="1">
        <v>419</v>
      </c>
      <c r="D12" s="1">
        <v>0</v>
      </c>
      <c r="E12" s="1">
        <v>413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">
      <c r="A13" s="1" t="s">
        <v>136</v>
      </c>
      <c r="B13" s="1">
        <v>94</v>
      </c>
      <c r="C13" s="1">
        <v>28</v>
      </c>
      <c r="D13" s="1">
        <v>0</v>
      </c>
      <c r="E13" s="1">
        <v>66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</row>
    <row r="14" spans="1:10" x14ac:dyDescent="0.2">
      <c r="A14" s="1" t="s">
        <v>137</v>
      </c>
      <c r="B14" s="1">
        <v>610</v>
      </c>
      <c r="C14" s="1">
        <v>455</v>
      </c>
      <c r="D14" s="1">
        <v>0</v>
      </c>
      <c r="E14" s="1">
        <v>155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</row>
    <row r="15" spans="1:10" x14ac:dyDescent="0.2">
      <c r="A15" s="1" t="s">
        <v>138</v>
      </c>
      <c r="B15" s="1">
        <v>37</v>
      </c>
      <c r="C15" s="1">
        <v>22</v>
      </c>
      <c r="D15" s="1">
        <v>0</v>
      </c>
      <c r="E15" s="1">
        <v>15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</row>
    <row r="16" spans="1:10" x14ac:dyDescent="0.2">
      <c r="A16" s="1" t="s">
        <v>120</v>
      </c>
      <c r="B16" s="1">
        <v>420</v>
      </c>
      <c r="C16" s="1">
        <v>420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1:10" x14ac:dyDescent="0.2">
      <c r="A17" s="1" t="s">
        <v>139</v>
      </c>
      <c r="B17" s="1">
        <v>632</v>
      </c>
      <c r="C17" s="1">
        <v>448</v>
      </c>
      <c r="D17" s="1">
        <v>0</v>
      </c>
      <c r="E17" s="1">
        <v>184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x14ac:dyDescent="0.2">
      <c r="A18" s="1" t="s">
        <v>96</v>
      </c>
      <c r="B18" s="1">
        <v>214</v>
      </c>
      <c r="C18" s="1">
        <v>165</v>
      </c>
      <c r="D18" s="1">
        <v>0</v>
      </c>
      <c r="E18" s="1">
        <v>49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x14ac:dyDescent="0.2">
      <c r="A19" s="1" t="s">
        <v>16</v>
      </c>
    </row>
    <row r="20" spans="1:10" x14ac:dyDescent="0.2">
      <c r="A20" s="1" t="s">
        <v>0</v>
      </c>
      <c r="B20" s="1">
        <v>5033</v>
      </c>
      <c r="C20" s="1">
        <v>3189</v>
      </c>
      <c r="D20" s="1">
        <v>0</v>
      </c>
      <c r="E20" s="1">
        <v>1844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x14ac:dyDescent="0.2">
      <c r="A21" s="1" t="s">
        <v>128</v>
      </c>
      <c r="B21" s="1">
        <v>6</v>
      </c>
      <c r="C21" s="1">
        <v>4</v>
      </c>
      <c r="D21" s="1">
        <v>0</v>
      </c>
      <c r="E21" s="1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</row>
    <row r="22" spans="1:10" x14ac:dyDescent="0.2">
      <c r="A22" s="1" t="s">
        <v>129</v>
      </c>
      <c r="B22" s="1">
        <v>321</v>
      </c>
      <c r="C22" s="1">
        <v>203</v>
      </c>
      <c r="D22" s="1">
        <v>0</v>
      </c>
      <c r="E22" s="1">
        <v>118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</row>
    <row r="23" spans="1:10" x14ac:dyDescent="0.2">
      <c r="A23" s="1" t="s">
        <v>130</v>
      </c>
      <c r="B23" s="1">
        <v>762</v>
      </c>
      <c r="C23" s="1">
        <v>458</v>
      </c>
      <c r="D23" s="1">
        <v>0</v>
      </c>
      <c r="E23" s="1">
        <v>304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</row>
    <row r="24" spans="1:10" x14ac:dyDescent="0.2">
      <c r="A24" s="1" t="s">
        <v>131</v>
      </c>
      <c r="B24" s="1">
        <v>357</v>
      </c>
      <c r="C24" s="1">
        <v>199</v>
      </c>
      <c r="D24" s="1">
        <v>0</v>
      </c>
      <c r="E24" s="1">
        <v>158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</row>
    <row r="25" spans="1:10" x14ac:dyDescent="0.2">
      <c r="A25" s="1" t="s">
        <v>132</v>
      </c>
      <c r="B25" s="1">
        <v>301</v>
      </c>
      <c r="C25" s="1">
        <v>231</v>
      </c>
      <c r="D25" s="1">
        <v>0</v>
      </c>
      <c r="E25" s="1">
        <v>70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1:10" x14ac:dyDescent="0.2">
      <c r="A26" s="1" t="s">
        <v>133</v>
      </c>
      <c r="B26" s="1">
        <v>952</v>
      </c>
      <c r="C26" s="1">
        <v>653</v>
      </c>
      <c r="D26" s="1">
        <v>0</v>
      </c>
      <c r="E26" s="1">
        <v>299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">
      <c r="A27" s="1" t="s">
        <v>134</v>
      </c>
      <c r="B27" s="1">
        <v>230</v>
      </c>
      <c r="C27" s="1">
        <v>159</v>
      </c>
      <c r="D27" s="1">
        <v>0</v>
      </c>
      <c r="E27" s="1">
        <v>71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</row>
    <row r="28" spans="1:10" x14ac:dyDescent="0.2">
      <c r="A28" s="1" t="s">
        <v>135</v>
      </c>
      <c r="B28" s="1">
        <v>792</v>
      </c>
      <c r="C28" s="1">
        <v>389</v>
      </c>
      <c r="D28" s="1">
        <v>0</v>
      </c>
      <c r="E28" s="1">
        <v>403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A29" s="1" t="s">
        <v>136</v>
      </c>
      <c r="B29" s="1">
        <v>91</v>
      </c>
      <c r="C29" s="1">
        <v>25</v>
      </c>
      <c r="D29" s="1">
        <v>0</v>
      </c>
      <c r="E29" s="1">
        <v>66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</row>
    <row r="30" spans="1:10" x14ac:dyDescent="0.2">
      <c r="A30" s="1" t="s">
        <v>137</v>
      </c>
      <c r="B30" s="1">
        <v>491</v>
      </c>
      <c r="C30" s="1">
        <v>352</v>
      </c>
      <c r="D30" s="1">
        <v>0</v>
      </c>
      <c r="E30" s="1">
        <v>139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</row>
    <row r="31" spans="1:10" x14ac:dyDescent="0.2">
      <c r="A31" s="1" t="s">
        <v>138</v>
      </c>
      <c r="B31" s="1">
        <v>34</v>
      </c>
      <c r="C31" s="1">
        <v>21</v>
      </c>
      <c r="D31" s="1">
        <v>0</v>
      </c>
      <c r="E31" s="1">
        <v>13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</row>
    <row r="32" spans="1:10" x14ac:dyDescent="0.2">
      <c r="A32" s="1" t="s">
        <v>120</v>
      </c>
      <c r="B32" s="1">
        <v>26</v>
      </c>
      <c r="C32" s="1">
        <v>26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2">
      <c r="A33" s="1" t="s">
        <v>139</v>
      </c>
      <c r="B33" s="1">
        <v>518</v>
      </c>
      <c r="C33" s="1">
        <v>352</v>
      </c>
      <c r="D33" s="1">
        <v>0</v>
      </c>
      <c r="E33" s="1">
        <v>166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</row>
    <row r="34" spans="1:10" x14ac:dyDescent="0.2">
      <c r="A34" s="1" t="s">
        <v>96</v>
      </c>
      <c r="B34" s="1">
        <v>152</v>
      </c>
      <c r="C34" s="1">
        <v>117</v>
      </c>
      <c r="D34" s="1">
        <v>0</v>
      </c>
      <c r="E34" s="1">
        <v>35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">
      <c r="A35" s="1" t="s">
        <v>17</v>
      </c>
    </row>
    <row r="36" spans="1:10" x14ac:dyDescent="0.2">
      <c r="A36" s="1" t="s">
        <v>0</v>
      </c>
      <c r="B36" s="1">
        <v>2343</v>
      </c>
      <c r="C36" s="1">
        <v>1855</v>
      </c>
      <c r="D36" s="1">
        <v>0</v>
      </c>
      <c r="E36" s="1">
        <v>488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2">
      <c r="A37" s="1" t="s">
        <v>128</v>
      </c>
      <c r="B37" s="1">
        <v>1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0" x14ac:dyDescent="0.2">
      <c r="A38" s="1" t="s">
        <v>129</v>
      </c>
      <c r="B38" s="1">
        <v>51</v>
      </c>
      <c r="C38" s="1">
        <v>37</v>
      </c>
      <c r="D38" s="1">
        <v>0</v>
      </c>
      <c r="E38" s="1">
        <v>14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">
      <c r="A39" s="1" t="s">
        <v>130</v>
      </c>
      <c r="B39" s="1">
        <v>529</v>
      </c>
      <c r="C39" s="1">
        <v>321</v>
      </c>
      <c r="D39" s="1">
        <v>0</v>
      </c>
      <c r="E39" s="1">
        <v>208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</row>
    <row r="40" spans="1:10" x14ac:dyDescent="0.2">
      <c r="A40" s="1" t="s">
        <v>131</v>
      </c>
      <c r="B40" s="1">
        <v>55</v>
      </c>
      <c r="C40" s="1">
        <v>44</v>
      </c>
      <c r="D40" s="1">
        <v>0</v>
      </c>
      <c r="E40" s="1">
        <v>11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  <row r="41" spans="1:10" x14ac:dyDescent="0.2">
      <c r="A41" s="1" t="s">
        <v>132</v>
      </c>
      <c r="B41" s="1">
        <v>351</v>
      </c>
      <c r="C41" s="1">
        <v>275</v>
      </c>
      <c r="D41" s="1">
        <v>0</v>
      </c>
      <c r="E41" s="1">
        <v>76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133</v>
      </c>
      <c r="B42" s="1">
        <v>288</v>
      </c>
      <c r="C42" s="1">
        <v>220</v>
      </c>
      <c r="D42" s="1">
        <v>0</v>
      </c>
      <c r="E42" s="1">
        <v>68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2">
      <c r="A43" s="1" t="s">
        <v>134</v>
      </c>
      <c r="B43" s="1">
        <v>333</v>
      </c>
      <c r="C43" s="1">
        <v>282</v>
      </c>
      <c r="D43" s="1">
        <v>0</v>
      </c>
      <c r="E43" s="1">
        <v>51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">
      <c r="A44" s="1" t="s">
        <v>135</v>
      </c>
      <c r="B44" s="1">
        <v>40</v>
      </c>
      <c r="C44" s="1">
        <v>30</v>
      </c>
      <c r="D44" s="1">
        <v>0</v>
      </c>
      <c r="E44" s="1">
        <v>10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136</v>
      </c>
      <c r="B45" s="1">
        <v>3</v>
      </c>
      <c r="C45" s="1">
        <v>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</row>
    <row r="46" spans="1:10" x14ac:dyDescent="0.2">
      <c r="A46" s="1" t="s">
        <v>137</v>
      </c>
      <c r="B46" s="1">
        <v>119</v>
      </c>
      <c r="C46" s="1">
        <v>103</v>
      </c>
      <c r="D46" s="1">
        <v>0</v>
      </c>
      <c r="E46" s="1">
        <v>16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</row>
    <row r="47" spans="1:10" x14ac:dyDescent="0.2">
      <c r="A47" s="1" t="s">
        <v>138</v>
      </c>
      <c r="B47" s="1">
        <v>3</v>
      </c>
      <c r="C47" s="1">
        <v>1</v>
      </c>
      <c r="D47" s="1">
        <v>0</v>
      </c>
      <c r="E47" s="1">
        <v>2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</row>
    <row r="48" spans="1:10" x14ac:dyDescent="0.2">
      <c r="A48" s="1" t="s">
        <v>120</v>
      </c>
      <c r="B48" s="1">
        <v>394</v>
      </c>
      <c r="C48" s="1">
        <v>394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</row>
    <row r="49" spans="1:10" x14ac:dyDescent="0.2">
      <c r="A49" s="1" t="s">
        <v>139</v>
      </c>
      <c r="B49" s="1">
        <v>114</v>
      </c>
      <c r="C49" s="1">
        <v>96</v>
      </c>
      <c r="D49" s="1">
        <v>0</v>
      </c>
      <c r="E49" s="1">
        <v>18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</row>
    <row r="50" spans="1:10" x14ac:dyDescent="0.2">
      <c r="A50" s="1" t="s">
        <v>96</v>
      </c>
      <c r="B50" s="1">
        <v>62</v>
      </c>
      <c r="C50" s="1">
        <v>48</v>
      </c>
      <c r="D50" s="1">
        <v>0</v>
      </c>
      <c r="E50" s="1">
        <v>14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</row>
    <row r="51" spans="1:10" x14ac:dyDescent="0.2">
      <c r="A51" s="1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56D6-F080-47A9-B7FC-851C1C41B06C}">
  <dimension ref="A1:J27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140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300648</v>
      </c>
      <c r="C4" s="1">
        <v>99665</v>
      </c>
      <c r="D4" s="1">
        <v>37685</v>
      </c>
      <c r="E4" s="1">
        <v>82014</v>
      </c>
      <c r="F4" s="1">
        <v>30518</v>
      </c>
      <c r="G4" s="1">
        <v>38933</v>
      </c>
      <c r="H4" s="1">
        <v>11833</v>
      </c>
      <c r="I4" s="1">
        <v>0</v>
      </c>
      <c r="J4" s="1">
        <v>0</v>
      </c>
    </row>
    <row r="5" spans="1:10" x14ac:dyDescent="0.2">
      <c r="A5" s="1" t="s">
        <v>10</v>
      </c>
      <c r="B5" s="1">
        <v>65333</v>
      </c>
      <c r="C5" s="1">
        <v>22637</v>
      </c>
      <c r="D5" s="1">
        <v>7647</v>
      </c>
      <c r="E5" s="1">
        <v>16977</v>
      </c>
      <c r="F5" s="1">
        <v>7262</v>
      </c>
      <c r="G5" s="1">
        <v>8320</v>
      </c>
      <c r="H5" s="1">
        <v>2490</v>
      </c>
      <c r="I5" s="1">
        <v>0</v>
      </c>
      <c r="J5" s="1">
        <v>0</v>
      </c>
    </row>
    <row r="6" spans="1:10" x14ac:dyDescent="0.2">
      <c r="A6" s="1" t="s">
        <v>11</v>
      </c>
      <c r="B6" s="1">
        <v>51651</v>
      </c>
      <c r="C6" s="1">
        <v>17744</v>
      </c>
      <c r="D6" s="1">
        <v>6529</v>
      </c>
      <c r="E6" s="1">
        <v>12797</v>
      </c>
      <c r="F6" s="1">
        <v>5757</v>
      </c>
      <c r="G6" s="1">
        <v>6854</v>
      </c>
      <c r="H6" s="1">
        <v>1970</v>
      </c>
      <c r="I6" s="1">
        <v>0</v>
      </c>
      <c r="J6" s="1">
        <v>0</v>
      </c>
    </row>
    <row r="7" spans="1:10" x14ac:dyDescent="0.2">
      <c r="A7" s="1" t="s">
        <v>12</v>
      </c>
      <c r="B7" s="1">
        <v>132782</v>
      </c>
      <c r="C7" s="1">
        <v>39995</v>
      </c>
      <c r="D7" s="1">
        <v>17971</v>
      </c>
      <c r="E7" s="1">
        <v>34944</v>
      </c>
      <c r="F7" s="1">
        <v>14397</v>
      </c>
      <c r="G7" s="1">
        <v>20195</v>
      </c>
      <c r="H7" s="1">
        <v>5280</v>
      </c>
      <c r="I7" s="1">
        <v>0</v>
      </c>
      <c r="J7" s="1">
        <v>0</v>
      </c>
    </row>
    <row r="8" spans="1:10" x14ac:dyDescent="0.2">
      <c r="A8" s="1" t="s">
        <v>13</v>
      </c>
      <c r="B8" s="1">
        <v>6902</v>
      </c>
      <c r="C8" s="1">
        <v>2041</v>
      </c>
      <c r="D8" s="1">
        <v>1063</v>
      </c>
      <c r="E8" s="1">
        <v>2374</v>
      </c>
      <c r="F8" s="1">
        <v>437</v>
      </c>
      <c r="G8" s="1">
        <v>783</v>
      </c>
      <c r="H8" s="1">
        <v>204</v>
      </c>
      <c r="I8" s="1">
        <v>0</v>
      </c>
      <c r="J8" s="1">
        <v>0</v>
      </c>
    </row>
    <row r="9" spans="1:10" x14ac:dyDescent="0.2">
      <c r="A9" s="1" t="s">
        <v>14</v>
      </c>
      <c r="B9" s="1">
        <v>35661</v>
      </c>
      <c r="C9" s="1">
        <v>12515</v>
      </c>
      <c r="D9" s="1">
        <v>3951</v>
      </c>
      <c r="E9" s="1">
        <v>12983</v>
      </c>
      <c r="F9" s="1">
        <v>2246</v>
      </c>
      <c r="G9" s="1">
        <v>2703</v>
      </c>
      <c r="H9" s="1">
        <v>1263</v>
      </c>
      <c r="I9" s="1">
        <v>0</v>
      </c>
      <c r="J9" s="1">
        <v>0</v>
      </c>
    </row>
    <row r="10" spans="1:10" x14ac:dyDescent="0.2">
      <c r="A10" s="1" t="s">
        <v>15</v>
      </c>
      <c r="B10" s="1">
        <v>8319</v>
      </c>
      <c r="C10" s="1">
        <v>4733</v>
      </c>
      <c r="D10" s="1">
        <v>524</v>
      </c>
      <c r="E10" s="1">
        <v>1939</v>
      </c>
      <c r="F10" s="1">
        <v>419</v>
      </c>
      <c r="G10" s="1">
        <v>78</v>
      </c>
      <c r="H10" s="1">
        <v>626</v>
      </c>
      <c r="I10" s="1">
        <v>0</v>
      </c>
      <c r="J10" s="1">
        <v>0</v>
      </c>
    </row>
    <row r="11" spans="1:10" x14ac:dyDescent="0.2">
      <c r="A11" s="1" t="s">
        <v>16</v>
      </c>
    </row>
    <row r="12" spans="1:10" x14ac:dyDescent="0.2">
      <c r="A12" s="1" t="s">
        <v>0</v>
      </c>
      <c r="B12" s="1">
        <v>158771</v>
      </c>
      <c r="C12" s="1">
        <v>54236</v>
      </c>
      <c r="D12" s="1">
        <v>19376</v>
      </c>
      <c r="E12" s="1">
        <v>42905</v>
      </c>
      <c r="F12" s="1">
        <v>16648</v>
      </c>
      <c r="G12" s="1">
        <v>19695</v>
      </c>
      <c r="H12" s="1">
        <v>5911</v>
      </c>
      <c r="I12" s="1">
        <v>0</v>
      </c>
      <c r="J12" s="1">
        <v>0</v>
      </c>
    </row>
    <row r="13" spans="1:10" x14ac:dyDescent="0.2">
      <c r="A13" s="1" t="s">
        <v>10</v>
      </c>
      <c r="B13" s="1">
        <v>56856</v>
      </c>
      <c r="C13" s="1">
        <v>20146</v>
      </c>
      <c r="D13" s="1">
        <v>6859</v>
      </c>
      <c r="E13" s="1">
        <v>14332</v>
      </c>
      <c r="F13" s="1">
        <v>6342</v>
      </c>
      <c r="G13" s="1">
        <v>7161</v>
      </c>
      <c r="H13" s="1">
        <v>2016</v>
      </c>
      <c r="I13" s="1">
        <v>0</v>
      </c>
      <c r="J13" s="1">
        <v>0</v>
      </c>
    </row>
    <row r="14" spans="1:10" x14ac:dyDescent="0.2">
      <c r="A14" s="1" t="s">
        <v>11</v>
      </c>
      <c r="B14" s="1">
        <v>883</v>
      </c>
      <c r="C14" s="1">
        <v>517</v>
      </c>
      <c r="D14" s="1">
        <v>70</v>
      </c>
      <c r="E14" s="1">
        <v>194</v>
      </c>
      <c r="F14" s="1">
        <v>50</v>
      </c>
      <c r="G14" s="1">
        <v>40</v>
      </c>
      <c r="H14" s="1">
        <v>12</v>
      </c>
      <c r="I14" s="1">
        <v>0</v>
      </c>
      <c r="J14" s="1">
        <v>0</v>
      </c>
    </row>
    <row r="15" spans="1:10" x14ac:dyDescent="0.2">
      <c r="A15" s="1" t="s">
        <v>12</v>
      </c>
      <c r="B15" s="1">
        <v>74280</v>
      </c>
      <c r="C15" s="1">
        <v>23140</v>
      </c>
      <c r="D15" s="1">
        <v>9866</v>
      </c>
      <c r="E15" s="1">
        <v>19167</v>
      </c>
      <c r="F15" s="1">
        <v>8698</v>
      </c>
      <c r="G15" s="1">
        <v>10801</v>
      </c>
      <c r="H15" s="1">
        <v>2608</v>
      </c>
      <c r="I15" s="1">
        <v>0</v>
      </c>
      <c r="J15" s="1">
        <v>0</v>
      </c>
    </row>
    <row r="16" spans="1:10" x14ac:dyDescent="0.2">
      <c r="A16" s="1" t="s">
        <v>13</v>
      </c>
      <c r="B16" s="1">
        <v>3685</v>
      </c>
      <c r="C16" s="1">
        <v>1075</v>
      </c>
      <c r="D16" s="1">
        <v>575</v>
      </c>
      <c r="E16" s="1">
        <v>1261</v>
      </c>
      <c r="F16" s="1">
        <v>233</v>
      </c>
      <c r="G16" s="1">
        <v>428</v>
      </c>
      <c r="H16" s="1">
        <v>113</v>
      </c>
      <c r="I16" s="1">
        <v>0</v>
      </c>
      <c r="J16" s="1">
        <v>0</v>
      </c>
    </row>
    <row r="17" spans="1:10" x14ac:dyDescent="0.2">
      <c r="A17" s="1" t="s">
        <v>14</v>
      </c>
      <c r="B17" s="1">
        <v>17988</v>
      </c>
      <c r="C17" s="1">
        <v>6597</v>
      </c>
      <c r="D17" s="1">
        <v>1763</v>
      </c>
      <c r="E17" s="1">
        <v>6597</v>
      </c>
      <c r="F17" s="1">
        <v>1106</v>
      </c>
      <c r="G17" s="1">
        <v>1214</v>
      </c>
      <c r="H17" s="1">
        <v>711</v>
      </c>
      <c r="I17" s="1">
        <v>0</v>
      </c>
      <c r="J17" s="1">
        <v>0</v>
      </c>
    </row>
    <row r="18" spans="1:10" x14ac:dyDescent="0.2">
      <c r="A18" s="1" t="s">
        <v>15</v>
      </c>
      <c r="B18" s="1">
        <v>5079</v>
      </c>
      <c r="C18" s="1">
        <v>2761</v>
      </c>
      <c r="D18" s="1">
        <v>243</v>
      </c>
      <c r="E18" s="1">
        <v>1354</v>
      </c>
      <c r="F18" s="1">
        <v>219</v>
      </c>
      <c r="G18" s="1">
        <v>51</v>
      </c>
      <c r="H18" s="1">
        <v>451</v>
      </c>
      <c r="I18" s="1">
        <v>0</v>
      </c>
      <c r="J18" s="1">
        <v>0</v>
      </c>
    </row>
    <row r="19" spans="1:10" x14ac:dyDescent="0.2">
      <c r="A19" s="1" t="s">
        <v>17</v>
      </c>
    </row>
    <row r="20" spans="1:10" x14ac:dyDescent="0.2">
      <c r="A20" s="1" t="s">
        <v>0</v>
      </c>
      <c r="B20" s="1">
        <v>141877</v>
      </c>
      <c r="C20" s="1">
        <v>45429</v>
      </c>
      <c r="D20" s="1">
        <v>18309</v>
      </c>
      <c r="E20" s="1">
        <v>39109</v>
      </c>
      <c r="F20" s="1">
        <v>13870</v>
      </c>
      <c r="G20" s="1">
        <v>19238</v>
      </c>
      <c r="H20" s="1">
        <v>5922</v>
      </c>
      <c r="I20" s="1">
        <v>0</v>
      </c>
      <c r="J20" s="1">
        <v>0</v>
      </c>
    </row>
    <row r="21" spans="1:10" x14ac:dyDescent="0.2">
      <c r="A21" s="1" t="s">
        <v>10</v>
      </c>
      <c r="B21" s="1">
        <v>8477</v>
      </c>
      <c r="C21" s="1">
        <v>2491</v>
      </c>
      <c r="D21" s="1">
        <v>788</v>
      </c>
      <c r="E21" s="1">
        <v>2645</v>
      </c>
      <c r="F21" s="1">
        <v>920</v>
      </c>
      <c r="G21" s="1">
        <v>1159</v>
      </c>
      <c r="H21" s="1">
        <v>474</v>
      </c>
      <c r="I21" s="1">
        <v>0</v>
      </c>
      <c r="J21" s="1">
        <v>0</v>
      </c>
    </row>
    <row r="22" spans="1:10" x14ac:dyDescent="0.2">
      <c r="A22" s="1" t="s">
        <v>11</v>
      </c>
      <c r="B22" s="1">
        <v>50768</v>
      </c>
      <c r="C22" s="1">
        <v>17227</v>
      </c>
      <c r="D22" s="1">
        <v>6459</v>
      </c>
      <c r="E22" s="1">
        <v>12603</v>
      </c>
      <c r="F22" s="1">
        <v>5707</v>
      </c>
      <c r="G22" s="1">
        <v>6814</v>
      </c>
      <c r="H22" s="1">
        <v>1958</v>
      </c>
      <c r="I22" s="1">
        <v>0</v>
      </c>
      <c r="J22" s="1">
        <v>0</v>
      </c>
    </row>
    <row r="23" spans="1:10" x14ac:dyDescent="0.2">
      <c r="A23" s="1" t="s">
        <v>12</v>
      </c>
      <c r="B23" s="1">
        <v>58502</v>
      </c>
      <c r="C23" s="1">
        <v>16855</v>
      </c>
      <c r="D23" s="1">
        <v>8105</v>
      </c>
      <c r="E23" s="1">
        <v>15777</v>
      </c>
      <c r="F23" s="1">
        <v>5699</v>
      </c>
      <c r="G23" s="1">
        <v>9394</v>
      </c>
      <c r="H23" s="1">
        <v>2672</v>
      </c>
      <c r="I23" s="1">
        <v>0</v>
      </c>
      <c r="J23" s="1">
        <v>0</v>
      </c>
    </row>
    <row r="24" spans="1:10" x14ac:dyDescent="0.2">
      <c r="A24" s="1" t="s">
        <v>13</v>
      </c>
      <c r="B24" s="1">
        <v>3217</v>
      </c>
      <c r="C24" s="1">
        <v>966</v>
      </c>
      <c r="D24" s="1">
        <v>488</v>
      </c>
      <c r="E24" s="1">
        <v>1113</v>
      </c>
      <c r="F24" s="1">
        <v>204</v>
      </c>
      <c r="G24" s="1">
        <v>355</v>
      </c>
      <c r="H24" s="1">
        <v>91</v>
      </c>
      <c r="I24" s="1">
        <v>0</v>
      </c>
      <c r="J24" s="1">
        <v>0</v>
      </c>
    </row>
    <row r="25" spans="1:10" x14ac:dyDescent="0.2">
      <c r="A25" s="1" t="s">
        <v>14</v>
      </c>
      <c r="B25" s="1">
        <v>17673</v>
      </c>
      <c r="C25" s="1">
        <v>5918</v>
      </c>
      <c r="D25" s="1">
        <v>2188</v>
      </c>
      <c r="E25" s="1">
        <v>6386</v>
      </c>
      <c r="F25" s="1">
        <v>1140</v>
      </c>
      <c r="G25" s="1">
        <v>1489</v>
      </c>
      <c r="H25" s="1">
        <v>552</v>
      </c>
      <c r="I25" s="1">
        <v>0</v>
      </c>
      <c r="J25" s="1">
        <v>0</v>
      </c>
    </row>
    <row r="26" spans="1:10" x14ac:dyDescent="0.2">
      <c r="A26" s="1" t="s">
        <v>15</v>
      </c>
      <c r="B26" s="1">
        <v>3240</v>
      </c>
      <c r="C26" s="1">
        <v>1972</v>
      </c>
      <c r="D26" s="1">
        <v>281</v>
      </c>
      <c r="E26" s="1">
        <v>585</v>
      </c>
      <c r="F26" s="1">
        <v>200</v>
      </c>
      <c r="G26" s="1">
        <v>27</v>
      </c>
      <c r="H26" s="1">
        <v>175</v>
      </c>
      <c r="I26" s="1">
        <v>0</v>
      </c>
      <c r="J26" s="1">
        <v>0</v>
      </c>
    </row>
    <row r="27" spans="1:10" x14ac:dyDescent="0.2">
      <c r="A27" s="1" t="s">
        <v>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CB74F-AFA3-4180-AFC4-65C1E8E943A7}">
  <dimension ref="A1:J60"/>
  <sheetViews>
    <sheetView view="pageBreakPreview" zoomScale="125" zoomScaleNormal="100" zoomScaleSheetLayoutView="125" workbookViewId="0">
      <selection activeCell="B21" sqref="B21:J21"/>
    </sheetView>
  </sheetViews>
  <sheetFormatPr defaultRowHeight="10.199999999999999" x14ac:dyDescent="0.2"/>
  <cols>
    <col min="1" max="1" width="14.21875" style="6" customWidth="1"/>
    <col min="2" max="10" width="8.21875" style="1" customWidth="1"/>
    <col min="11" max="16384" width="8.88671875" style="1"/>
  </cols>
  <sheetData>
    <row r="1" spans="1:10" x14ac:dyDescent="0.2">
      <c r="A1" s="6" t="s">
        <v>141</v>
      </c>
    </row>
    <row r="2" spans="1:10" s="2" customFormat="1" x14ac:dyDescent="0.2">
      <c r="A2" s="7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6" t="s">
        <v>9</v>
      </c>
    </row>
    <row r="4" spans="1:10" x14ac:dyDescent="0.2">
      <c r="A4" s="6" t="s">
        <v>0</v>
      </c>
      <c r="B4" s="1">
        <v>300648</v>
      </c>
      <c r="C4" s="1">
        <v>99665</v>
      </c>
      <c r="D4" s="1">
        <v>37685</v>
      </c>
      <c r="E4" s="1">
        <v>82014</v>
      </c>
      <c r="F4" s="1">
        <v>30518</v>
      </c>
      <c r="G4" s="1">
        <v>38933</v>
      </c>
      <c r="H4" s="1">
        <v>11833</v>
      </c>
      <c r="I4" s="1">
        <v>0</v>
      </c>
      <c r="J4" s="1">
        <v>0</v>
      </c>
    </row>
    <row r="5" spans="1:10" x14ac:dyDescent="0.2">
      <c r="A5" s="6" t="s">
        <v>19</v>
      </c>
      <c r="B5" s="1">
        <v>44361</v>
      </c>
      <c r="C5" s="1">
        <v>12771</v>
      </c>
      <c r="D5" s="1">
        <v>5594</v>
      </c>
      <c r="E5" s="1">
        <v>12598</v>
      </c>
      <c r="F5" s="1">
        <v>4546</v>
      </c>
      <c r="G5" s="1">
        <v>6644</v>
      </c>
      <c r="H5" s="1">
        <v>2208</v>
      </c>
      <c r="I5" s="1">
        <v>0</v>
      </c>
      <c r="J5" s="1">
        <v>0</v>
      </c>
    </row>
    <row r="6" spans="1:10" x14ac:dyDescent="0.2">
      <c r="A6" s="6" t="s">
        <v>154</v>
      </c>
      <c r="B6" s="1">
        <v>47303</v>
      </c>
      <c r="C6" s="1">
        <v>13316</v>
      </c>
      <c r="D6" s="1">
        <v>6135</v>
      </c>
      <c r="E6" s="1">
        <v>13068</v>
      </c>
      <c r="F6" s="1">
        <v>5325</v>
      </c>
      <c r="G6" s="1">
        <v>7182</v>
      </c>
      <c r="H6" s="1">
        <v>2277</v>
      </c>
      <c r="I6" s="1">
        <v>0</v>
      </c>
      <c r="J6" s="1">
        <v>0</v>
      </c>
    </row>
    <row r="7" spans="1:10" x14ac:dyDescent="0.2">
      <c r="A7" s="6" t="s">
        <v>155</v>
      </c>
      <c r="B7" s="1">
        <v>33548</v>
      </c>
      <c r="C7" s="1">
        <v>10370</v>
      </c>
      <c r="D7" s="1">
        <v>4374</v>
      </c>
      <c r="E7" s="1">
        <v>9279</v>
      </c>
      <c r="F7" s="1">
        <v>3447</v>
      </c>
      <c r="G7" s="1">
        <v>4609</v>
      </c>
      <c r="H7" s="1">
        <v>1469</v>
      </c>
      <c r="I7" s="1">
        <v>0</v>
      </c>
      <c r="J7" s="1">
        <v>0</v>
      </c>
    </row>
    <row r="8" spans="1:10" x14ac:dyDescent="0.2">
      <c r="A8" s="6" t="s">
        <v>20</v>
      </c>
      <c r="B8" s="1">
        <v>32313</v>
      </c>
      <c r="C8" s="1">
        <v>11108</v>
      </c>
      <c r="D8" s="1">
        <v>4145</v>
      </c>
      <c r="E8" s="1">
        <v>9120</v>
      </c>
      <c r="F8" s="1">
        <v>2801</v>
      </c>
      <c r="G8" s="1">
        <v>3876</v>
      </c>
      <c r="H8" s="1">
        <v>1263</v>
      </c>
      <c r="I8" s="1">
        <v>0</v>
      </c>
      <c r="J8" s="1">
        <v>0</v>
      </c>
    </row>
    <row r="9" spans="1:10" x14ac:dyDescent="0.2">
      <c r="A9" s="6" t="s">
        <v>21</v>
      </c>
      <c r="B9" s="1">
        <v>24188</v>
      </c>
      <c r="C9" s="1">
        <v>9048</v>
      </c>
      <c r="D9" s="1">
        <v>2821</v>
      </c>
      <c r="E9" s="1">
        <v>6945</v>
      </c>
      <c r="F9" s="1">
        <v>2042</v>
      </c>
      <c r="G9" s="1">
        <v>2606</v>
      </c>
      <c r="H9" s="1">
        <v>726</v>
      </c>
      <c r="I9" s="1">
        <v>0</v>
      </c>
      <c r="J9" s="1">
        <v>0</v>
      </c>
    </row>
    <row r="10" spans="1:10" x14ac:dyDescent="0.2">
      <c r="A10" s="6" t="s">
        <v>22</v>
      </c>
      <c r="B10" s="1">
        <v>25028</v>
      </c>
      <c r="C10" s="1">
        <v>9119</v>
      </c>
      <c r="D10" s="1">
        <v>2821</v>
      </c>
      <c r="E10" s="1">
        <v>7054</v>
      </c>
      <c r="F10" s="1">
        <v>2384</v>
      </c>
      <c r="G10" s="1">
        <v>2872</v>
      </c>
      <c r="H10" s="1">
        <v>778</v>
      </c>
      <c r="I10" s="1">
        <v>0</v>
      </c>
      <c r="J10" s="1">
        <v>0</v>
      </c>
    </row>
    <row r="11" spans="1:10" x14ac:dyDescent="0.2">
      <c r="A11" s="6" t="s">
        <v>23</v>
      </c>
      <c r="B11" s="1">
        <v>20926</v>
      </c>
      <c r="C11" s="1">
        <v>7656</v>
      </c>
      <c r="D11" s="1">
        <v>2510</v>
      </c>
      <c r="E11" s="1">
        <v>5584</v>
      </c>
      <c r="F11" s="1">
        <v>2040</v>
      </c>
      <c r="G11" s="1">
        <v>2437</v>
      </c>
      <c r="H11" s="1">
        <v>699</v>
      </c>
      <c r="I11" s="1">
        <v>0</v>
      </c>
      <c r="J11" s="1">
        <v>0</v>
      </c>
    </row>
    <row r="12" spans="1:10" x14ac:dyDescent="0.2">
      <c r="A12" s="6" t="s">
        <v>24</v>
      </c>
      <c r="B12" s="1">
        <v>18751</v>
      </c>
      <c r="C12" s="1">
        <v>6521</v>
      </c>
      <c r="D12" s="1">
        <v>2407</v>
      </c>
      <c r="E12" s="1">
        <v>4869</v>
      </c>
      <c r="F12" s="1">
        <v>1917</v>
      </c>
      <c r="G12" s="1">
        <v>2345</v>
      </c>
      <c r="H12" s="1">
        <v>692</v>
      </c>
      <c r="I12" s="1">
        <v>0</v>
      </c>
      <c r="J12" s="1">
        <v>0</v>
      </c>
    </row>
    <row r="13" spans="1:10" x14ac:dyDescent="0.2">
      <c r="A13" s="6" t="s">
        <v>25</v>
      </c>
      <c r="B13" s="1">
        <v>13422</v>
      </c>
      <c r="C13" s="1">
        <v>4905</v>
      </c>
      <c r="D13" s="1">
        <v>1579</v>
      </c>
      <c r="E13" s="1">
        <v>3369</v>
      </c>
      <c r="F13" s="1">
        <v>1383</v>
      </c>
      <c r="G13" s="1">
        <v>1704</v>
      </c>
      <c r="H13" s="1">
        <v>482</v>
      </c>
      <c r="I13" s="1">
        <v>0</v>
      </c>
      <c r="J13" s="1">
        <v>0</v>
      </c>
    </row>
    <row r="14" spans="1:10" x14ac:dyDescent="0.2">
      <c r="A14" s="6" t="s">
        <v>26</v>
      </c>
      <c r="B14" s="1">
        <v>12386</v>
      </c>
      <c r="C14" s="1">
        <v>4336</v>
      </c>
      <c r="D14" s="1">
        <v>1540</v>
      </c>
      <c r="E14" s="1">
        <v>2939</v>
      </c>
      <c r="F14" s="1">
        <v>1434</v>
      </c>
      <c r="G14" s="1">
        <v>1572</v>
      </c>
      <c r="H14" s="1">
        <v>565</v>
      </c>
      <c r="I14" s="1">
        <v>0</v>
      </c>
      <c r="J14" s="1">
        <v>0</v>
      </c>
    </row>
    <row r="15" spans="1:10" x14ac:dyDescent="0.2">
      <c r="A15" s="6" t="s">
        <v>27</v>
      </c>
      <c r="B15" s="1">
        <v>8918</v>
      </c>
      <c r="C15" s="1">
        <v>3192</v>
      </c>
      <c r="D15" s="1">
        <v>1131</v>
      </c>
      <c r="E15" s="1">
        <v>2106</v>
      </c>
      <c r="F15" s="1">
        <v>1042</v>
      </c>
      <c r="G15" s="1">
        <v>1135</v>
      </c>
      <c r="H15" s="1">
        <v>312</v>
      </c>
      <c r="I15" s="1">
        <v>0</v>
      </c>
      <c r="J15" s="1">
        <v>0</v>
      </c>
    </row>
    <row r="16" spans="1:10" x14ac:dyDescent="0.2">
      <c r="A16" s="6" t="s">
        <v>28</v>
      </c>
      <c r="B16" s="1">
        <v>6905</v>
      </c>
      <c r="C16" s="1">
        <v>2414</v>
      </c>
      <c r="D16" s="1">
        <v>963</v>
      </c>
      <c r="E16" s="1">
        <v>1715</v>
      </c>
      <c r="F16" s="1">
        <v>804</v>
      </c>
      <c r="G16" s="1">
        <v>823</v>
      </c>
      <c r="H16" s="1">
        <v>186</v>
      </c>
      <c r="I16" s="1">
        <v>0</v>
      </c>
      <c r="J16" s="1">
        <v>0</v>
      </c>
    </row>
    <row r="17" spans="1:10" x14ac:dyDescent="0.2">
      <c r="A17" s="6" t="s">
        <v>29</v>
      </c>
      <c r="B17" s="1">
        <v>5661</v>
      </c>
      <c r="C17" s="1">
        <v>2141</v>
      </c>
      <c r="D17" s="1">
        <v>693</v>
      </c>
      <c r="E17" s="1">
        <v>1498</v>
      </c>
      <c r="F17" s="1">
        <v>632</v>
      </c>
      <c r="G17" s="1">
        <v>601</v>
      </c>
      <c r="H17" s="1">
        <v>96</v>
      </c>
      <c r="I17" s="1">
        <v>0</v>
      </c>
      <c r="J17" s="1">
        <v>0</v>
      </c>
    </row>
    <row r="18" spans="1:10" x14ac:dyDescent="0.2">
      <c r="A18" s="6" t="s">
        <v>30</v>
      </c>
      <c r="B18" s="1">
        <v>3479</v>
      </c>
      <c r="C18" s="1">
        <v>1364</v>
      </c>
      <c r="D18" s="1">
        <v>479</v>
      </c>
      <c r="E18" s="1">
        <v>949</v>
      </c>
      <c r="F18" s="1">
        <v>365</v>
      </c>
      <c r="G18" s="1">
        <v>276</v>
      </c>
      <c r="H18" s="1">
        <v>46</v>
      </c>
      <c r="I18" s="1">
        <v>0</v>
      </c>
      <c r="J18" s="1">
        <v>0</v>
      </c>
    </row>
    <row r="19" spans="1:10" x14ac:dyDescent="0.2">
      <c r="A19" s="6" t="s">
        <v>31</v>
      </c>
      <c r="B19" s="1">
        <v>1772</v>
      </c>
      <c r="C19" s="1">
        <v>736</v>
      </c>
      <c r="D19" s="1">
        <v>239</v>
      </c>
      <c r="E19" s="1">
        <v>512</v>
      </c>
      <c r="F19" s="1">
        <v>158</v>
      </c>
      <c r="G19" s="1">
        <v>107</v>
      </c>
      <c r="H19" s="1">
        <v>20</v>
      </c>
      <c r="I19" s="1">
        <v>0</v>
      </c>
      <c r="J19" s="1">
        <v>0</v>
      </c>
    </row>
    <row r="20" spans="1:10" x14ac:dyDescent="0.2">
      <c r="A20" s="6" t="s">
        <v>32</v>
      </c>
      <c r="B20" s="1">
        <v>1687</v>
      </c>
      <c r="C20" s="1">
        <v>668</v>
      </c>
      <c r="D20" s="1">
        <v>254</v>
      </c>
      <c r="E20" s="1">
        <v>409</v>
      </c>
      <c r="F20" s="1">
        <v>198</v>
      </c>
      <c r="G20" s="1">
        <v>144</v>
      </c>
      <c r="H20" s="1">
        <v>14</v>
      </c>
      <c r="I20" s="1">
        <v>0</v>
      </c>
      <c r="J20" s="1">
        <v>0</v>
      </c>
    </row>
    <row r="21" spans="1:10" x14ac:dyDescent="0.2">
      <c r="A21" s="6" t="s">
        <v>33</v>
      </c>
      <c r="B21" s="8">
        <v>18.899999999999999</v>
      </c>
      <c r="C21" s="8">
        <v>21.3</v>
      </c>
      <c r="D21" s="8">
        <v>18.3</v>
      </c>
      <c r="E21" s="8">
        <v>18.3</v>
      </c>
      <c r="F21" s="8">
        <v>18.5</v>
      </c>
      <c r="G21" s="8">
        <v>16.3</v>
      </c>
      <c r="H21" s="8">
        <v>14.9</v>
      </c>
      <c r="I21" s="8">
        <v>0</v>
      </c>
      <c r="J21" s="8">
        <v>0</v>
      </c>
    </row>
    <row r="22" spans="1:10" x14ac:dyDescent="0.2">
      <c r="A22" s="6" t="s">
        <v>16</v>
      </c>
    </row>
    <row r="23" spans="1:10" x14ac:dyDescent="0.2">
      <c r="A23" s="6" t="s">
        <v>0</v>
      </c>
      <c r="B23" s="1">
        <v>158771</v>
      </c>
      <c r="C23" s="1">
        <v>54236</v>
      </c>
      <c r="D23" s="1">
        <v>19376</v>
      </c>
      <c r="E23" s="1">
        <v>42905</v>
      </c>
      <c r="F23" s="1">
        <v>16648</v>
      </c>
      <c r="G23" s="1">
        <v>19695</v>
      </c>
      <c r="H23" s="1">
        <v>5911</v>
      </c>
      <c r="I23" s="1">
        <v>0</v>
      </c>
      <c r="J23" s="1">
        <v>0</v>
      </c>
    </row>
    <row r="24" spans="1:10" x14ac:dyDescent="0.2">
      <c r="A24" s="6" t="s">
        <v>19</v>
      </c>
      <c r="B24" s="1">
        <v>23962</v>
      </c>
      <c r="C24" s="1">
        <v>7025</v>
      </c>
      <c r="D24" s="1">
        <v>2896</v>
      </c>
      <c r="E24" s="1">
        <v>6704</v>
      </c>
      <c r="F24" s="1">
        <v>2731</v>
      </c>
      <c r="G24" s="1">
        <v>3449</v>
      </c>
      <c r="H24" s="1">
        <v>1157</v>
      </c>
      <c r="I24" s="1">
        <v>0</v>
      </c>
      <c r="J24" s="1">
        <v>0</v>
      </c>
    </row>
    <row r="25" spans="1:10" x14ac:dyDescent="0.2">
      <c r="A25" s="6" t="s">
        <v>154</v>
      </c>
      <c r="B25" s="1">
        <v>26294</v>
      </c>
      <c r="C25" s="1">
        <v>7509</v>
      </c>
      <c r="D25" s="1">
        <v>3347</v>
      </c>
      <c r="E25" s="1">
        <v>7191</v>
      </c>
      <c r="F25" s="1">
        <v>3158</v>
      </c>
      <c r="G25" s="1">
        <v>3866</v>
      </c>
      <c r="H25" s="1">
        <v>1223</v>
      </c>
      <c r="I25" s="1">
        <v>0</v>
      </c>
      <c r="J25" s="1">
        <v>0</v>
      </c>
    </row>
    <row r="26" spans="1:10" x14ac:dyDescent="0.2">
      <c r="A26" s="6" t="s">
        <v>155</v>
      </c>
      <c r="B26" s="1">
        <v>19097</v>
      </c>
      <c r="C26" s="1">
        <v>6058</v>
      </c>
      <c r="D26" s="1">
        <v>2430</v>
      </c>
      <c r="E26" s="1">
        <v>5149</v>
      </c>
      <c r="F26" s="1">
        <v>2096</v>
      </c>
      <c r="G26" s="1">
        <v>2537</v>
      </c>
      <c r="H26" s="1">
        <v>827</v>
      </c>
      <c r="I26" s="1">
        <v>0</v>
      </c>
      <c r="J26" s="1">
        <v>0</v>
      </c>
    </row>
    <row r="27" spans="1:10" x14ac:dyDescent="0.2">
      <c r="A27" s="6" t="s">
        <v>20</v>
      </c>
      <c r="B27" s="1">
        <v>17154</v>
      </c>
      <c r="C27" s="1">
        <v>6176</v>
      </c>
      <c r="D27" s="1">
        <v>2136</v>
      </c>
      <c r="E27" s="1">
        <v>4850</v>
      </c>
      <c r="F27" s="1">
        <v>1524</v>
      </c>
      <c r="G27" s="1">
        <v>1853</v>
      </c>
      <c r="H27" s="1">
        <v>615</v>
      </c>
      <c r="I27" s="1">
        <v>0</v>
      </c>
      <c r="J27" s="1">
        <v>0</v>
      </c>
    </row>
    <row r="28" spans="1:10" x14ac:dyDescent="0.2">
      <c r="A28" s="6" t="s">
        <v>21</v>
      </c>
      <c r="B28" s="1">
        <v>11749</v>
      </c>
      <c r="C28" s="1">
        <v>4578</v>
      </c>
      <c r="D28" s="1">
        <v>1340</v>
      </c>
      <c r="E28" s="1">
        <v>3436</v>
      </c>
      <c r="F28" s="1">
        <v>935</v>
      </c>
      <c r="G28" s="1">
        <v>1164</v>
      </c>
      <c r="H28" s="1">
        <v>296</v>
      </c>
      <c r="I28" s="1">
        <v>0</v>
      </c>
      <c r="J28" s="1">
        <v>0</v>
      </c>
    </row>
    <row r="29" spans="1:10" x14ac:dyDescent="0.2">
      <c r="A29" s="6" t="s">
        <v>22</v>
      </c>
      <c r="B29" s="1">
        <v>12118</v>
      </c>
      <c r="C29" s="1">
        <v>4596</v>
      </c>
      <c r="D29" s="1">
        <v>1311</v>
      </c>
      <c r="E29" s="1">
        <v>3492</v>
      </c>
      <c r="F29" s="1">
        <v>1114</v>
      </c>
      <c r="G29" s="1">
        <v>1290</v>
      </c>
      <c r="H29" s="1">
        <v>315</v>
      </c>
      <c r="I29" s="1">
        <v>0</v>
      </c>
      <c r="J29" s="1">
        <v>0</v>
      </c>
    </row>
    <row r="30" spans="1:10" x14ac:dyDescent="0.2">
      <c r="A30" s="6" t="s">
        <v>23</v>
      </c>
      <c r="B30" s="1">
        <v>10269</v>
      </c>
      <c r="C30" s="1">
        <v>3969</v>
      </c>
      <c r="D30" s="1">
        <v>1155</v>
      </c>
      <c r="E30" s="1">
        <v>2795</v>
      </c>
      <c r="F30" s="1">
        <v>1004</v>
      </c>
      <c r="G30" s="1">
        <v>1088</v>
      </c>
      <c r="H30" s="1">
        <v>258</v>
      </c>
      <c r="I30" s="1">
        <v>0</v>
      </c>
      <c r="J30" s="1">
        <v>0</v>
      </c>
    </row>
    <row r="31" spans="1:10" x14ac:dyDescent="0.2">
      <c r="A31" s="6" t="s">
        <v>24</v>
      </c>
      <c r="B31" s="1">
        <v>9415</v>
      </c>
      <c r="C31" s="1">
        <v>3455</v>
      </c>
      <c r="D31" s="1">
        <v>1172</v>
      </c>
      <c r="E31" s="1">
        <v>2497</v>
      </c>
      <c r="F31" s="1">
        <v>922</v>
      </c>
      <c r="G31" s="1">
        <v>1070</v>
      </c>
      <c r="H31" s="1">
        <v>299</v>
      </c>
      <c r="I31" s="1">
        <v>0</v>
      </c>
      <c r="J31" s="1">
        <v>0</v>
      </c>
    </row>
    <row r="32" spans="1:10" x14ac:dyDescent="0.2">
      <c r="A32" s="6" t="s">
        <v>25</v>
      </c>
      <c r="B32" s="1">
        <v>6793</v>
      </c>
      <c r="C32" s="1">
        <v>2566</v>
      </c>
      <c r="D32" s="1">
        <v>780</v>
      </c>
      <c r="E32" s="1">
        <v>1712</v>
      </c>
      <c r="F32" s="1">
        <v>695</v>
      </c>
      <c r="G32" s="1">
        <v>804</v>
      </c>
      <c r="H32" s="1">
        <v>236</v>
      </c>
      <c r="I32" s="1">
        <v>0</v>
      </c>
      <c r="J32" s="1">
        <v>0</v>
      </c>
    </row>
    <row r="33" spans="1:10" x14ac:dyDescent="0.2">
      <c r="A33" s="6" t="s">
        <v>26</v>
      </c>
      <c r="B33" s="1">
        <v>6462</v>
      </c>
      <c r="C33" s="1">
        <v>2388</v>
      </c>
      <c r="D33" s="1">
        <v>762</v>
      </c>
      <c r="E33" s="1">
        <v>1490</v>
      </c>
      <c r="F33" s="1">
        <v>701</v>
      </c>
      <c r="G33" s="1">
        <v>818</v>
      </c>
      <c r="H33" s="1">
        <v>303</v>
      </c>
      <c r="I33" s="1">
        <v>0</v>
      </c>
      <c r="J33" s="1">
        <v>0</v>
      </c>
    </row>
    <row r="34" spans="1:10" x14ac:dyDescent="0.2">
      <c r="A34" s="6" t="s">
        <v>27</v>
      </c>
      <c r="B34" s="1">
        <v>4703</v>
      </c>
      <c r="C34" s="1">
        <v>1749</v>
      </c>
      <c r="D34" s="1">
        <v>571</v>
      </c>
      <c r="E34" s="1">
        <v>1043</v>
      </c>
      <c r="F34" s="1">
        <v>574</v>
      </c>
      <c r="G34" s="1">
        <v>605</v>
      </c>
      <c r="H34" s="1">
        <v>161</v>
      </c>
      <c r="I34" s="1">
        <v>0</v>
      </c>
      <c r="J34" s="1">
        <v>0</v>
      </c>
    </row>
    <row r="35" spans="1:10" x14ac:dyDescent="0.2">
      <c r="A35" s="6" t="s">
        <v>28</v>
      </c>
      <c r="B35" s="1">
        <v>3773</v>
      </c>
      <c r="C35" s="1">
        <v>1363</v>
      </c>
      <c r="D35" s="1">
        <v>523</v>
      </c>
      <c r="E35" s="1">
        <v>856</v>
      </c>
      <c r="F35" s="1">
        <v>431</v>
      </c>
      <c r="G35" s="1">
        <v>481</v>
      </c>
      <c r="H35" s="1">
        <v>119</v>
      </c>
      <c r="I35" s="1">
        <v>0</v>
      </c>
      <c r="J35" s="1">
        <v>0</v>
      </c>
    </row>
    <row r="36" spans="1:10" x14ac:dyDescent="0.2">
      <c r="A36" s="6" t="s">
        <v>29</v>
      </c>
      <c r="B36" s="1">
        <v>2968</v>
      </c>
      <c r="C36" s="1">
        <v>1136</v>
      </c>
      <c r="D36" s="1">
        <v>384</v>
      </c>
      <c r="E36" s="1">
        <v>710</v>
      </c>
      <c r="F36" s="1">
        <v>331</v>
      </c>
      <c r="G36" s="1">
        <v>352</v>
      </c>
      <c r="H36" s="1">
        <v>55</v>
      </c>
      <c r="I36" s="1">
        <v>0</v>
      </c>
      <c r="J36" s="1">
        <v>0</v>
      </c>
    </row>
    <row r="37" spans="1:10" x14ac:dyDescent="0.2">
      <c r="A37" s="6" t="s">
        <v>30</v>
      </c>
      <c r="B37" s="1">
        <v>2000</v>
      </c>
      <c r="C37" s="1">
        <v>806</v>
      </c>
      <c r="D37" s="1">
        <v>278</v>
      </c>
      <c r="E37" s="1">
        <v>493</v>
      </c>
      <c r="F37" s="1">
        <v>223</v>
      </c>
      <c r="G37" s="1">
        <v>173</v>
      </c>
      <c r="H37" s="1">
        <v>27</v>
      </c>
      <c r="I37" s="1">
        <v>0</v>
      </c>
      <c r="J37" s="1">
        <v>0</v>
      </c>
    </row>
    <row r="38" spans="1:10" x14ac:dyDescent="0.2">
      <c r="A38" s="6" t="s">
        <v>31</v>
      </c>
      <c r="B38" s="1">
        <v>1009</v>
      </c>
      <c r="C38" s="1">
        <v>437</v>
      </c>
      <c r="D38" s="1">
        <v>133</v>
      </c>
      <c r="E38" s="1">
        <v>260</v>
      </c>
      <c r="F38" s="1">
        <v>101</v>
      </c>
      <c r="G38" s="1">
        <v>67</v>
      </c>
      <c r="H38" s="1">
        <v>11</v>
      </c>
      <c r="I38" s="1">
        <v>0</v>
      </c>
      <c r="J38" s="1">
        <v>0</v>
      </c>
    </row>
    <row r="39" spans="1:10" x14ac:dyDescent="0.2">
      <c r="A39" s="6" t="s">
        <v>32</v>
      </c>
      <c r="B39" s="1">
        <v>1005</v>
      </c>
      <c r="C39" s="1">
        <v>425</v>
      </c>
      <c r="D39" s="1">
        <v>158</v>
      </c>
      <c r="E39" s="1">
        <v>227</v>
      </c>
      <c r="F39" s="1">
        <v>108</v>
      </c>
      <c r="G39" s="1">
        <v>78</v>
      </c>
      <c r="H39" s="1">
        <v>9</v>
      </c>
      <c r="I39" s="1">
        <v>0</v>
      </c>
      <c r="J39" s="1">
        <v>0</v>
      </c>
    </row>
    <row r="40" spans="1:10" x14ac:dyDescent="0.2">
      <c r="A40" s="6" t="s">
        <v>33</v>
      </c>
      <c r="B40" s="8">
        <v>17.899999999999999</v>
      </c>
      <c r="C40" s="8">
        <v>20.399999999999999</v>
      </c>
      <c r="D40" s="8">
        <v>17.399999999999999</v>
      </c>
      <c r="E40" s="8">
        <v>17.5</v>
      </c>
      <c r="F40" s="8">
        <v>16.100000000000001</v>
      </c>
      <c r="G40" s="8">
        <v>15</v>
      </c>
      <c r="H40" s="8">
        <v>13.5</v>
      </c>
      <c r="I40" s="8">
        <v>0</v>
      </c>
      <c r="J40" s="8">
        <v>0</v>
      </c>
    </row>
    <row r="41" spans="1:10" x14ac:dyDescent="0.2">
      <c r="A41" s="6" t="s">
        <v>17</v>
      </c>
    </row>
    <row r="42" spans="1:10" x14ac:dyDescent="0.2">
      <c r="A42" s="6" t="s">
        <v>0</v>
      </c>
      <c r="B42" s="1">
        <v>141877</v>
      </c>
      <c r="C42" s="1">
        <v>45429</v>
      </c>
      <c r="D42" s="1">
        <v>18309</v>
      </c>
      <c r="E42" s="1">
        <v>39109</v>
      </c>
      <c r="F42" s="1">
        <v>13870</v>
      </c>
      <c r="G42" s="1">
        <v>19238</v>
      </c>
      <c r="H42" s="1">
        <v>5922</v>
      </c>
      <c r="I42" s="1">
        <v>0</v>
      </c>
      <c r="J42" s="1">
        <v>0</v>
      </c>
    </row>
    <row r="43" spans="1:10" x14ac:dyDescent="0.2">
      <c r="A43" s="6" t="s">
        <v>19</v>
      </c>
      <c r="B43" s="1">
        <v>20399</v>
      </c>
      <c r="C43" s="1">
        <v>5746</v>
      </c>
      <c r="D43" s="1">
        <v>2698</v>
      </c>
      <c r="E43" s="1">
        <v>5894</v>
      </c>
      <c r="F43" s="1">
        <v>1815</v>
      </c>
      <c r="G43" s="1">
        <v>3195</v>
      </c>
      <c r="H43" s="1">
        <v>1051</v>
      </c>
      <c r="I43" s="1">
        <v>0</v>
      </c>
      <c r="J43" s="1">
        <v>0</v>
      </c>
    </row>
    <row r="44" spans="1:10" x14ac:dyDescent="0.2">
      <c r="A44" s="6" t="s">
        <v>154</v>
      </c>
      <c r="B44" s="1">
        <v>21009</v>
      </c>
      <c r="C44" s="1">
        <v>5807</v>
      </c>
      <c r="D44" s="1">
        <v>2788</v>
      </c>
      <c r="E44" s="1">
        <v>5877</v>
      </c>
      <c r="F44" s="1">
        <v>2167</v>
      </c>
      <c r="G44" s="1">
        <v>3316</v>
      </c>
      <c r="H44" s="1">
        <v>1054</v>
      </c>
      <c r="I44" s="1">
        <v>0</v>
      </c>
      <c r="J44" s="1">
        <v>0</v>
      </c>
    </row>
    <row r="45" spans="1:10" x14ac:dyDescent="0.2">
      <c r="A45" s="6" t="s">
        <v>155</v>
      </c>
      <c r="B45" s="1">
        <v>14451</v>
      </c>
      <c r="C45" s="1">
        <v>4312</v>
      </c>
      <c r="D45" s="1">
        <v>1944</v>
      </c>
      <c r="E45" s="1">
        <v>4130</v>
      </c>
      <c r="F45" s="1">
        <v>1351</v>
      </c>
      <c r="G45" s="1">
        <v>2072</v>
      </c>
      <c r="H45" s="1">
        <v>642</v>
      </c>
      <c r="I45" s="1">
        <v>0</v>
      </c>
      <c r="J45" s="1">
        <v>0</v>
      </c>
    </row>
    <row r="46" spans="1:10" x14ac:dyDescent="0.2">
      <c r="A46" s="6" t="s">
        <v>20</v>
      </c>
      <c r="B46" s="1">
        <v>15159</v>
      </c>
      <c r="C46" s="1">
        <v>4932</v>
      </c>
      <c r="D46" s="1">
        <v>2009</v>
      </c>
      <c r="E46" s="1">
        <v>4270</v>
      </c>
      <c r="F46" s="1">
        <v>1277</v>
      </c>
      <c r="G46" s="1">
        <v>2023</v>
      </c>
      <c r="H46" s="1">
        <v>648</v>
      </c>
      <c r="I46" s="1">
        <v>0</v>
      </c>
      <c r="J46" s="1">
        <v>0</v>
      </c>
    </row>
    <row r="47" spans="1:10" x14ac:dyDescent="0.2">
      <c r="A47" s="6" t="s">
        <v>21</v>
      </c>
      <c r="B47" s="1">
        <v>12439</v>
      </c>
      <c r="C47" s="1">
        <v>4470</v>
      </c>
      <c r="D47" s="1">
        <v>1481</v>
      </c>
      <c r="E47" s="1">
        <v>3509</v>
      </c>
      <c r="F47" s="1">
        <v>1107</v>
      </c>
      <c r="G47" s="1">
        <v>1442</v>
      </c>
      <c r="H47" s="1">
        <v>430</v>
      </c>
      <c r="I47" s="1">
        <v>0</v>
      </c>
      <c r="J47" s="1">
        <v>0</v>
      </c>
    </row>
    <row r="48" spans="1:10" x14ac:dyDescent="0.2">
      <c r="A48" s="6" t="s">
        <v>22</v>
      </c>
      <c r="B48" s="1">
        <v>12910</v>
      </c>
      <c r="C48" s="1">
        <v>4523</v>
      </c>
      <c r="D48" s="1">
        <v>1510</v>
      </c>
      <c r="E48" s="1">
        <v>3562</v>
      </c>
      <c r="F48" s="1">
        <v>1270</v>
      </c>
      <c r="G48" s="1">
        <v>1582</v>
      </c>
      <c r="H48" s="1">
        <v>463</v>
      </c>
      <c r="I48" s="1">
        <v>0</v>
      </c>
      <c r="J48" s="1">
        <v>0</v>
      </c>
    </row>
    <row r="49" spans="1:10" x14ac:dyDescent="0.2">
      <c r="A49" s="6" t="s">
        <v>23</v>
      </c>
      <c r="B49" s="1">
        <v>10657</v>
      </c>
      <c r="C49" s="1">
        <v>3687</v>
      </c>
      <c r="D49" s="1">
        <v>1355</v>
      </c>
      <c r="E49" s="1">
        <v>2789</v>
      </c>
      <c r="F49" s="1">
        <v>1036</v>
      </c>
      <c r="G49" s="1">
        <v>1349</v>
      </c>
      <c r="H49" s="1">
        <v>441</v>
      </c>
      <c r="I49" s="1">
        <v>0</v>
      </c>
      <c r="J49" s="1">
        <v>0</v>
      </c>
    </row>
    <row r="50" spans="1:10" x14ac:dyDescent="0.2">
      <c r="A50" s="6" t="s">
        <v>24</v>
      </c>
      <c r="B50" s="1">
        <v>9336</v>
      </c>
      <c r="C50" s="1">
        <v>3066</v>
      </c>
      <c r="D50" s="1">
        <v>1235</v>
      </c>
      <c r="E50" s="1">
        <v>2372</v>
      </c>
      <c r="F50" s="1">
        <v>995</v>
      </c>
      <c r="G50" s="1">
        <v>1275</v>
      </c>
      <c r="H50" s="1">
        <v>393</v>
      </c>
      <c r="I50" s="1">
        <v>0</v>
      </c>
      <c r="J50" s="1">
        <v>0</v>
      </c>
    </row>
    <row r="51" spans="1:10" x14ac:dyDescent="0.2">
      <c r="A51" s="6" t="s">
        <v>25</v>
      </c>
      <c r="B51" s="1">
        <v>6629</v>
      </c>
      <c r="C51" s="1">
        <v>2339</v>
      </c>
      <c r="D51" s="1">
        <v>799</v>
      </c>
      <c r="E51" s="1">
        <v>1657</v>
      </c>
      <c r="F51" s="1">
        <v>688</v>
      </c>
      <c r="G51" s="1">
        <v>900</v>
      </c>
      <c r="H51" s="1">
        <v>246</v>
      </c>
      <c r="I51" s="1">
        <v>0</v>
      </c>
      <c r="J51" s="1">
        <v>0</v>
      </c>
    </row>
    <row r="52" spans="1:10" x14ac:dyDescent="0.2">
      <c r="A52" s="6" t="s">
        <v>26</v>
      </c>
      <c r="B52" s="1">
        <v>5924</v>
      </c>
      <c r="C52" s="1">
        <v>1948</v>
      </c>
      <c r="D52" s="1">
        <v>778</v>
      </c>
      <c r="E52" s="1">
        <v>1449</v>
      </c>
      <c r="F52" s="1">
        <v>733</v>
      </c>
      <c r="G52" s="1">
        <v>754</v>
      </c>
      <c r="H52" s="1">
        <v>262</v>
      </c>
      <c r="I52" s="1">
        <v>0</v>
      </c>
      <c r="J52" s="1">
        <v>0</v>
      </c>
    </row>
    <row r="53" spans="1:10" x14ac:dyDescent="0.2">
      <c r="A53" s="6" t="s">
        <v>27</v>
      </c>
      <c r="B53" s="1">
        <v>4215</v>
      </c>
      <c r="C53" s="1">
        <v>1443</v>
      </c>
      <c r="D53" s="1">
        <v>560</v>
      </c>
      <c r="E53" s="1">
        <v>1063</v>
      </c>
      <c r="F53" s="1">
        <v>468</v>
      </c>
      <c r="G53" s="1">
        <v>530</v>
      </c>
      <c r="H53" s="1">
        <v>151</v>
      </c>
      <c r="I53" s="1">
        <v>0</v>
      </c>
      <c r="J53" s="1">
        <v>0</v>
      </c>
    </row>
    <row r="54" spans="1:10" x14ac:dyDescent="0.2">
      <c r="A54" s="6" t="s">
        <v>28</v>
      </c>
      <c r="B54" s="1">
        <v>3132</v>
      </c>
      <c r="C54" s="1">
        <v>1051</v>
      </c>
      <c r="D54" s="1">
        <v>440</v>
      </c>
      <c r="E54" s="1">
        <v>859</v>
      </c>
      <c r="F54" s="1">
        <v>373</v>
      </c>
      <c r="G54" s="1">
        <v>342</v>
      </c>
      <c r="H54" s="1">
        <v>67</v>
      </c>
      <c r="I54" s="1">
        <v>0</v>
      </c>
      <c r="J54" s="1">
        <v>0</v>
      </c>
    </row>
    <row r="55" spans="1:10" x14ac:dyDescent="0.2">
      <c r="A55" s="6" t="s">
        <v>29</v>
      </c>
      <c r="B55" s="1">
        <v>2693</v>
      </c>
      <c r="C55" s="1">
        <v>1005</v>
      </c>
      <c r="D55" s="1">
        <v>309</v>
      </c>
      <c r="E55" s="1">
        <v>788</v>
      </c>
      <c r="F55" s="1">
        <v>301</v>
      </c>
      <c r="G55" s="1">
        <v>249</v>
      </c>
      <c r="H55" s="1">
        <v>41</v>
      </c>
      <c r="I55" s="1">
        <v>0</v>
      </c>
      <c r="J55" s="1">
        <v>0</v>
      </c>
    </row>
    <row r="56" spans="1:10" x14ac:dyDescent="0.2">
      <c r="A56" s="6" t="s">
        <v>30</v>
      </c>
      <c r="B56" s="1">
        <v>1479</v>
      </c>
      <c r="C56" s="1">
        <v>558</v>
      </c>
      <c r="D56" s="1">
        <v>201</v>
      </c>
      <c r="E56" s="1">
        <v>456</v>
      </c>
      <c r="F56" s="1">
        <v>142</v>
      </c>
      <c r="G56" s="1">
        <v>103</v>
      </c>
      <c r="H56" s="1">
        <v>19</v>
      </c>
      <c r="I56" s="1">
        <v>0</v>
      </c>
      <c r="J56" s="1">
        <v>0</v>
      </c>
    </row>
    <row r="57" spans="1:10" x14ac:dyDescent="0.2">
      <c r="A57" s="6" t="s">
        <v>31</v>
      </c>
      <c r="B57" s="1">
        <v>763</v>
      </c>
      <c r="C57" s="1">
        <v>299</v>
      </c>
      <c r="D57" s="1">
        <v>106</v>
      </c>
      <c r="E57" s="1">
        <v>252</v>
      </c>
      <c r="F57" s="1">
        <v>57</v>
      </c>
      <c r="G57" s="1">
        <v>40</v>
      </c>
      <c r="H57" s="1">
        <v>9</v>
      </c>
      <c r="I57" s="1">
        <v>0</v>
      </c>
      <c r="J57" s="1">
        <v>0</v>
      </c>
    </row>
    <row r="58" spans="1:10" x14ac:dyDescent="0.2">
      <c r="A58" s="6" t="s">
        <v>32</v>
      </c>
      <c r="B58" s="1">
        <v>682</v>
      </c>
      <c r="C58" s="1">
        <v>243</v>
      </c>
      <c r="D58" s="1">
        <v>96</v>
      </c>
      <c r="E58" s="1">
        <v>182</v>
      </c>
      <c r="F58" s="1">
        <v>90</v>
      </c>
      <c r="G58" s="1">
        <v>66</v>
      </c>
      <c r="H58" s="1">
        <v>5</v>
      </c>
      <c r="I58" s="1">
        <v>0</v>
      </c>
      <c r="J58" s="1">
        <v>0</v>
      </c>
    </row>
    <row r="59" spans="1:10" x14ac:dyDescent="0.2">
      <c r="A59" s="6" t="s">
        <v>33</v>
      </c>
      <c r="B59" s="8">
        <v>20</v>
      </c>
      <c r="C59" s="8">
        <v>22.1</v>
      </c>
      <c r="D59" s="8">
        <v>19.3</v>
      </c>
      <c r="E59" s="8">
        <v>19.3</v>
      </c>
      <c r="F59" s="8">
        <v>21.5</v>
      </c>
      <c r="G59" s="8">
        <v>17.600000000000001</v>
      </c>
      <c r="H59" s="8">
        <v>16.7</v>
      </c>
      <c r="I59" s="8">
        <v>0</v>
      </c>
      <c r="J59" s="8">
        <v>0</v>
      </c>
    </row>
    <row r="60" spans="1:10" x14ac:dyDescent="0.2">
      <c r="A60" s="6" t="s">
        <v>34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E152-27E2-4374-8067-566CB411B6D5}">
  <dimension ref="A1:W64"/>
  <sheetViews>
    <sheetView view="pageBreakPreview" zoomScale="125" zoomScaleNormal="100" zoomScaleSheetLayoutView="125" workbookViewId="0">
      <selection activeCell="H26" sqref="H26"/>
    </sheetView>
  </sheetViews>
  <sheetFormatPr defaultRowHeight="10.199999999999999" x14ac:dyDescent="0.2"/>
  <cols>
    <col min="1" max="1" width="6.21875" style="1" customWidth="1"/>
    <col min="2" max="7" width="6.88671875" style="1" customWidth="1"/>
    <col min="8" max="13" width="6.88671875" style="8" customWidth="1"/>
    <col min="14" max="14" width="14.21875" style="1" customWidth="1"/>
    <col min="15" max="16384" width="8.88671875" style="1"/>
  </cols>
  <sheetData>
    <row r="1" spans="1:23" x14ac:dyDescent="0.2">
      <c r="A1" s="1" t="s">
        <v>142</v>
      </c>
      <c r="N1" s="1" t="s">
        <v>142</v>
      </c>
    </row>
    <row r="2" spans="1:23" s="2" customFormat="1" x14ac:dyDescent="0.2">
      <c r="A2" s="9"/>
      <c r="B2" s="22" t="s">
        <v>0</v>
      </c>
      <c r="C2" s="22"/>
      <c r="D2" s="22"/>
      <c r="E2" s="22" t="s">
        <v>35</v>
      </c>
      <c r="F2" s="22"/>
      <c r="G2" s="22"/>
      <c r="H2" s="10"/>
      <c r="I2" s="11"/>
      <c r="J2" s="12"/>
      <c r="K2" s="23" t="s">
        <v>156</v>
      </c>
      <c r="L2" s="23"/>
      <c r="M2" s="24"/>
      <c r="N2" s="9"/>
      <c r="O2" s="22" t="s">
        <v>36</v>
      </c>
      <c r="P2" s="22"/>
      <c r="Q2" s="22"/>
      <c r="R2" s="22" t="s">
        <v>37</v>
      </c>
      <c r="S2" s="22"/>
      <c r="T2" s="22"/>
      <c r="U2" s="22" t="s">
        <v>38</v>
      </c>
      <c r="V2" s="22"/>
      <c r="W2" s="25"/>
    </row>
    <row r="3" spans="1:23" s="2" customFormat="1" x14ac:dyDescent="0.2">
      <c r="A3" s="13"/>
      <c r="B3" s="4" t="s">
        <v>0</v>
      </c>
      <c r="C3" s="4" t="s">
        <v>39</v>
      </c>
      <c r="D3" s="4" t="s">
        <v>40</v>
      </c>
      <c r="E3" s="4" t="s">
        <v>0</v>
      </c>
      <c r="F3" s="4" t="s">
        <v>39</v>
      </c>
      <c r="G3" s="4" t="s">
        <v>40</v>
      </c>
      <c r="H3" s="14"/>
      <c r="I3" s="15"/>
      <c r="J3" s="16"/>
      <c r="K3" s="17" t="s">
        <v>0</v>
      </c>
      <c r="L3" s="17" t="s">
        <v>39</v>
      </c>
      <c r="M3" s="18" t="s">
        <v>40</v>
      </c>
      <c r="N3" s="13"/>
      <c r="O3" s="4" t="s">
        <v>0</v>
      </c>
      <c r="P3" s="4" t="s">
        <v>39</v>
      </c>
      <c r="Q3" s="4" t="s">
        <v>40</v>
      </c>
      <c r="R3" s="4" t="s">
        <v>0</v>
      </c>
      <c r="S3" s="4" t="s">
        <v>39</v>
      </c>
      <c r="T3" s="4" t="s">
        <v>40</v>
      </c>
      <c r="U3" s="4" t="s">
        <v>0</v>
      </c>
      <c r="V3" s="4" t="s">
        <v>39</v>
      </c>
      <c r="W3" s="5" t="s">
        <v>40</v>
      </c>
    </row>
    <row r="4" spans="1:23" x14ac:dyDescent="0.2">
      <c r="A4" s="1" t="s">
        <v>9</v>
      </c>
      <c r="N4" s="1" t="s">
        <v>9</v>
      </c>
    </row>
    <row r="5" spans="1:23" x14ac:dyDescent="0.2">
      <c r="A5" s="1" t="s">
        <v>0</v>
      </c>
      <c r="B5" s="1">
        <v>155909</v>
      </c>
      <c r="C5" s="1">
        <v>78652</v>
      </c>
      <c r="D5" s="1">
        <v>77257</v>
      </c>
      <c r="E5" s="1">
        <v>38532</v>
      </c>
      <c r="F5" s="1">
        <v>24732</v>
      </c>
      <c r="G5" s="1">
        <v>13800</v>
      </c>
      <c r="N5" s="1" t="s">
        <v>0</v>
      </c>
      <c r="O5" s="1">
        <v>110238</v>
      </c>
      <c r="P5" s="1">
        <v>51296</v>
      </c>
      <c r="Q5" s="1">
        <v>58942</v>
      </c>
      <c r="R5" s="1">
        <v>2996</v>
      </c>
      <c r="S5" s="1">
        <v>1271</v>
      </c>
      <c r="T5" s="1">
        <v>1725</v>
      </c>
      <c r="U5" s="1">
        <v>4143</v>
      </c>
      <c r="V5" s="1">
        <v>1353</v>
      </c>
      <c r="W5" s="1">
        <v>2790</v>
      </c>
    </row>
    <row r="6" spans="1:23" x14ac:dyDescent="0.2">
      <c r="A6" s="1" t="s">
        <v>20</v>
      </c>
      <c r="B6" s="1">
        <v>32313</v>
      </c>
      <c r="C6" s="1">
        <v>17154</v>
      </c>
      <c r="D6" s="1">
        <v>15159</v>
      </c>
      <c r="E6" s="1">
        <v>27347</v>
      </c>
      <c r="F6" s="1">
        <v>16259</v>
      </c>
      <c r="G6" s="1">
        <v>11088</v>
      </c>
      <c r="H6" s="19">
        <f t="shared" ref="H6:J13" si="0">E6/B6*100</f>
        <v>84.631572432148047</v>
      </c>
      <c r="I6" s="19">
        <f t="shared" si="0"/>
        <v>94.782558003964084</v>
      </c>
      <c r="J6" s="19">
        <f t="shared" si="0"/>
        <v>73.14466653473184</v>
      </c>
      <c r="K6" s="20">
        <f>H14+1500</f>
        <v>2160.4241101701591</v>
      </c>
      <c r="L6" s="20">
        <f t="shared" ref="L6:M6" si="1">I14+1500</f>
        <v>2343.1704103625798</v>
      </c>
      <c r="M6" s="20">
        <f t="shared" si="1"/>
        <v>1977.3654279113016</v>
      </c>
      <c r="N6" s="1" t="s">
        <v>20</v>
      </c>
      <c r="O6" s="1">
        <v>4705</v>
      </c>
      <c r="P6" s="1">
        <v>851</v>
      </c>
      <c r="Q6" s="1">
        <v>3854</v>
      </c>
      <c r="R6" s="1">
        <v>236</v>
      </c>
      <c r="S6" s="1">
        <v>36</v>
      </c>
      <c r="T6" s="1">
        <v>200</v>
      </c>
      <c r="U6" s="1">
        <v>25</v>
      </c>
      <c r="V6" s="1">
        <v>8</v>
      </c>
      <c r="W6" s="1">
        <v>17</v>
      </c>
    </row>
    <row r="7" spans="1:23" x14ac:dyDescent="0.2">
      <c r="A7" s="1" t="s">
        <v>21</v>
      </c>
      <c r="B7" s="1">
        <v>24185</v>
      </c>
      <c r="C7" s="1">
        <v>11749</v>
      </c>
      <c r="D7" s="1">
        <v>12436</v>
      </c>
      <c r="E7" s="1">
        <v>7571</v>
      </c>
      <c r="F7" s="1">
        <v>5641</v>
      </c>
      <c r="G7" s="1">
        <v>1930</v>
      </c>
      <c r="H7" s="19">
        <f t="shared" si="0"/>
        <v>31.304527599751914</v>
      </c>
      <c r="I7" s="19">
        <f t="shared" si="0"/>
        <v>48.01259681675036</v>
      </c>
      <c r="J7" s="19">
        <f t="shared" si="0"/>
        <v>15.519459633322613</v>
      </c>
      <c r="K7" s="20"/>
      <c r="L7" s="20"/>
      <c r="M7" s="20"/>
      <c r="N7" s="1" t="s">
        <v>21</v>
      </c>
      <c r="O7" s="1">
        <v>15866</v>
      </c>
      <c r="P7" s="1">
        <v>5888</v>
      </c>
      <c r="Q7" s="1">
        <v>9978</v>
      </c>
      <c r="R7" s="1">
        <v>627</v>
      </c>
      <c r="S7" s="1">
        <v>189</v>
      </c>
      <c r="T7" s="1">
        <v>438</v>
      </c>
      <c r="U7" s="1">
        <v>121</v>
      </c>
      <c r="V7" s="1">
        <v>31</v>
      </c>
      <c r="W7" s="1">
        <v>90</v>
      </c>
    </row>
    <row r="8" spans="1:23" x14ac:dyDescent="0.2">
      <c r="A8" s="1" t="s">
        <v>22</v>
      </c>
      <c r="B8" s="1">
        <v>25027</v>
      </c>
      <c r="C8" s="1">
        <v>12118</v>
      </c>
      <c r="D8" s="1">
        <v>12909</v>
      </c>
      <c r="E8" s="1">
        <v>2209</v>
      </c>
      <c r="F8" s="1">
        <v>1745</v>
      </c>
      <c r="G8" s="1">
        <v>464</v>
      </c>
      <c r="H8" s="19">
        <f t="shared" si="0"/>
        <v>8.8264674151915923</v>
      </c>
      <c r="I8" s="19">
        <f t="shared" si="0"/>
        <v>14.400066017494636</v>
      </c>
      <c r="J8" s="19">
        <f t="shared" si="0"/>
        <v>3.5943915097993648</v>
      </c>
      <c r="K8" s="20">
        <f>(H12+H13)/2</f>
        <v>1.1242855378473513</v>
      </c>
      <c r="L8" s="20">
        <f t="shared" ref="L8:M8" si="2">(I12+I13)/2</f>
        <v>1.4450123582163861</v>
      </c>
      <c r="M8" s="20">
        <f t="shared" si="2"/>
        <v>0.77155444255049321</v>
      </c>
      <c r="N8" s="1" t="s">
        <v>22</v>
      </c>
      <c r="O8" s="1">
        <v>21878</v>
      </c>
      <c r="P8" s="1">
        <v>10014</v>
      </c>
      <c r="Q8" s="1">
        <v>11864</v>
      </c>
      <c r="R8" s="1">
        <v>671</v>
      </c>
      <c r="S8" s="1">
        <v>273</v>
      </c>
      <c r="T8" s="1">
        <v>398</v>
      </c>
      <c r="U8" s="1">
        <v>269</v>
      </c>
      <c r="V8" s="1">
        <v>86</v>
      </c>
      <c r="W8" s="1">
        <v>183</v>
      </c>
    </row>
    <row r="9" spans="1:23" x14ac:dyDescent="0.2">
      <c r="A9" s="1" t="s">
        <v>23</v>
      </c>
      <c r="B9" s="1">
        <v>20922</v>
      </c>
      <c r="C9" s="1">
        <v>10265</v>
      </c>
      <c r="D9" s="1">
        <v>10657</v>
      </c>
      <c r="E9" s="1">
        <v>676</v>
      </c>
      <c r="F9" s="1">
        <v>536</v>
      </c>
      <c r="G9" s="1">
        <v>140</v>
      </c>
      <c r="H9" s="19">
        <f t="shared" si="0"/>
        <v>3.2310486569161649</v>
      </c>
      <c r="I9" s="19">
        <f t="shared" si="0"/>
        <v>5.221626887481734</v>
      </c>
      <c r="J9" s="19">
        <f t="shared" si="0"/>
        <v>1.3136905320446655</v>
      </c>
      <c r="K9" s="20"/>
      <c r="L9" s="20"/>
      <c r="M9" s="20"/>
      <c r="N9" s="1" t="s">
        <v>23</v>
      </c>
      <c r="O9" s="1">
        <v>19336</v>
      </c>
      <c r="P9" s="1">
        <v>9356</v>
      </c>
      <c r="Q9" s="1">
        <v>9980</v>
      </c>
      <c r="R9" s="1">
        <v>486</v>
      </c>
      <c r="S9" s="1">
        <v>237</v>
      </c>
      <c r="T9" s="1">
        <v>249</v>
      </c>
      <c r="U9" s="1">
        <v>424</v>
      </c>
      <c r="V9" s="1">
        <v>136</v>
      </c>
      <c r="W9" s="1">
        <v>288</v>
      </c>
    </row>
    <row r="10" spans="1:23" x14ac:dyDescent="0.2">
      <c r="A10" s="1" t="s">
        <v>24</v>
      </c>
      <c r="B10" s="1">
        <v>18746</v>
      </c>
      <c r="C10" s="1">
        <v>9414</v>
      </c>
      <c r="D10" s="1">
        <v>9332</v>
      </c>
      <c r="E10" s="1">
        <v>307</v>
      </c>
      <c r="F10" s="1">
        <v>243</v>
      </c>
      <c r="G10" s="1">
        <v>64</v>
      </c>
      <c r="H10" s="19">
        <f t="shared" si="0"/>
        <v>1.6376827056438708</v>
      </c>
      <c r="I10" s="19">
        <f t="shared" si="0"/>
        <v>2.581261950286807</v>
      </c>
      <c r="J10" s="19">
        <f t="shared" si="0"/>
        <v>0.68581225889412767</v>
      </c>
      <c r="K10" s="20">
        <f>K8*50</f>
        <v>56.214276892367565</v>
      </c>
      <c r="L10" s="20">
        <f t="shared" ref="L10:M10" si="3">L8*50</f>
        <v>72.250617910819301</v>
      </c>
      <c r="M10" s="20">
        <f t="shared" si="3"/>
        <v>38.577722127524659</v>
      </c>
      <c r="N10" s="1" t="s">
        <v>24</v>
      </c>
      <c r="O10" s="1">
        <v>17467</v>
      </c>
      <c r="P10" s="1">
        <v>8783</v>
      </c>
      <c r="Q10" s="1">
        <v>8684</v>
      </c>
      <c r="R10" s="1">
        <v>338</v>
      </c>
      <c r="S10" s="1">
        <v>171</v>
      </c>
      <c r="T10" s="1">
        <v>167</v>
      </c>
      <c r="U10" s="1">
        <v>634</v>
      </c>
      <c r="V10" s="1">
        <v>217</v>
      </c>
      <c r="W10" s="1">
        <v>417</v>
      </c>
    </row>
    <row r="11" spans="1:23" x14ac:dyDescent="0.2">
      <c r="A11" s="1" t="s">
        <v>25</v>
      </c>
      <c r="B11" s="1">
        <v>13417</v>
      </c>
      <c r="C11" s="1">
        <v>6791</v>
      </c>
      <c r="D11" s="1">
        <v>6626</v>
      </c>
      <c r="E11" s="1">
        <v>184</v>
      </c>
      <c r="F11" s="1">
        <v>146</v>
      </c>
      <c r="G11" s="1">
        <v>38</v>
      </c>
      <c r="H11" s="19">
        <f t="shared" si="0"/>
        <v>1.37139449951554</v>
      </c>
      <c r="I11" s="19">
        <f t="shared" si="0"/>
        <v>2.1499042850831982</v>
      </c>
      <c r="J11" s="19">
        <f t="shared" si="0"/>
        <v>0.57349833987322663</v>
      </c>
      <c r="K11" s="20"/>
      <c r="L11" s="20"/>
      <c r="M11" s="20"/>
      <c r="N11" s="1" t="s">
        <v>25</v>
      </c>
      <c r="O11" s="1">
        <v>12247</v>
      </c>
      <c r="P11" s="1">
        <v>6270</v>
      </c>
      <c r="Q11" s="1">
        <v>5977</v>
      </c>
      <c r="R11" s="1">
        <v>252</v>
      </c>
      <c r="S11" s="1">
        <v>151</v>
      </c>
      <c r="T11" s="1">
        <v>101</v>
      </c>
      <c r="U11" s="1">
        <v>734</v>
      </c>
      <c r="V11" s="1">
        <v>224</v>
      </c>
      <c r="W11" s="1">
        <v>510</v>
      </c>
    </row>
    <row r="12" spans="1:23" x14ac:dyDescent="0.2">
      <c r="A12" s="1" t="s">
        <v>26</v>
      </c>
      <c r="B12" s="1">
        <v>12383</v>
      </c>
      <c r="C12" s="1">
        <v>6460</v>
      </c>
      <c r="D12" s="1">
        <v>5923</v>
      </c>
      <c r="E12" s="1">
        <v>134</v>
      </c>
      <c r="F12" s="1">
        <v>96</v>
      </c>
      <c r="G12" s="1">
        <v>38</v>
      </c>
      <c r="H12" s="19">
        <f t="shared" si="0"/>
        <v>1.082128724864734</v>
      </c>
      <c r="I12" s="19">
        <f t="shared" si="0"/>
        <v>1.4860681114551082</v>
      </c>
      <c r="J12" s="19">
        <f t="shared" si="0"/>
        <v>0.64156677359446224</v>
      </c>
      <c r="K12" s="20">
        <f>K6-K10</f>
        <v>2104.2098332777914</v>
      </c>
      <c r="L12" s="20">
        <f t="shared" ref="L12:M12" si="4">L6-L10</f>
        <v>2270.9197924517603</v>
      </c>
      <c r="M12" s="20">
        <f t="shared" si="4"/>
        <v>1938.787705783777</v>
      </c>
      <c r="N12" s="1" t="s">
        <v>26</v>
      </c>
      <c r="O12" s="1">
        <v>11082</v>
      </c>
      <c r="P12" s="1">
        <v>5922</v>
      </c>
      <c r="Q12" s="1">
        <v>5160</v>
      </c>
      <c r="R12" s="1">
        <v>231</v>
      </c>
      <c r="S12" s="1">
        <v>125</v>
      </c>
      <c r="T12" s="1">
        <v>106</v>
      </c>
      <c r="U12" s="1">
        <v>936</v>
      </c>
      <c r="V12" s="1">
        <v>317</v>
      </c>
      <c r="W12" s="1">
        <v>619</v>
      </c>
    </row>
    <row r="13" spans="1:23" x14ac:dyDescent="0.2">
      <c r="A13" s="1" t="s">
        <v>27</v>
      </c>
      <c r="B13" s="1">
        <v>8916</v>
      </c>
      <c r="C13" s="1">
        <v>4701</v>
      </c>
      <c r="D13" s="1">
        <v>4215</v>
      </c>
      <c r="E13" s="1">
        <v>104</v>
      </c>
      <c r="F13" s="1">
        <v>66</v>
      </c>
      <c r="G13" s="1">
        <v>38</v>
      </c>
      <c r="H13" s="19">
        <f t="shared" si="0"/>
        <v>1.1664423508299686</v>
      </c>
      <c r="I13" s="19">
        <f t="shared" si="0"/>
        <v>1.4039566049776642</v>
      </c>
      <c r="J13" s="19">
        <f t="shared" si="0"/>
        <v>0.9015421115065243</v>
      </c>
      <c r="K13" s="20">
        <f>100-K8</f>
        <v>98.875714462152644</v>
      </c>
      <c r="L13" s="20">
        <f t="shared" ref="L13:M13" si="5">100-L8</f>
        <v>98.554987641783612</v>
      </c>
      <c r="M13" s="20">
        <f t="shared" si="5"/>
        <v>99.228445557449504</v>
      </c>
      <c r="N13" s="1" t="s">
        <v>27</v>
      </c>
      <c r="O13" s="1">
        <v>7657</v>
      </c>
      <c r="P13" s="1">
        <v>4212</v>
      </c>
      <c r="Q13" s="1">
        <v>3445</v>
      </c>
      <c r="R13" s="1">
        <v>155</v>
      </c>
      <c r="S13" s="1">
        <v>89</v>
      </c>
      <c r="T13" s="1">
        <v>66</v>
      </c>
      <c r="U13" s="1">
        <v>1000</v>
      </c>
      <c r="V13" s="1">
        <v>334</v>
      </c>
      <c r="W13" s="1">
        <v>666</v>
      </c>
    </row>
    <row r="14" spans="1:23" x14ac:dyDescent="0.2">
      <c r="A14" s="1" t="s">
        <v>41</v>
      </c>
      <c r="H14" s="19">
        <f>SUM(H6:H12)*5</f>
        <v>660.42411017015922</v>
      </c>
      <c r="I14" s="19">
        <f>SUM(I6:I12)*5</f>
        <v>843.17041036257956</v>
      </c>
      <c r="J14" s="19">
        <f>SUM(J6:J12)*5</f>
        <v>477.36542791130148</v>
      </c>
      <c r="K14" s="21">
        <f>K12/K13</f>
        <v>21.281361603543555</v>
      </c>
      <c r="L14" s="21">
        <f t="shared" ref="L14:M14" si="6">L12/L13</f>
        <v>23.04215998388473</v>
      </c>
      <c r="M14" s="21">
        <f t="shared" si="6"/>
        <v>19.538628211819489</v>
      </c>
      <c r="N14" s="1" t="s">
        <v>41</v>
      </c>
    </row>
    <row r="15" spans="1:23" x14ac:dyDescent="0.2">
      <c r="A15" s="1" t="s">
        <v>0</v>
      </c>
      <c r="B15" s="1">
        <v>55878</v>
      </c>
      <c r="C15" s="1">
        <v>29472</v>
      </c>
      <c r="D15" s="1">
        <v>26406</v>
      </c>
      <c r="E15" s="1">
        <v>14726</v>
      </c>
      <c r="F15" s="1">
        <v>9754</v>
      </c>
      <c r="G15" s="1">
        <v>4972</v>
      </c>
      <c r="N15" s="1" t="s">
        <v>0</v>
      </c>
      <c r="O15" s="1">
        <v>38411</v>
      </c>
      <c r="P15" s="1">
        <v>18499</v>
      </c>
      <c r="Q15" s="1">
        <v>19912</v>
      </c>
      <c r="R15" s="1">
        <v>1618</v>
      </c>
      <c r="S15" s="1">
        <v>766</v>
      </c>
      <c r="T15" s="1">
        <v>852</v>
      </c>
      <c r="U15" s="1">
        <v>1123</v>
      </c>
      <c r="V15" s="1">
        <v>453</v>
      </c>
      <c r="W15" s="1">
        <v>670</v>
      </c>
    </row>
    <row r="16" spans="1:23" x14ac:dyDescent="0.2">
      <c r="A16" s="1" t="s">
        <v>20</v>
      </c>
      <c r="B16" s="1">
        <v>11108</v>
      </c>
      <c r="C16" s="1">
        <v>6176</v>
      </c>
      <c r="D16" s="1">
        <v>4932</v>
      </c>
      <c r="E16" s="1">
        <v>9610</v>
      </c>
      <c r="F16" s="1">
        <v>5884</v>
      </c>
      <c r="G16" s="1">
        <v>3726</v>
      </c>
      <c r="H16" s="19">
        <f t="shared" ref="H16:J23" si="7">E16/B16*100</f>
        <v>86.514223982715151</v>
      </c>
      <c r="I16" s="19">
        <f t="shared" si="7"/>
        <v>95.2720207253886</v>
      </c>
      <c r="J16" s="19">
        <f t="shared" si="7"/>
        <v>75.547445255474457</v>
      </c>
      <c r="K16" s="20">
        <f>H24+1500</f>
        <v>2228.1859535885533</v>
      </c>
      <c r="L16" s="20">
        <f t="shared" ref="L16:M16" si="8">I24+1500</f>
        <v>2417.0162928841432</v>
      </c>
      <c r="M16" s="20">
        <f t="shared" si="8"/>
        <v>2022.74107617653</v>
      </c>
      <c r="N16" s="1" t="s">
        <v>20</v>
      </c>
      <c r="O16" s="1">
        <v>1397</v>
      </c>
      <c r="P16" s="1">
        <v>275</v>
      </c>
      <c r="Q16" s="1">
        <v>1122</v>
      </c>
      <c r="R16" s="1">
        <v>88</v>
      </c>
      <c r="S16" s="1">
        <v>15</v>
      </c>
      <c r="T16" s="1">
        <v>73</v>
      </c>
      <c r="U16" s="1">
        <v>13</v>
      </c>
      <c r="V16" s="1">
        <v>2</v>
      </c>
      <c r="W16" s="1">
        <v>11</v>
      </c>
    </row>
    <row r="17" spans="1:23" x14ac:dyDescent="0.2">
      <c r="A17" s="1" t="s">
        <v>21</v>
      </c>
      <c r="B17" s="1">
        <v>9048</v>
      </c>
      <c r="C17" s="1">
        <v>4578</v>
      </c>
      <c r="D17" s="1">
        <v>4470</v>
      </c>
      <c r="E17" s="1">
        <v>3331</v>
      </c>
      <c r="F17" s="1">
        <v>2472</v>
      </c>
      <c r="G17" s="1">
        <v>859</v>
      </c>
      <c r="H17" s="19">
        <f t="shared" si="7"/>
        <v>36.814765694076037</v>
      </c>
      <c r="I17" s="19">
        <f t="shared" si="7"/>
        <v>53.997378768020965</v>
      </c>
      <c r="J17" s="19">
        <f t="shared" si="7"/>
        <v>19.217002237136466</v>
      </c>
      <c r="K17" s="20"/>
      <c r="L17" s="20"/>
      <c r="M17" s="20"/>
      <c r="N17" s="1" t="s">
        <v>21</v>
      </c>
      <c r="O17" s="1">
        <v>5367</v>
      </c>
      <c r="P17" s="1">
        <v>1989</v>
      </c>
      <c r="Q17" s="1">
        <v>3378</v>
      </c>
      <c r="R17" s="1">
        <v>316</v>
      </c>
      <c r="S17" s="1">
        <v>107</v>
      </c>
      <c r="T17" s="1">
        <v>209</v>
      </c>
      <c r="U17" s="1">
        <v>34</v>
      </c>
      <c r="V17" s="1">
        <v>10</v>
      </c>
      <c r="W17" s="1">
        <v>24</v>
      </c>
    </row>
    <row r="18" spans="1:23" x14ac:dyDescent="0.2">
      <c r="A18" s="1" t="s">
        <v>22</v>
      </c>
      <c r="B18" s="1">
        <v>9119</v>
      </c>
      <c r="C18" s="1">
        <v>4596</v>
      </c>
      <c r="D18" s="1">
        <v>4523</v>
      </c>
      <c r="E18" s="1">
        <v>1071</v>
      </c>
      <c r="F18" s="1">
        <v>836</v>
      </c>
      <c r="G18" s="1">
        <v>235</v>
      </c>
      <c r="H18" s="19">
        <f t="shared" si="7"/>
        <v>11.744708849654566</v>
      </c>
      <c r="I18" s="19">
        <f t="shared" si="7"/>
        <v>18.189730200174065</v>
      </c>
      <c r="J18" s="19">
        <f t="shared" si="7"/>
        <v>5.1956665929692685</v>
      </c>
      <c r="K18" s="20">
        <f>(H22+H23)/2</f>
        <v>1.4622566484285533</v>
      </c>
      <c r="L18" s="20">
        <f t="shared" ref="L18:M18" si="9">(I22+I23)/2</f>
        <v>1.932027049960737</v>
      </c>
      <c r="M18" s="20">
        <f t="shared" si="9"/>
        <v>0.88807611908227924</v>
      </c>
      <c r="N18" s="1" t="s">
        <v>22</v>
      </c>
      <c r="O18" s="1">
        <v>7613</v>
      </c>
      <c r="P18" s="1">
        <v>3583</v>
      </c>
      <c r="Q18" s="1">
        <v>4030</v>
      </c>
      <c r="R18" s="1">
        <v>362</v>
      </c>
      <c r="S18" s="1">
        <v>156</v>
      </c>
      <c r="T18" s="1">
        <v>206</v>
      </c>
      <c r="U18" s="1">
        <v>73</v>
      </c>
      <c r="V18" s="1">
        <v>21</v>
      </c>
      <c r="W18" s="1">
        <v>52</v>
      </c>
    </row>
    <row r="19" spans="1:23" x14ac:dyDescent="0.2">
      <c r="A19" s="1" t="s">
        <v>23</v>
      </c>
      <c r="B19" s="1">
        <v>7654</v>
      </c>
      <c r="C19" s="1">
        <v>3967</v>
      </c>
      <c r="D19" s="1">
        <v>3687</v>
      </c>
      <c r="E19" s="1">
        <v>335</v>
      </c>
      <c r="F19" s="1">
        <v>274</v>
      </c>
      <c r="G19" s="1">
        <v>61</v>
      </c>
      <c r="H19" s="19">
        <f t="shared" si="7"/>
        <v>4.3767964463025866</v>
      </c>
      <c r="I19" s="19">
        <f t="shared" si="7"/>
        <v>6.9069826065036546</v>
      </c>
      <c r="J19" s="19">
        <f t="shared" si="7"/>
        <v>1.654461621914836</v>
      </c>
      <c r="K19" s="20"/>
      <c r="L19" s="20"/>
      <c r="M19" s="20"/>
      <c r="N19" s="1" t="s">
        <v>23</v>
      </c>
      <c r="O19" s="1">
        <v>6929</v>
      </c>
      <c r="P19" s="1">
        <v>3482</v>
      </c>
      <c r="Q19" s="1">
        <v>3447</v>
      </c>
      <c r="R19" s="1">
        <v>280</v>
      </c>
      <c r="S19" s="1">
        <v>156</v>
      </c>
      <c r="T19" s="1">
        <v>124</v>
      </c>
      <c r="U19" s="1">
        <v>110</v>
      </c>
      <c r="V19" s="1">
        <v>55</v>
      </c>
      <c r="W19" s="1">
        <v>55</v>
      </c>
    </row>
    <row r="20" spans="1:23" x14ac:dyDescent="0.2">
      <c r="A20" s="1" t="s">
        <v>24</v>
      </c>
      <c r="B20" s="1">
        <v>6519</v>
      </c>
      <c r="C20" s="1">
        <v>3455</v>
      </c>
      <c r="D20" s="1">
        <v>3064</v>
      </c>
      <c r="E20" s="1">
        <v>163</v>
      </c>
      <c r="F20" s="1">
        <v>125</v>
      </c>
      <c r="G20" s="1">
        <v>38</v>
      </c>
      <c r="H20" s="19">
        <f t="shared" si="7"/>
        <v>2.5003834944009817</v>
      </c>
      <c r="I20" s="19">
        <f t="shared" si="7"/>
        <v>3.6179450072358899</v>
      </c>
      <c r="J20" s="19">
        <f t="shared" si="7"/>
        <v>1.2402088772845952</v>
      </c>
      <c r="K20" s="20">
        <f>K18*50</f>
        <v>73.112832421427669</v>
      </c>
      <c r="L20" s="20">
        <f t="shared" ref="L20:M20" si="10">L18*50</f>
        <v>96.601352498036846</v>
      </c>
      <c r="M20" s="20">
        <f t="shared" si="10"/>
        <v>44.403805954113963</v>
      </c>
      <c r="N20" s="1" t="s">
        <v>24</v>
      </c>
      <c r="O20" s="1">
        <v>5991</v>
      </c>
      <c r="P20" s="1">
        <v>3147</v>
      </c>
      <c r="Q20" s="1">
        <v>2844</v>
      </c>
      <c r="R20" s="1">
        <v>188</v>
      </c>
      <c r="S20" s="1">
        <v>100</v>
      </c>
      <c r="T20" s="1">
        <v>88</v>
      </c>
      <c r="U20" s="1">
        <v>177</v>
      </c>
      <c r="V20" s="1">
        <v>83</v>
      </c>
      <c r="W20" s="1">
        <v>94</v>
      </c>
    </row>
    <row r="21" spans="1:23" x14ac:dyDescent="0.2">
      <c r="A21" s="1" t="s">
        <v>25</v>
      </c>
      <c r="B21" s="1">
        <v>4904</v>
      </c>
      <c r="C21" s="1">
        <v>2565</v>
      </c>
      <c r="D21" s="1">
        <v>2339</v>
      </c>
      <c r="E21" s="1">
        <v>105</v>
      </c>
      <c r="F21" s="1">
        <v>81</v>
      </c>
      <c r="G21" s="1">
        <v>24</v>
      </c>
      <c r="H21" s="19">
        <f t="shared" si="7"/>
        <v>2.141109298531811</v>
      </c>
      <c r="I21" s="19">
        <f t="shared" si="7"/>
        <v>3.1578947368421053</v>
      </c>
      <c r="J21" s="19">
        <f t="shared" si="7"/>
        <v>1.0260795211628901</v>
      </c>
      <c r="K21" s="20"/>
      <c r="L21" s="20"/>
      <c r="M21" s="20"/>
      <c r="N21" s="1" t="s">
        <v>25</v>
      </c>
      <c r="O21" s="1">
        <v>4461</v>
      </c>
      <c r="P21" s="1">
        <v>2321</v>
      </c>
      <c r="Q21" s="1">
        <v>2140</v>
      </c>
      <c r="R21" s="1">
        <v>151</v>
      </c>
      <c r="S21" s="1">
        <v>98</v>
      </c>
      <c r="T21" s="1">
        <v>53</v>
      </c>
      <c r="U21" s="1">
        <v>187</v>
      </c>
      <c r="V21" s="1">
        <v>65</v>
      </c>
      <c r="W21" s="1">
        <v>122</v>
      </c>
    </row>
    <row r="22" spans="1:23" x14ac:dyDescent="0.2">
      <c r="A22" s="1" t="s">
        <v>26</v>
      </c>
      <c r="B22" s="1">
        <v>4336</v>
      </c>
      <c r="C22" s="1">
        <v>2388</v>
      </c>
      <c r="D22" s="1">
        <v>1948</v>
      </c>
      <c r="E22" s="1">
        <v>67</v>
      </c>
      <c r="F22" s="1">
        <v>54</v>
      </c>
      <c r="G22" s="1">
        <v>13</v>
      </c>
      <c r="H22" s="19">
        <f t="shared" si="7"/>
        <v>1.5452029520295203</v>
      </c>
      <c r="I22" s="19">
        <f t="shared" si="7"/>
        <v>2.2613065326633168</v>
      </c>
      <c r="J22" s="19">
        <f t="shared" si="7"/>
        <v>0.66735112936344965</v>
      </c>
      <c r="K22" s="20">
        <f>K16-K20</f>
        <v>2155.0731211671255</v>
      </c>
      <c r="L22" s="20">
        <f t="shared" ref="L22:M22" si="11">L16-L20</f>
        <v>2320.4149403861065</v>
      </c>
      <c r="M22" s="20">
        <f t="shared" si="11"/>
        <v>1978.337270222416</v>
      </c>
      <c r="N22" s="1" t="s">
        <v>26</v>
      </c>
      <c r="O22" s="1">
        <v>3890</v>
      </c>
      <c r="P22" s="1">
        <v>2152</v>
      </c>
      <c r="Q22" s="1">
        <v>1738</v>
      </c>
      <c r="R22" s="1">
        <v>134</v>
      </c>
      <c r="S22" s="1">
        <v>72</v>
      </c>
      <c r="T22" s="1">
        <v>62</v>
      </c>
      <c r="U22" s="1">
        <v>245</v>
      </c>
      <c r="V22" s="1">
        <v>110</v>
      </c>
      <c r="W22" s="1">
        <v>135</v>
      </c>
    </row>
    <row r="23" spans="1:23" x14ac:dyDescent="0.2">
      <c r="A23" s="1" t="s">
        <v>27</v>
      </c>
      <c r="B23" s="1">
        <v>3190</v>
      </c>
      <c r="C23" s="1">
        <v>1747</v>
      </c>
      <c r="D23" s="1">
        <v>1443</v>
      </c>
      <c r="E23" s="1">
        <v>44</v>
      </c>
      <c r="F23" s="1">
        <v>28</v>
      </c>
      <c r="G23" s="1">
        <v>16</v>
      </c>
      <c r="H23" s="19">
        <f t="shared" si="7"/>
        <v>1.3793103448275863</v>
      </c>
      <c r="I23" s="19">
        <f t="shared" si="7"/>
        <v>1.602747567258157</v>
      </c>
      <c r="J23" s="19">
        <f t="shared" si="7"/>
        <v>1.1088011088011087</v>
      </c>
      <c r="K23" s="20">
        <f>100-K18</f>
        <v>98.53774335157145</v>
      </c>
      <c r="L23" s="20">
        <f t="shared" ref="L23:M23" si="12">100-L18</f>
        <v>98.067972950039263</v>
      </c>
      <c r="M23" s="20">
        <f t="shared" si="12"/>
        <v>99.111923880917715</v>
      </c>
      <c r="N23" s="1" t="s">
        <v>27</v>
      </c>
      <c r="O23" s="1">
        <v>2763</v>
      </c>
      <c r="P23" s="1">
        <v>1550</v>
      </c>
      <c r="Q23" s="1">
        <v>1213</v>
      </c>
      <c r="R23" s="1">
        <v>99</v>
      </c>
      <c r="S23" s="1">
        <v>62</v>
      </c>
      <c r="T23" s="1">
        <v>37</v>
      </c>
      <c r="U23" s="1">
        <v>284</v>
      </c>
      <c r="V23" s="1">
        <v>107</v>
      </c>
      <c r="W23" s="1">
        <v>177</v>
      </c>
    </row>
    <row r="24" spans="1:23" x14ac:dyDescent="0.2">
      <c r="A24" s="1" t="s">
        <v>42</v>
      </c>
      <c r="H24" s="19">
        <f>SUM(H16:H22)*5</f>
        <v>728.18595358855316</v>
      </c>
      <c r="I24" s="19">
        <f>SUM(I16:I22)*5</f>
        <v>917.01629288414313</v>
      </c>
      <c r="J24" s="19">
        <f>SUM(J16:J22)*5</f>
        <v>522.74107617652987</v>
      </c>
      <c r="K24" s="21">
        <f>K22/K23</f>
        <v>21.870534557281974</v>
      </c>
      <c r="L24" s="21">
        <f t="shared" ref="L24:M24" si="13">L22/L23</f>
        <v>23.661291964994955</v>
      </c>
      <c r="M24" s="21">
        <f t="shared" si="13"/>
        <v>19.960638364757951</v>
      </c>
      <c r="N24" s="1" t="s">
        <v>42</v>
      </c>
    </row>
    <row r="25" spans="1:23" x14ac:dyDescent="0.2">
      <c r="A25" s="1" t="s">
        <v>0</v>
      </c>
      <c r="B25" s="1">
        <v>18951</v>
      </c>
      <c r="C25" s="1">
        <v>9225</v>
      </c>
      <c r="D25" s="1">
        <v>9726</v>
      </c>
      <c r="E25" s="1">
        <v>4761</v>
      </c>
      <c r="F25" s="1">
        <v>2921</v>
      </c>
      <c r="G25" s="1">
        <v>1840</v>
      </c>
      <c r="N25" s="1" t="s">
        <v>0</v>
      </c>
      <c r="O25" s="1">
        <v>13412</v>
      </c>
      <c r="P25" s="1">
        <v>6017</v>
      </c>
      <c r="Q25" s="1">
        <v>7395</v>
      </c>
      <c r="R25" s="1">
        <v>289</v>
      </c>
      <c r="S25" s="1">
        <v>121</v>
      </c>
      <c r="T25" s="1">
        <v>168</v>
      </c>
      <c r="U25" s="1">
        <v>489</v>
      </c>
      <c r="V25" s="1">
        <v>166</v>
      </c>
      <c r="W25" s="1">
        <v>323</v>
      </c>
    </row>
    <row r="26" spans="1:23" x14ac:dyDescent="0.2">
      <c r="A26" s="1" t="s">
        <v>20</v>
      </c>
      <c r="B26" s="1">
        <v>4145</v>
      </c>
      <c r="C26" s="1">
        <v>2136</v>
      </c>
      <c r="D26" s="1">
        <v>2009</v>
      </c>
      <c r="E26" s="1">
        <v>3603</v>
      </c>
      <c r="F26" s="1">
        <v>2050</v>
      </c>
      <c r="G26" s="1">
        <v>1553</v>
      </c>
      <c r="H26" s="19">
        <f t="shared" ref="H26:J33" si="14">E26/B26*100</f>
        <v>86.924004825090478</v>
      </c>
      <c r="I26" s="19">
        <f t="shared" si="14"/>
        <v>95.973782771535582</v>
      </c>
      <c r="J26" s="19">
        <f t="shared" si="14"/>
        <v>77.30214036834245</v>
      </c>
      <c r="K26" s="20">
        <f>H34+1500</f>
        <v>2142.4038635717025</v>
      </c>
      <c r="L26" s="20">
        <f t="shared" ref="L26:M26" si="15">I34+1500</f>
        <v>2310.8422333087365</v>
      </c>
      <c r="M26" s="20">
        <f t="shared" si="15"/>
        <v>1983.7581880732582</v>
      </c>
      <c r="N26" s="1" t="s">
        <v>20</v>
      </c>
      <c r="O26" s="1">
        <v>519</v>
      </c>
      <c r="P26" s="1">
        <v>81</v>
      </c>
      <c r="Q26" s="1">
        <v>438</v>
      </c>
      <c r="R26" s="1">
        <v>20</v>
      </c>
      <c r="S26" s="1">
        <v>2</v>
      </c>
      <c r="T26" s="1">
        <v>18</v>
      </c>
      <c r="U26" s="1">
        <v>3</v>
      </c>
      <c r="V26" s="1">
        <v>3</v>
      </c>
      <c r="W26" s="1">
        <v>0</v>
      </c>
    </row>
    <row r="27" spans="1:23" x14ac:dyDescent="0.2">
      <c r="A27" s="1" t="s">
        <v>21</v>
      </c>
      <c r="B27" s="1">
        <v>2821</v>
      </c>
      <c r="C27" s="1">
        <v>1340</v>
      </c>
      <c r="D27" s="1">
        <v>1481</v>
      </c>
      <c r="E27" s="1">
        <v>847</v>
      </c>
      <c r="F27" s="1">
        <v>635</v>
      </c>
      <c r="G27" s="1">
        <v>212</v>
      </c>
      <c r="H27" s="19">
        <f t="shared" si="14"/>
        <v>30.024813895781637</v>
      </c>
      <c r="I27" s="19">
        <f t="shared" si="14"/>
        <v>47.388059701492537</v>
      </c>
      <c r="J27" s="19">
        <f t="shared" si="14"/>
        <v>14.314652261985145</v>
      </c>
      <c r="K27" s="20"/>
      <c r="L27" s="20"/>
      <c r="M27" s="20"/>
      <c r="N27" s="1" t="s">
        <v>21</v>
      </c>
      <c r="O27" s="1">
        <v>1899</v>
      </c>
      <c r="P27" s="1">
        <v>690</v>
      </c>
      <c r="Q27" s="1">
        <v>1209</v>
      </c>
      <c r="R27" s="1">
        <v>61</v>
      </c>
      <c r="S27" s="1">
        <v>14</v>
      </c>
      <c r="T27" s="1">
        <v>47</v>
      </c>
      <c r="U27" s="1">
        <v>14</v>
      </c>
      <c r="V27" s="1">
        <v>1</v>
      </c>
      <c r="W27" s="1">
        <v>13</v>
      </c>
    </row>
    <row r="28" spans="1:23" x14ac:dyDescent="0.2">
      <c r="A28" s="1" t="s">
        <v>22</v>
      </c>
      <c r="B28" s="1">
        <v>2821</v>
      </c>
      <c r="C28" s="1">
        <v>1311</v>
      </c>
      <c r="D28" s="1">
        <v>1510</v>
      </c>
      <c r="E28" s="1">
        <v>211</v>
      </c>
      <c r="F28" s="1">
        <v>159</v>
      </c>
      <c r="G28" s="1">
        <v>52</v>
      </c>
      <c r="H28" s="19">
        <f t="shared" si="14"/>
        <v>7.4796171570365129</v>
      </c>
      <c r="I28" s="19">
        <f t="shared" si="14"/>
        <v>12.128146453089245</v>
      </c>
      <c r="J28" s="19">
        <f t="shared" si="14"/>
        <v>3.443708609271523</v>
      </c>
      <c r="K28" s="20">
        <f>(H32+H33)/2</f>
        <v>0.58123758966770489</v>
      </c>
      <c r="L28" s="20">
        <f t="shared" ref="L28:M28" si="16">(I32+I33)/2</f>
        <v>0.61307478637887747</v>
      </c>
      <c r="M28" s="20">
        <f t="shared" si="16"/>
        <v>0.5501930501930502</v>
      </c>
      <c r="N28" s="1" t="s">
        <v>22</v>
      </c>
      <c r="O28" s="1">
        <v>2510</v>
      </c>
      <c r="P28" s="1">
        <v>1106</v>
      </c>
      <c r="Q28" s="1">
        <v>1404</v>
      </c>
      <c r="R28" s="1">
        <v>69</v>
      </c>
      <c r="S28" s="1">
        <v>32</v>
      </c>
      <c r="T28" s="1">
        <v>37</v>
      </c>
      <c r="U28" s="1">
        <v>31</v>
      </c>
      <c r="V28" s="1">
        <v>14</v>
      </c>
      <c r="W28" s="1">
        <v>17</v>
      </c>
    </row>
    <row r="29" spans="1:23" x14ac:dyDescent="0.2">
      <c r="A29" s="1" t="s">
        <v>23</v>
      </c>
      <c r="B29" s="1">
        <v>2510</v>
      </c>
      <c r="C29" s="1">
        <v>1155</v>
      </c>
      <c r="D29" s="1">
        <v>1355</v>
      </c>
      <c r="E29" s="1">
        <v>51</v>
      </c>
      <c r="F29" s="1">
        <v>40</v>
      </c>
      <c r="G29" s="1">
        <v>11</v>
      </c>
      <c r="H29" s="19">
        <f t="shared" si="14"/>
        <v>2.0318725099601593</v>
      </c>
      <c r="I29" s="19">
        <f t="shared" si="14"/>
        <v>3.4632034632034632</v>
      </c>
      <c r="J29" s="19">
        <f t="shared" si="14"/>
        <v>0.8118081180811807</v>
      </c>
      <c r="K29" s="20"/>
      <c r="L29" s="20"/>
      <c r="M29" s="20"/>
      <c r="N29" s="1" t="s">
        <v>23</v>
      </c>
      <c r="O29" s="1">
        <v>2357</v>
      </c>
      <c r="P29" s="1">
        <v>1069</v>
      </c>
      <c r="Q29" s="1">
        <v>1288</v>
      </c>
      <c r="R29" s="1">
        <v>61</v>
      </c>
      <c r="S29" s="1">
        <v>32</v>
      </c>
      <c r="T29" s="1">
        <v>29</v>
      </c>
      <c r="U29" s="1">
        <v>41</v>
      </c>
      <c r="V29" s="1">
        <v>14</v>
      </c>
      <c r="W29" s="1">
        <v>27</v>
      </c>
    </row>
    <row r="30" spans="1:23" x14ac:dyDescent="0.2">
      <c r="A30" s="1" t="s">
        <v>24</v>
      </c>
      <c r="B30" s="1">
        <v>2407</v>
      </c>
      <c r="C30" s="1">
        <v>1172</v>
      </c>
      <c r="D30" s="1">
        <v>1235</v>
      </c>
      <c r="E30" s="1">
        <v>27</v>
      </c>
      <c r="F30" s="1">
        <v>24</v>
      </c>
      <c r="G30" s="1">
        <v>3</v>
      </c>
      <c r="H30" s="19">
        <f t="shared" si="14"/>
        <v>1.1217282924802658</v>
      </c>
      <c r="I30" s="19">
        <f t="shared" si="14"/>
        <v>2.0477815699658701</v>
      </c>
      <c r="J30" s="19">
        <f t="shared" si="14"/>
        <v>0.24291497975708504</v>
      </c>
      <c r="K30" s="20">
        <f>K28*50</f>
        <v>29.061879483385244</v>
      </c>
      <c r="L30" s="20">
        <f t="shared" ref="L30:M30" si="17">L28*50</f>
        <v>30.653739318943874</v>
      </c>
      <c r="M30" s="20">
        <f t="shared" si="17"/>
        <v>27.509652509652511</v>
      </c>
      <c r="N30" s="1" t="s">
        <v>24</v>
      </c>
      <c r="O30" s="1">
        <v>2278</v>
      </c>
      <c r="P30" s="1">
        <v>1111</v>
      </c>
      <c r="Q30" s="1">
        <v>1167</v>
      </c>
      <c r="R30" s="1">
        <v>31</v>
      </c>
      <c r="S30" s="1">
        <v>15</v>
      </c>
      <c r="T30" s="1">
        <v>16</v>
      </c>
      <c r="U30" s="1">
        <v>71</v>
      </c>
      <c r="V30" s="1">
        <v>22</v>
      </c>
      <c r="W30" s="1">
        <v>49</v>
      </c>
    </row>
    <row r="31" spans="1:23" x14ac:dyDescent="0.2">
      <c r="A31" s="1" t="s">
        <v>25</v>
      </c>
      <c r="B31" s="1">
        <v>1578</v>
      </c>
      <c r="C31" s="1">
        <v>779</v>
      </c>
      <c r="D31" s="1">
        <v>799</v>
      </c>
      <c r="E31" s="1">
        <v>7</v>
      </c>
      <c r="F31" s="1">
        <v>5</v>
      </c>
      <c r="G31" s="1">
        <v>2</v>
      </c>
      <c r="H31" s="19">
        <f t="shared" si="14"/>
        <v>0.4435994930291508</v>
      </c>
      <c r="I31" s="19">
        <f t="shared" si="14"/>
        <v>0.64184852374839541</v>
      </c>
      <c r="J31" s="19">
        <f t="shared" si="14"/>
        <v>0.25031289111389238</v>
      </c>
      <c r="K31" s="20"/>
      <c r="L31" s="20"/>
      <c r="M31" s="20"/>
      <c r="N31" s="1" t="s">
        <v>25</v>
      </c>
      <c r="O31" s="1">
        <v>1453</v>
      </c>
      <c r="P31" s="1">
        <v>728</v>
      </c>
      <c r="Q31" s="1">
        <v>725</v>
      </c>
      <c r="R31" s="1">
        <v>19</v>
      </c>
      <c r="S31" s="1">
        <v>10</v>
      </c>
      <c r="T31" s="1">
        <v>9</v>
      </c>
      <c r="U31" s="1">
        <v>99</v>
      </c>
      <c r="V31" s="1">
        <v>36</v>
      </c>
      <c r="W31" s="1">
        <v>63</v>
      </c>
    </row>
    <row r="32" spans="1:23" x14ac:dyDescent="0.2">
      <c r="A32" s="1" t="s">
        <v>26</v>
      </c>
      <c r="B32" s="1">
        <v>1538</v>
      </c>
      <c r="C32" s="1">
        <v>761</v>
      </c>
      <c r="D32" s="1">
        <v>777</v>
      </c>
      <c r="E32" s="1">
        <v>7</v>
      </c>
      <c r="F32" s="1">
        <v>4</v>
      </c>
      <c r="G32" s="1">
        <v>3</v>
      </c>
      <c r="H32" s="19">
        <f t="shared" si="14"/>
        <v>0.45513654096228867</v>
      </c>
      <c r="I32" s="19">
        <f t="shared" si="14"/>
        <v>0.52562417871222078</v>
      </c>
      <c r="J32" s="19">
        <f t="shared" si="14"/>
        <v>0.38610038610038611</v>
      </c>
      <c r="K32" s="20">
        <f>K26-K30</f>
        <v>2113.3419840883171</v>
      </c>
      <c r="L32" s="20">
        <f t="shared" ref="L32:M32" si="18">L26-L30</f>
        <v>2280.1884939897927</v>
      </c>
      <c r="M32" s="20">
        <f t="shared" si="18"/>
        <v>1956.2485355636056</v>
      </c>
      <c r="N32" s="1" t="s">
        <v>26</v>
      </c>
      <c r="O32" s="1">
        <v>1401</v>
      </c>
      <c r="P32" s="1">
        <v>708</v>
      </c>
      <c r="Q32" s="1">
        <v>693</v>
      </c>
      <c r="R32" s="1">
        <v>14</v>
      </c>
      <c r="S32" s="1">
        <v>7</v>
      </c>
      <c r="T32" s="1">
        <v>7</v>
      </c>
      <c r="U32" s="1">
        <v>116</v>
      </c>
      <c r="V32" s="1">
        <v>42</v>
      </c>
      <c r="W32" s="1">
        <v>74</v>
      </c>
    </row>
    <row r="33" spans="1:23" x14ac:dyDescent="0.2">
      <c r="A33" s="1" t="s">
        <v>27</v>
      </c>
      <c r="B33" s="1">
        <v>1131</v>
      </c>
      <c r="C33" s="1">
        <v>571</v>
      </c>
      <c r="D33" s="1">
        <v>560</v>
      </c>
      <c r="E33" s="1">
        <v>8</v>
      </c>
      <c r="F33" s="1">
        <v>4</v>
      </c>
      <c r="G33" s="1">
        <v>4</v>
      </c>
      <c r="H33" s="19">
        <f t="shared" si="14"/>
        <v>0.70733863837312105</v>
      </c>
      <c r="I33" s="19">
        <f t="shared" si="14"/>
        <v>0.70052539404553416</v>
      </c>
      <c r="J33" s="19">
        <f t="shared" si="14"/>
        <v>0.7142857142857143</v>
      </c>
      <c r="K33" s="20">
        <f>100-K28</f>
        <v>99.418762410332292</v>
      </c>
      <c r="L33" s="20">
        <f t="shared" ref="L33:M33" si="19">100-L28</f>
        <v>99.386925213621126</v>
      </c>
      <c r="M33" s="20">
        <f t="shared" si="19"/>
        <v>99.449806949806955</v>
      </c>
      <c r="N33" s="1" t="s">
        <v>27</v>
      </c>
      <c r="O33" s="1">
        <v>995</v>
      </c>
      <c r="P33" s="1">
        <v>524</v>
      </c>
      <c r="Q33" s="1">
        <v>471</v>
      </c>
      <c r="R33" s="1">
        <v>14</v>
      </c>
      <c r="S33" s="1">
        <v>9</v>
      </c>
      <c r="T33" s="1">
        <v>5</v>
      </c>
      <c r="U33" s="1">
        <v>114</v>
      </c>
      <c r="V33" s="1">
        <v>34</v>
      </c>
      <c r="W33" s="1">
        <v>80</v>
      </c>
    </row>
    <row r="34" spans="1:23" x14ac:dyDescent="0.2">
      <c r="A34" s="1" t="s">
        <v>43</v>
      </c>
      <c r="H34" s="19">
        <f>SUM(H26:H32)*5</f>
        <v>642.40386357170246</v>
      </c>
      <c r="I34" s="19">
        <f>SUM(I26:I32)*5</f>
        <v>810.84223330873658</v>
      </c>
      <c r="J34" s="19">
        <f>SUM(J26:J32)*5</f>
        <v>483.75818807325828</v>
      </c>
      <c r="K34" s="21">
        <f>K32/K33</f>
        <v>21.256973360479932</v>
      </c>
      <c r="L34" s="21">
        <f t="shared" ref="L34:M34" si="20">L32/L33</f>
        <v>22.942539867178521</v>
      </c>
      <c r="M34" s="21">
        <f t="shared" si="20"/>
        <v>19.670712247344419</v>
      </c>
      <c r="N34" s="1" t="s">
        <v>43</v>
      </c>
    </row>
    <row r="35" spans="1:23" x14ac:dyDescent="0.2">
      <c r="A35" s="1" t="s">
        <v>0</v>
      </c>
      <c r="B35" s="1">
        <v>41980</v>
      </c>
      <c r="C35" s="1">
        <v>21313</v>
      </c>
      <c r="D35" s="1">
        <v>20667</v>
      </c>
      <c r="E35" s="1">
        <v>11012</v>
      </c>
      <c r="F35" s="1">
        <v>7117</v>
      </c>
      <c r="G35" s="1">
        <v>3895</v>
      </c>
      <c r="N35" s="1" t="s">
        <v>0</v>
      </c>
      <c r="O35" s="1">
        <v>29182</v>
      </c>
      <c r="P35" s="1">
        <v>13668</v>
      </c>
      <c r="Q35" s="1">
        <v>15514</v>
      </c>
      <c r="R35" s="1">
        <v>657</v>
      </c>
      <c r="S35" s="1">
        <v>226</v>
      </c>
      <c r="T35" s="1">
        <v>431</v>
      </c>
      <c r="U35" s="1">
        <v>1129</v>
      </c>
      <c r="V35" s="1">
        <v>302</v>
      </c>
      <c r="W35" s="1">
        <v>827</v>
      </c>
    </row>
    <row r="36" spans="1:23" x14ac:dyDescent="0.2">
      <c r="A36" s="1" t="s">
        <v>20</v>
      </c>
      <c r="B36" s="1">
        <v>9120</v>
      </c>
      <c r="C36" s="1">
        <v>4850</v>
      </c>
      <c r="D36" s="1">
        <v>4270</v>
      </c>
      <c r="E36" s="1">
        <v>7752</v>
      </c>
      <c r="F36" s="1">
        <v>4603</v>
      </c>
      <c r="G36" s="1">
        <v>3149</v>
      </c>
      <c r="H36" s="19">
        <f t="shared" ref="H36:J43" si="21">E36/B36*100</f>
        <v>85</v>
      </c>
      <c r="I36" s="19">
        <f t="shared" si="21"/>
        <v>94.907216494845358</v>
      </c>
      <c r="J36" s="19">
        <f t="shared" si="21"/>
        <v>73.74707259953162</v>
      </c>
      <c r="K36" s="20">
        <f>H44+1500</f>
        <v>2169.4054113411785</v>
      </c>
      <c r="L36" s="20">
        <f t="shared" ref="L36:M36" si="22">I44+1500</f>
        <v>2354.7975828948152</v>
      </c>
      <c r="M36" s="20">
        <f t="shared" si="22"/>
        <v>1979.1890147917368</v>
      </c>
      <c r="N36" s="1" t="s">
        <v>20</v>
      </c>
      <c r="O36" s="1">
        <v>1291</v>
      </c>
      <c r="P36" s="1">
        <v>236</v>
      </c>
      <c r="Q36" s="1">
        <v>1055</v>
      </c>
      <c r="R36" s="1">
        <v>71</v>
      </c>
      <c r="S36" s="1">
        <v>9</v>
      </c>
      <c r="T36" s="1">
        <v>62</v>
      </c>
      <c r="U36" s="1">
        <v>6</v>
      </c>
      <c r="V36" s="1">
        <v>2</v>
      </c>
      <c r="W36" s="1">
        <v>4</v>
      </c>
    </row>
    <row r="37" spans="1:23" x14ac:dyDescent="0.2">
      <c r="A37" s="1" t="s">
        <v>21</v>
      </c>
      <c r="B37" s="1">
        <v>6945</v>
      </c>
      <c r="C37" s="1">
        <v>3436</v>
      </c>
      <c r="D37" s="1">
        <v>3509</v>
      </c>
      <c r="E37" s="1">
        <v>2202</v>
      </c>
      <c r="F37" s="1">
        <v>1668</v>
      </c>
      <c r="G37" s="1">
        <v>534</v>
      </c>
      <c r="H37" s="19">
        <f t="shared" si="21"/>
        <v>31.706263498920084</v>
      </c>
      <c r="I37" s="19">
        <f t="shared" si="21"/>
        <v>48.544819557625146</v>
      </c>
      <c r="J37" s="19">
        <f t="shared" si="21"/>
        <v>15.218010829296096</v>
      </c>
      <c r="K37" s="20"/>
      <c r="L37" s="20"/>
      <c r="M37" s="20"/>
      <c r="N37" s="1" t="s">
        <v>21</v>
      </c>
      <c r="O37" s="1">
        <v>4576</v>
      </c>
      <c r="P37" s="1">
        <v>1717</v>
      </c>
      <c r="Q37" s="1">
        <v>2859</v>
      </c>
      <c r="R37" s="1">
        <v>127</v>
      </c>
      <c r="S37" s="1">
        <v>39</v>
      </c>
      <c r="T37" s="1">
        <v>88</v>
      </c>
      <c r="U37" s="1">
        <v>40</v>
      </c>
      <c r="V37" s="1">
        <v>12</v>
      </c>
      <c r="W37" s="1">
        <v>28</v>
      </c>
    </row>
    <row r="38" spans="1:23" x14ac:dyDescent="0.2">
      <c r="A38" s="1" t="s">
        <v>22</v>
      </c>
      <c r="B38" s="1">
        <v>7053</v>
      </c>
      <c r="C38" s="1">
        <v>3492</v>
      </c>
      <c r="D38" s="1">
        <v>3561</v>
      </c>
      <c r="E38" s="1">
        <v>665</v>
      </c>
      <c r="F38" s="1">
        <v>554</v>
      </c>
      <c r="G38" s="1">
        <v>111</v>
      </c>
      <c r="H38" s="19">
        <f t="shared" si="21"/>
        <v>9.4286119381823337</v>
      </c>
      <c r="I38" s="19">
        <f t="shared" si="21"/>
        <v>15.864833906071018</v>
      </c>
      <c r="J38" s="19">
        <f t="shared" si="21"/>
        <v>3.1171019376579614</v>
      </c>
      <c r="K38" s="20">
        <f>(H42+H43)/2</f>
        <v>1.2938534629586007</v>
      </c>
      <c r="L38" s="20">
        <f t="shared" ref="L38:M38" si="23">(I42+I43)/2</f>
        <v>1.5340364333652925</v>
      </c>
      <c r="M38" s="20">
        <f t="shared" si="23"/>
        <v>1.0506158917136872</v>
      </c>
      <c r="N38" s="1" t="s">
        <v>22</v>
      </c>
      <c r="O38" s="1">
        <v>6162</v>
      </c>
      <c r="P38" s="1">
        <v>2863</v>
      </c>
      <c r="Q38" s="1">
        <v>3299</v>
      </c>
      <c r="R38" s="1">
        <v>142</v>
      </c>
      <c r="S38" s="1">
        <v>51</v>
      </c>
      <c r="T38" s="1">
        <v>91</v>
      </c>
      <c r="U38" s="1">
        <v>84</v>
      </c>
      <c r="V38" s="1">
        <v>24</v>
      </c>
      <c r="W38" s="1">
        <v>60</v>
      </c>
    </row>
    <row r="39" spans="1:23" x14ac:dyDescent="0.2">
      <c r="A39" s="1" t="s">
        <v>23</v>
      </c>
      <c r="B39" s="1">
        <v>5583</v>
      </c>
      <c r="C39" s="1">
        <v>2794</v>
      </c>
      <c r="D39" s="1">
        <v>2789</v>
      </c>
      <c r="E39" s="1">
        <v>198</v>
      </c>
      <c r="F39" s="1">
        <v>147</v>
      </c>
      <c r="G39" s="1">
        <v>51</v>
      </c>
      <c r="H39" s="19">
        <f t="shared" si="21"/>
        <v>3.5464803868887693</v>
      </c>
      <c r="I39" s="19">
        <f t="shared" si="21"/>
        <v>5.261274158911954</v>
      </c>
      <c r="J39" s="19">
        <f t="shared" si="21"/>
        <v>1.828612405880244</v>
      </c>
      <c r="K39" s="20"/>
      <c r="L39" s="20"/>
      <c r="M39" s="20"/>
      <c r="N39" s="1" t="s">
        <v>23</v>
      </c>
      <c r="O39" s="1">
        <v>5155</v>
      </c>
      <c r="P39" s="1">
        <v>2582</v>
      </c>
      <c r="Q39" s="1">
        <v>2573</v>
      </c>
      <c r="R39" s="1">
        <v>106</v>
      </c>
      <c r="S39" s="1">
        <v>36</v>
      </c>
      <c r="T39" s="1">
        <v>70</v>
      </c>
      <c r="U39" s="1">
        <v>124</v>
      </c>
      <c r="V39" s="1">
        <v>29</v>
      </c>
      <c r="W39" s="1">
        <v>95</v>
      </c>
    </row>
    <row r="40" spans="1:23" x14ac:dyDescent="0.2">
      <c r="A40" s="1" t="s">
        <v>24</v>
      </c>
      <c r="B40" s="1">
        <v>4867</v>
      </c>
      <c r="C40" s="1">
        <v>2496</v>
      </c>
      <c r="D40" s="1">
        <v>2371</v>
      </c>
      <c r="E40" s="1">
        <v>81</v>
      </c>
      <c r="F40" s="1">
        <v>66</v>
      </c>
      <c r="G40" s="1">
        <v>15</v>
      </c>
      <c r="H40" s="19">
        <f t="shared" si="21"/>
        <v>1.6642695705773578</v>
      </c>
      <c r="I40" s="19">
        <f t="shared" si="21"/>
        <v>2.6442307692307692</v>
      </c>
      <c r="J40" s="19">
        <f t="shared" si="21"/>
        <v>0.63264445381695489</v>
      </c>
      <c r="K40" s="20">
        <f>K38*50</f>
        <v>64.692673147930037</v>
      </c>
      <c r="L40" s="20">
        <f t="shared" ref="L40:M40" si="24">L38*50</f>
        <v>76.701821668264628</v>
      </c>
      <c r="M40" s="20">
        <f t="shared" si="24"/>
        <v>52.530794585684362</v>
      </c>
      <c r="N40" s="1" t="s">
        <v>24</v>
      </c>
      <c r="O40" s="1">
        <v>4548</v>
      </c>
      <c r="P40" s="1">
        <v>2346</v>
      </c>
      <c r="Q40" s="1">
        <v>2202</v>
      </c>
      <c r="R40" s="1">
        <v>77</v>
      </c>
      <c r="S40" s="1">
        <v>33</v>
      </c>
      <c r="T40" s="1">
        <v>44</v>
      </c>
      <c r="U40" s="1">
        <v>161</v>
      </c>
      <c r="V40" s="1">
        <v>51</v>
      </c>
      <c r="W40" s="1">
        <v>110</v>
      </c>
    </row>
    <row r="41" spans="1:23" x14ac:dyDescent="0.2">
      <c r="A41" s="1" t="s">
        <v>25</v>
      </c>
      <c r="B41" s="1">
        <v>3367</v>
      </c>
      <c r="C41" s="1">
        <v>1712</v>
      </c>
      <c r="D41" s="1">
        <v>1655</v>
      </c>
      <c r="E41" s="1">
        <v>51</v>
      </c>
      <c r="F41" s="1">
        <v>41</v>
      </c>
      <c r="G41" s="1">
        <v>10</v>
      </c>
      <c r="H41" s="19">
        <f t="shared" si="21"/>
        <v>1.5147015147015146</v>
      </c>
      <c r="I41" s="19">
        <f t="shared" si="21"/>
        <v>2.3948598130841119</v>
      </c>
      <c r="J41" s="19">
        <f t="shared" si="21"/>
        <v>0.60422960725075525</v>
      </c>
      <c r="K41" s="20"/>
      <c r="L41" s="20"/>
      <c r="M41" s="20"/>
      <c r="N41" s="1" t="s">
        <v>25</v>
      </c>
      <c r="O41" s="1">
        <v>3072</v>
      </c>
      <c r="P41" s="1">
        <v>1595</v>
      </c>
      <c r="Q41" s="1">
        <v>1477</v>
      </c>
      <c r="R41" s="1">
        <v>58</v>
      </c>
      <c r="S41" s="1">
        <v>26</v>
      </c>
      <c r="T41" s="1">
        <v>32</v>
      </c>
      <c r="U41" s="1">
        <v>186</v>
      </c>
      <c r="V41" s="1">
        <v>50</v>
      </c>
      <c r="W41" s="1">
        <v>136</v>
      </c>
    </row>
    <row r="42" spans="1:23" x14ac:dyDescent="0.2">
      <c r="A42" s="1" t="s">
        <v>26</v>
      </c>
      <c r="B42" s="1">
        <v>2939</v>
      </c>
      <c r="C42" s="1">
        <v>1490</v>
      </c>
      <c r="D42" s="1">
        <v>1449</v>
      </c>
      <c r="E42" s="1">
        <v>30</v>
      </c>
      <c r="F42" s="1">
        <v>20</v>
      </c>
      <c r="G42" s="1">
        <v>10</v>
      </c>
      <c r="H42" s="19">
        <f t="shared" si="21"/>
        <v>1.0207553589656346</v>
      </c>
      <c r="I42" s="19">
        <f t="shared" si="21"/>
        <v>1.3422818791946309</v>
      </c>
      <c r="J42" s="19">
        <f t="shared" si="21"/>
        <v>0.69013112491373363</v>
      </c>
      <c r="K42" s="20">
        <f>K36-K40</f>
        <v>2104.7127381932482</v>
      </c>
      <c r="L42" s="20">
        <f t="shared" ref="L42:M42" si="25">L36-L40</f>
        <v>2278.0957612265506</v>
      </c>
      <c r="M42" s="20">
        <f t="shared" si="25"/>
        <v>1926.6582202060524</v>
      </c>
      <c r="N42" s="1" t="s">
        <v>26</v>
      </c>
      <c r="O42" s="1">
        <v>2603</v>
      </c>
      <c r="P42" s="1">
        <v>1385</v>
      </c>
      <c r="Q42" s="1">
        <v>1218</v>
      </c>
      <c r="R42" s="1">
        <v>49</v>
      </c>
      <c r="S42" s="1">
        <v>23</v>
      </c>
      <c r="T42" s="1">
        <v>26</v>
      </c>
      <c r="U42" s="1">
        <v>257</v>
      </c>
      <c r="V42" s="1">
        <v>62</v>
      </c>
      <c r="W42" s="1">
        <v>195</v>
      </c>
    </row>
    <row r="43" spans="1:23" x14ac:dyDescent="0.2">
      <c r="A43" s="1" t="s">
        <v>27</v>
      </c>
      <c r="B43" s="1">
        <v>2106</v>
      </c>
      <c r="C43" s="1">
        <v>1043</v>
      </c>
      <c r="D43" s="1">
        <v>1063</v>
      </c>
      <c r="E43" s="1">
        <v>33</v>
      </c>
      <c r="F43" s="1">
        <v>18</v>
      </c>
      <c r="G43" s="1">
        <v>15</v>
      </c>
      <c r="H43" s="19">
        <f t="shared" si="21"/>
        <v>1.566951566951567</v>
      </c>
      <c r="I43" s="19">
        <f t="shared" si="21"/>
        <v>1.7257909875359541</v>
      </c>
      <c r="J43" s="19">
        <f t="shared" si="21"/>
        <v>1.4111006585136407</v>
      </c>
      <c r="K43" s="20">
        <f>100-K38</f>
        <v>98.706146537041406</v>
      </c>
      <c r="L43" s="20">
        <f t="shared" ref="L43:M43" si="26">100-L38</f>
        <v>98.465963566634713</v>
      </c>
      <c r="M43" s="20">
        <f t="shared" si="26"/>
        <v>98.94938410828631</v>
      </c>
      <c r="N43" s="1" t="s">
        <v>27</v>
      </c>
      <c r="O43" s="1">
        <v>1775</v>
      </c>
      <c r="P43" s="1">
        <v>944</v>
      </c>
      <c r="Q43" s="1">
        <v>831</v>
      </c>
      <c r="R43" s="1">
        <v>27</v>
      </c>
      <c r="S43" s="1">
        <v>9</v>
      </c>
      <c r="T43" s="1">
        <v>18</v>
      </c>
      <c r="U43" s="1">
        <v>271</v>
      </c>
      <c r="V43" s="1">
        <v>72</v>
      </c>
      <c r="W43" s="1">
        <v>199</v>
      </c>
    </row>
    <row r="44" spans="1:23" x14ac:dyDescent="0.2">
      <c r="A44" s="1" t="s">
        <v>44</v>
      </c>
      <c r="H44" s="19">
        <f>SUM(H36:H42)*5</f>
        <v>669.40541134117836</v>
      </c>
      <c r="I44" s="19">
        <f>SUM(I36:I42)*5</f>
        <v>854.79758289481515</v>
      </c>
      <c r="J44" s="19">
        <f>SUM(J36:J42)*5</f>
        <v>479.18901479173684</v>
      </c>
      <c r="K44" s="21">
        <f>K42/K43</f>
        <v>21.323015962368807</v>
      </c>
      <c r="L44" s="21">
        <f t="shared" ref="L44:M44" si="27">L42/L43</f>
        <v>23.135870291716575</v>
      </c>
      <c r="M44" s="21">
        <f t="shared" si="27"/>
        <v>19.47114918974729</v>
      </c>
      <c r="N44" s="1" t="s">
        <v>44</v>
      </c>
    </row>
    <row r="45" spans="1:23" x14ac:dyDescent="0.2">
      <c r="A45" s="1" t="s">
        <v>0</v>
      </c>
      <c r="B45" s="1">
        <v>15043</v>
      </c>
      <c r="C45" s="1">
        <v>7469</v>
      </c>
      <c r="D45" s="1">
        <v>7574</v>
      </c>
      <c r="E45" s="1">
        <v>2918</v>
      </c>
      <c r="F45" s="1">
        <v>1897</v>
      </c>
      <c r="G45" s="1">
        <v>1021</v>
      </c>
      <c r="N45" s="1" t="s">
        <v>0</v>
      </c>
      <c r="O45" s="1">
        <v>11477</v>
      </c>
      <c r="P45" s="1">
        <v>5325</v>
      </c>
      <c r="Q45" s="1">
        <v>6152</v>
      </c>
      <c r="R45" s="1">
        <v>228</v>
      </c>
      <c r="S45" s="1">
        <v>88</v>
      </c>
      <c r="T45" s="1">
        <v>140</v>
      </c>
      <c r="U45" s="1">
        <v>420</v>
      </c>
      <c r="V45" s="1">
        <v>159</v>
      </c>
      <c r="W45" s="1">
        <v>261</v>
      </c>
    </row>
    <row r="46" spans="1:23" x14ac:dyDescent="0.2">
      <c r="A46" s="1" t="s">
        <v>20</v>
      </c>
      <c r="B46" s="1">
        <v>2801</v>
      </c>
      <c r="C46" s="1">
        <v>1524</v>
      </c>
      <c r="D46" s="1">
        <v>1277</v>
      </c>
      <c r="E46" s="1">
        <v>2283</v>
      </c>
      <c r="F46" s="1">
        <v>1409</v>
      </c>
      <c r="G46" s="1">
        <v>874</v>
      </c>
      <c r="H46" s="19">
        <f t="shared" ref="H46:J53" si="28">E46/B46*100</f>
        <v>81.506604784005702</v>
      </c>
      <c r="I46" s="19">
        <f t="shared" si="28"/>
        <v>92.454068241469813</v>
      </c>
      <c r="J46" s="19">
        <f t="shared" si="28"/>
        <v>68.441660140955364</v>
      </c>
      <c r="K46" s="20">
        <f>H54+1500</f>
        <v>2060.475602450093</v>
      </c>
      <c r="L46" s="20">
        <f t="shared" ref="L46:M46" si="29">I54+1500</f>
        <v>2215.5744217682454</v>
      </c>
      <c r="M46" s="20">
        <f t="shared" si="29"/>
        <v>1908.2449139967366</v>
      </c>
      <c r="N46" s="1" t="s">
        <v>20</v>
      </c>
      <c r="O46" s="1">
        <v>486</v>
      </c>
      <c r="P46" s="1">
        <v>108</v>
      </c>
      <c r="Q46" s="1">
        <v>378</v>
      </c>
      <c r="R46" s="1">
        <v>29</v>
      </c>
      <c r="S46" s="1">
        <v>6</v>
      </c>
      <c r="T46" s="1">
        <v>23</v>
      </c>
      <c r="U46" s="1">
        <v>3</v>
      </c>
      <c r="V46" s="1">
        <v>1</v>
      </c>
      <c r="W46" s="1">
        <v>2</v>
      </c>
    </row>
    <row r="47" spans="1:23" x14ac:dyDescent="0.2">
      <c r="A47" s="1" t="s">
        <v>21</v>
      </c>
      <c r="B47" s="1">
        <v>2042</v>
      </c>
      <c r="C47" s="1">
        <v>935</v>
      </c>
      <c r="D47" s="1">
        <v>1107</v>
      </c>
      <c r="E47" s="1">
        <v>449</v>
      </c>
      <c r="F47" s="1">
        <v>337</v>
      </c>
      <c r="G47" s="1">
        <v>112</v>
      </c>
      <c r="H47" s="19">
        <f t="shared" si="28"/>
        <v>21.988246816846228</v>
      </c>
      <c r="I47" s="19">
        <f t="shared" si="28"/>
        <v>36.042780748663098</v>
      </c>
      <c r="J47" s="19">
        <f t="shared" si="28"/>
        <v>10.117434507678411</v>
      </c>
      <c r="K47" s="20"/>
      <c r="L47" s="20"/>
      <c r="M47" s="20"/>
      <c r="N47" s="1" t="s">
        <v>21</v>
      </c>
      <c r="O47" s="1">
        <v>1514</v>
      </c>
      <c r="P47" s="1">
        <v>573</v>
      </c>
      <c r="Q47" s="1">
        <v>941</v>
      </c>
      <c r="R47" s="1">
        <v>71</v>
      </c>
      <c r="S47" s="1">
        <v>23</v>
      </c>
      <c r="T47" s="1">
        <v>48</v>
      </c>
      <c r="U47" s="1">
        <v>8</v>
      </c>
      <c r="V47" s="1">
        <v>2</v>
      </c>
      <c r="W47" s="1">
        <v>6</v>
      </c>
    </row>
    <row r="48" spans="1:23" x14ac:dyDescent="0.2">
      <c r="A48" s="1" t="s">
        <v>22</v>
      </c>
      <c r="B48" s="1">
        <v>2384</v>
      </c>
      <c r="C48" s="1">
        <v>1114</v>
      </c>
      <c r="D48" s="1">
        <v>1270</v>
      </c>
      <c r="E48" s="1">
        <v>106</v>
      </c>
      <c r="F48" s="1">
        <v>86</v>
      </c>
      <c r="G48" s="1">
        <v>20</v>
      </c>
      <c r="H48" s="19">
        <f t="shared" si="28"/>
        <v>4.4463087248322148</v>
      </c>
      <c r="I48" s="19">
        <f t="shared" si="28"/>
        <v>7.719928186714542</v>
      </c>
      <c r="J48" s="19">
        <f t="shared" si="28"/>
        <v>1.5748031496062991</v>
      </c>
      <c r="K48" s="20">
        <f>(H52+H53)/2</f>
        <v>0.7629357768693934</v>
      </c>
      <c r="L48" s="20">
        <f t="shared" ref="L48:M48" si="30">(I52+I53)/2</f>
        <v>0.97459080358074823</v>
      </c>
      <c r="M48" s="20">
        <f t="shared" si="30"/>
        <v>0.5547393337297839</v>
      </c>
      <c r="N48" s="1" t="s">
        <v>22</v>
      </c>
      <c r="O48" s="1">
        <v>2210</v>
      </c>
      <c r="P48" s="1">
        <v>1002</v>
      </c>
      <c r="Q48" s="1">
        <v>1208</v>
      </c>
      <c r="R48" s="1">
        <v>50</v>
      </c>
      <c r="S48" s="1">
        <v>18</v>
      </c>
      <c r="T48" s="1">
        <v>32</v>
      </c>
      <c r="U48" s="1">
        <v>18</v>
      </c>
      <c r="V48" s="1">
        <v>8</v>
      </c>
      <c r="W48" s="1">
        <v>10</v>
      </c>
    </row>
    <row r="49" spans="1:23" x14ac:dyDescent="0.2">
      <c r="A49" s="1" t="s">
        <v>23</v>
      </c>
      <c r="B49" s="1">
        <v>2040</v>
      </c>
      <c r="C49" s="1">
        <v>1004</v>
      </c>
      <c r="D49" s="1">
        <v>1036</v>
      </c>
      <c r="E49" s="1">
        <v>39</v>
      </c>
      <c r="F49" s="1">
        <v>35</v>
      </c>
      <c r="G49" s="1">
        <v>4</v>
      </c>
      <c r="H49" s="19">
        <f t="shared" si="28"/>
        <v>1.911764705882353</v>
      </c>
      <c r="I49" s="19">
        <f t="shared" si="28"/>
        <v>3.4860557768924298</v>
      </c>
      <c r="J49" s="19">
        <f t="shared" si="28"/>
        <v>0.38610038610038611</v>
      </c>
      <c r="K49" s="20"/>
      <c r="L49" s="20"/>
      <c r="M49" s="20"/>
      <c r="N49" s="1" t="s">
        <v>23</v>
      </c>
      <c r="O49" s="1">
        <v>1943</v>
      </c>
      <c r="P49" s="1">
        <v>946</v>
      </c>
      <c r="Q49" s="1">
        <v>997</v>
      </c>
      <c r="R49" s="1">
        <v>26</v>
      </c>
      <c r="S49" s="1">
        <v>11</v>
      </c>
      <c r="T49" s="1">
        <v>15</v>
      </c>
      <c r="U49" s="1">
        <v>32</v>
      </c>
      <c r="V49" s="1">
        <v>12</v>
      </c>
      <c r="W49" s="1">
        <v>20</v>
      </c>
    </row>
    <row r="50" spans="1:23" x14ac:dyDescent="0.2">
      <c r="A50" s="1" t="s">
        <v>24</v>
      </c>
      <c r="B50" s="1">
        <v>1917</v>
      </c>
      <c r="C50" s="1">
        <v>922</v>
      </c>
      <c r="D50" s="1">
        <v>995</v>
      </c>
      <c r="E50" s="1">
        <v>16</v>
      </c>
      <c r="F50" s="1">
        <v>13</v>
      </c>
      <c r="G50" s="1">
        <v>3</v>
      </c>
      <c r="H50" s="19">
        <f t="shared" si="28"/>
        <v>0.8346374543557642</v>
      </c>
      <c r="I50" s="19">
        <f t="shared" si="28"/>
        <v>1.4099783080260302</v>
      </c>
      <c r="J50" s="19">
        <f t="shared" si="28"/>
        <v>0.30150753768844218</v>
      </c>
      <c r="K50" s="20">
        <f>K48*50</f>
        <v>38.146788843469672</v>
      </c>
      <c r="L50" s="20">
        <f t="shared" ref="L50:M50" si="31">L48*50</f>
        <v>48.729540179037414</v>
      </c>
      <c r="M50" s="20">
        <f t="shared" si="31"/>
        <v>27.736966686489197</v>
      </c>
      <c r="N50" s="1" t="s">
        <v>24</v>
      </c>
      <c r="O50" s="1">
        <v>1814</v>
      </c>
      <c r="P50" s="1">
        <v>872</v>
      </c>
      <c r="Q50" s="1">
        <v>942</v>
      </c>
      <c r="R50" s="1">
        <v>18</v>
      </c>
      <c r="S50" s="1">
        <v>9</v>
      </c>
      <c r="T50" s="1">
        <v>9</v>
      </c>
      <c r="U50" s="1">
        <v>69</v>
      </c>
      <c r="V50" s="1">
        <v>28</v>
      </c>
      <c r="W50" s="1">
        <v>41</v>
      </c>
    </row>
    <row r="51" spans="1:23" x14ac:dyDescent="0.2">
      <c r="A51" s="1" t="s">
        <v>25</v>
      </c>
      <c r="B51" s="1">
        <v>1383</v>
      </c>
      <c r="C51" s="1">
        <v>695</v>
      </c>
      <c r="D51" s="1">
        <v>688</v>
      </c>
      <c r="E51" s="1">
        <v>5</v>
      </c>
      <c r="F51" s="1">
        <v>4</v>
      </c>
      <c r="G51" s="1">
        <v>1</v>
      </c>
      <c r="H51" s="19">
        <f t="shared" si="28"/>
        <v>0.36153289949385392</v>
      </c>
      <c r="I51" s="19">
        <f t="shared" si="28"/>
        <v>0.57553956834532372</v>
      </c>
      <c r="J51" s="19">
        <f t="shared" si="28"/>
        <v>0.14534883720930233</v>
      </c>
      <c r="K51" s="20"/>
      <c r="L51" s="20"/>
      <c r="M51" s="20"/>
      <c r="N51" s="1" t="s">
        <v>25</v>
      </c>
      <c r="O51" s="1">
        <v>1286</v>
      </c>
      <c r="P51" s="1">
        <v>653</v>
      </c>
      <c r="Q51" s="1">
        <v>633</v>
      </c>
      <c r="R51" s="1">
        <v>11</v>
      </c>
      <c r="S51" s="1">
        <v>8</v>
      </c>
      <c r="T51" s="1">
        <v>3</v>
      </c>
      <c r="U51" s="1">
        <v>81</v>
      </c>
      <c r="V51" s="1">
        <v>30</v>
      </c>
      <c r="W51" s="1">
        <v>51</v>
      </c>
    </row>
    <row r="52" spans="1:23" x14ac:dyDescent="0.2">
      <c r="A52" s="1" t="s">
        <v>26</v>
      </c>
      <c r="B52" s="1">
        <v>1434</v>
      </c>
      <c r="C52" s="1">
        <v>701</v>
      </c>
      <c r="D52" s="1">
        <v>733</v>
      </c>
      <c r="E52" s="1">
        <v>15</v>
      </c>
      <c r="F52" s="1">
        <v>10</v>
      </c>
      <c r="G52" s="1">
        <v>5</v>
      </c>
      <c r="H52" s="19">
        <f t="shared" si="28"/>
        <v>1.0460251046025104</v>
      </c>
      <c r="I52" s="19">
        <f t="shared" si="28"/>
        <v>1.4265335235378032</v>
      </c>
      <c r="J52" s="19">
        <f t="shared" si="28"/>
        <v>0.68212824010914053</v>
      </c>
      <c r="K52" s="20">
        <f>K46-K50</f>
        <v>2022.3288136066233</v>
      </c>
      <c r="L52" s="20">
        <f t="shared" ref="L52:M52" si="32">L46-L50</f>
        <v>2166.8448815892079</v>
      </c>
      <c r="M52" s="20">
        <f t="shared" si="32"/>
        <v>1880.5079473102473</v>
      </c>
      <c r="N52" s="1" t="s">
        <v>26</v>
      </c>
      <c r="O52" s="1">
        <v>1304</v>
      </c>
      <c r="P52" s="1">
        <v>650</v>
      </c>
      <c r="Q52" s="1">
        <v>654</v>
      </c>
      <c r="R52" s="1">
        <v>14</v>
      </c>
      <c r="S52" s="1">
        <v>9</v>
      </c>
      <c r="T52" s="1">
        <v>5</v>
      </c>
      <c r="U52" s="1">
        <v>101</v>
      </c>
      <c r="V52" s="1">
        <v>32</v>
      </c>
      <c r="W52" s="1">
        <v>69</v>
      </c>
    </row>
    <row r="53" spans="1:23" x14ac:dyDescent="0.2">
      <c r="A53" s="1" t="s">
        <v>27</v>
      </c>
      <c r="B53" s="1">
        <v>1042</v>
      </c>
      <c r="C53" s="1">
        <v>574</v>
      </c>
      <c r="D53" s="1">
        <v>468</v>
      </c>
      <c r="E53" s="1">
        <v>5</v>
      </c>
      <c r="F53" s="1">
        <v>3</v>
      </c>
      <c r="G53" s="1">
        <v>2</v>
      </c>
      <c r="H53" s="19">
        <f t="shared" si="28"/>
        <v>0.47984644913627633</v>
      </c>
      <c r="I53" s="19">
        <f t="shared" si="28"/>
        <v>0.52264808362369342</v>
      </c>
      <c r="J53" s="19">
        <f t="shared" si="28"/>
        <v>0.42735042735042739</v>
      </c>
      <c r="K53" s="20">
        <f>100-K48</f>
        <v>99.237064223130602</v>
      </c>
      <c r="L53" s="20">
        <f t="shared" ref="L53:M53" si="33">100-L48</f>
        <v>99.025409196419247</v>
      </c>
      <c r="M53" s="20">
        <f t="shared" si="33"/>
        <v>99.445260666270215</v>
      </c>
      <c r="N53" s="1" t="s">
        <v>27</v>
      </c>
      <c r="O53" s="1">
        <v>920</v>
      </c>
      <c r="P53" s="1">
        <v>521</v>
      </c>
      <c r="Q53" s="1">
        <v>399</v>
      </c>
      <c r="R53" s="1">
        <v>9</v>
      </c>
      <c r="S53" s="1">
        <v>4</v>
      </c>
      <c r="T53" s="1">
        <v>5</v>
      </c>
      <c r="U53" s="1">
        <v>108</v>
      </c>
      <c r="V53" s="1">
        <v>46</v>
      </c>
      <c r="W53" s="1">
        <v>62</v>
      </c>
    </row>
    <row r="54" spans="1:23" x14ac:dyDescent="0.2">
      <c r="A54" s="1" t="s">
        <v>45</v>
      </c>
      <c r="H54" s="19">
        <f>SUM(H46:H52)*5</f>
        <v>560.47560245009311</v>
      </c>
      <c r="I54" s="19">
        <f>SUM(I46:I52)*5</f>
        <v>715.57442176824554</v>
      </c>
      <c r="J54" s="19">
        <f>SUM(J46:J52)*5</f>
        <v>408.24491399673661</v>
      </c>
      <c r="K54" s="21">
        <f>K52/K53</f>
        <v>20.378765025328612</v>
      </c>
      <c r="L54" s="21">
        <f t="shared" ref="L54:M54" si="34">L52/L53</f>
        <v>21.881705909351201</v>
      </c>
      <c r="M54" s="21">
        <f t="shared" si="34"/>
        <v>18.909980573343471</v>
      </c>
      <c r="N54" s="1" t="s">
        <v>45</v>
      </c>
    </row>
    <row r="55" spans="1:23" x14ac:dyDescent="0.2">
      <c r="A55" s="1" t="s">
        <v>0</v>
      </c>
      <c r="B55" s="1">
        <v>18541</v>
      </c>
      <c r="C55" s="1">
        <v>8690</v>
      </c>
      <c r="D55" s="1">
        <v>9851</v>
      </c>
      <c r="E55" s="1">
        <v>4068</v>
      </c>
      <c r="F55" s="1">
        <v>2374</v>
      </c>
      <c r="G55" s="1">
        <v>1694</v>
      </c>
      <c r="N55" s="1" t="s">
        <v>0</v>
      </c>
      <c r="O55" s="1">
        <v>13607</v>
      </c>
      <c r="P55" s="1">
        <v>6031</v>
      </c>
      <c r="Q55" s="1">
        <v>7576</v>
      </c>
      <c r="R55" s="1">
        <v>173</v>
      </c>
      <c r="S55" s="1">
        <v>64</v>
      </c>
      <c r="T55" s="1">
        <v>109</v>
      </c>
      <c r="U55" s="1">
        <v>693</v>
      </c>
      <c r="V55" s="1">
        <v>221</v>
      </c>
      <c r="W55" s="1">
        <v>472</v>
      </c>
    </row>
    <row r="56" spans="1:23" x14ac:dyDescent="0.2">
      <c r="A56" s="1" t="s">
        <v>20</v>
      </c>
      <c r="B56" s="1">
        <v>3876</v>
      </c>
      <c r="C56" s="1">
        <v>1853</v>
      </c>
      <c r="D56" s="1">
        <v>2023</v>
      </c>
      <c r="E56" s="1">
        <v>3208</v>
      </c>
      <c r="F56" s="1">
        <v>1753</v>
      </c>
      <c r="G56" s="1">
        <v>1455</v>
      </c>
      <c r="H56" s="19"/>
      <c r="I56" s="19"/>
      <c r="J56" s="19"/>
      <c r="K56" s="20"/>
      <c r="L56" s="20"/>
      <c r="M56" s="20"/>
      <c r="N56" s="1" t="s">
        <v>20</v>
      </c>
      <c r="O56" s="1">
        <v>648</v>
      </c>
      <c r="P56" s="1">
        <v>98</v>
      </c>
      <c r="Q56" s="1">
        <v>550</v>
      </c>
      <c r="R56" s="1">
        <v>20</v>
      </c>
      <c r="S56" s="1">
        <v>2</v>
      </c>
      <c r="T56" s="1">
        <v>18</v>
      </c>
      <c r="U56" s="1">
        <v>0</v>
      </c>
      <c r="V56" s="1">
        <v>0</v>
      </c>
      <c r="W56" s="1">
        <v>0</v>
      </c>
    </row>
    <row r="57" spans="1:23" x14ac:dyDescent="0.2">
      <c r="A57" s="1" t="s">
        <v>21</v>
      </c>
      <c r="B57" s="1">
        <v>2604</v>
      </c>
      <c r="C57" s="1">
        <v>1164</v>
      </c>
      <c r="D57" s="1">
        <v>1440</v>
      </c>
      <c r="E57" s="1">
        <v>650</v>
      </c>
      <c r="F57" s="1">
        <v>465</v>
      </c>
      <c r="G57" s="1">
        <v>185</v>
      </c>
      <c r="H57" s="19"/>
      <c r="I57" s="19"/>
      <c r="J57" s="19"/>
      <c r="K57" s="20"/>
      <c r="L57" s="20"/>
      <c r="M57" s="20"/>
      <c r="N57" s="1" t="s">
        <v>21</v>
      </c>
      <c r="O57" s="1">
        <v>1889</v>
      </c>
      <c r="P57" s="1">
        <v>688</v>
      </c>
      <c r="Q57" s="1">
        <v>1201</v>
      </c>
      <c r="R57" s="1">
        <v>43</v>
      </c>
      <c r="S57" s="1">
        <v>5</v>
      </c>
      <c r="T57" s="1">
        <v>38</v>
      </c>
      <c r="U57" s="1">
        <v>22</v>
      </c>
      <c r="V57" s="1">
        <v>6</v>
      </c>
      <c r="W57" s="1">
        <v>16</v>
      </c>
    </row>
    <row r="58" spans="1:23" x14ac:dyDescent="0.2">
      <c r="A58" s="1" t="s">
        <v>22</v>
      </c>
      <c r="B58" s="1">
        <v>2872</v>
      </c>
      <c r="C58" s="1">
        <v>1290</v>
      </c>
      <c r="D58" s="1">
        <v>1582</v>
      </c>
      <c r="E58" s="1">
        <v>121</v>
      </c>
      <c r="F58" s="1">
        <v>86</v>
      </c>
      <c r="G58" s="1">
        <v>35</v>
      </c>
      <c r="H58" s="19"/>
      <c r="I58" s="19"/>
      <c r="J58" s="19"/>
      <c r="K58" s="20"/>
      <c r="L58" s="20"/>
      <c r="M58" s="20"/>
      <c r="N58" s="1" t="s">
        <v>22</v>
      </c>
      <c r="O58" s="1">
        <v>2660</v>
      </c>
      <c r="P58" s="1">
        <v>1171</v>
      </c>
      <c r="Q58" s="1">
        <v>1489</v>
      </c>
      <c r="R58" s="1">
        <v>43</v>
      </c>
      <c r="S58" s="1">
        <v>16</v>
      </c>
      <c r="T58" s="1">
        <v>27</v>
      </c>
      <c r="U58" s="1">
        <v>48</v>
      </c>
      <c r="V58" s="1">
        <v>17</v>
      </c>
      <c r="W58" s="1">
        <v>31</v>
      </c>
    </row>
    <row r="59" spans="1:23" x14ac:dyDescent="0.2">
      <c r="A59" s="1" t="s">
        <v>23</v>
      </c>
      <c r="B59" s="1">
        <v>2436</v>
      </c>
      <c r="C59" s="1">
        <v>1087</v>
      </c>
      <c r="D59" s="1">
        <v>1349</v>
      </c>
      <c r="E59" s="1">
        <v>44</v>
      </c>
      <c r="F59" s="1">
        <v>33</v>
      </c>
      <c r="G59" s="1">
        <v>11</v>
      </c>
      <c r="H59" s="19"/>
      <c r="I59" s="19"/>
      <c r="J59" s="19"/>
      <c r="K59" s="20"/>
      <c r="L59" s="20"/>
      <c r="M59" s="20"/>
      <c r="N59" s="1" t="s">
        <v>23</v>
      </c>
      <c r="O59" s="1">
        <v>2290</v>
      </c>
      <c r="P59" s="1">
        <v>1028</v>
      </c>
      <c r="Q59" s="1">
        <v>1262</v>
      </c>
      <c r="R59" s="1">
        <v>12</v>
      </c>
      <c r="S59" s="1">
        <v>2</v>
      </c>
      <c r="T59" s="1">
        <v>10</v>
      </c>
      <c r="U59" s="1">
        <v>90</v>
      </c>
      <c r="V59" s="1">
        <v>24</v>
      </c>
      <c r="W59" s="1">
        <v>66</v>
      </c>
    </row>
    <row r="60" spans="1:23" x14ac:dyDescent="0.2">
      <c r="A60" s="1" t="s">
        <v>24</v>
      </c>
      <c r="B60" s="1">
        <v>2344</v>
      </c>
      <c r="C60" s="1">
        <v>1070</v>
      </c>
      <c r="D60" s="1">
        <v>1274</v>
      </c>
      <c r="E60" s="1">
        <v>12</v>
      </c>
      <c r="F60" s="1">
        <v>10</v>
      </c>
      <c r="G60" s="1">
        <v>2</v>
      </c>
      <c r="H60" s="19"/>
      <c r="I60" s="19"/>
      <c r="J60" s="19"/>
      <c r="K60" s="20"/>
      <c r="L60" s="20"/>
      <c r="M60" s="20"/>
      <c r="N60" s="1" t="s">
        <v>24</v>
      </c>
      <c r="O60" s="1">
        <v>2191</v>
      </c>
      <c r="P60" s="1">
        <v>1020</v>
      </c>
      <c r="Q60" s="1">
        <v>1171</v>
      </c>
      <c r="R60" s="1">
        <v>23</v>
      </c>
      <c r="S60" s="1">
        <v>14</v>
      </c>
      <c r="T60" s="1">
        <v>9</v>
      </c>
      <c r="U60" s="1">
        <v>118</v>
      </c>
      <c r="V60" s="1">
        <v>26</v>
      </c>
      <c r="W60" s="1">
        <v>92</v>
      </c>
    </row>
    <row r="61" spans="1:23" x14ac:dyDescent="0.2">
      <c r="A61" s="1" t="s">
        <v>25</v>
      </c>
      <c r="B61" s="1">
        <v>1703</v>
      </c>
      <c r="C61" s="1">
        <v>804</v>
      </c>
      <c r="D61" s="1">
        <v>899</v>
      </c>
      <c r="E61" s="1">
        <v>12</v>
      </c>
      <c r="F61" s="1">
        <v>11</v>
      </c>
      <c r="G61" s="1">
        <v>1</v>
      </c>
      <c r="H61" s="19"/>
      <c r="I61" s="19"/>
      <c r="J61" s="19"/>
      <c r="K61" s="20"/>
      <c r="L61" s="20"/>
      <c r="M61" s="20"/>
      <c r="N61" s="1" t="s">
        <v>25</v>
      </c>
      <c r="O61" s="1">
        <v>1552</v>
      </c>
      <c r="P61" s="1">
        <v>748</v>
      </c>
      <c r="Q61" s="1">
        <v>804</v>
      </c>
      <c r="R61" s="1">
        <v>11</v>
      </c>
      <c r="S61" s="1">
        <v>9</v>
      </c>
      <c r="T61" s="1">
        <v>2</v>
      </c>
      <c r="U61" s="1">
        <v>128</v>
      </c>
      <c r="V61" s="1">
        <v>36</v>
      </c>
      <c r="W61" s="1">
        <v>92</v>
      </c>
    </row>
    <row r="62" spans="1:23" x14ac:dyDescent="0.2">
      <c r="A62" s="1" t="s">
        <v>26</v>
      </c>
      <c r="B62" s="1">
        <v>1571</v>
      </c>
      <c r="C62" s="1">
        <v>817</v>
      </c>
      <c r="D62" s="1">
        <v>754</v>
      </c>
      <c r="E62" s="1">
        <v>11</v>
      </c>
      <c r="F62" s="1">
        <v>6</v>
      </c>
      <c r="G62" s="1">
        <v>5</v>
      </c>
      <c r="H62" s="19"/>
      <c r="I62" s="19"/>
      <c r="J62" s="19"/>
      <c r="K62" s="20"/>
      <c r="L62" s="20"/>
      <c r="M62" s="20"/>
      <c r="N62" s="1" t="s">
        <v>26</v>
      </c>
      <c r="O62" s="1">
        <v>1415</v>
      </c>
      <c r="P62" s="1">
        <v>747</v>
      </c>
      <c r="Q62" s="1">
        <v>668</v>
      </c>
      <c r="R62" s="1">
        <v>15</v>
      </c>
      <c r="S62" s="1">
        <v>11</v>
      </c>
      <c r="T62" s="1">
        <v>4</v>
      </c>
      <c r="U62" s="1">
        <v>130</v>
      </c>
      <c r="V62" s="1">
        <v>53</v>
      </c>
      <c r="W62" s="1">
        <v>77</v>
      </c>
    </row>
    <row r="63" spans="1:23" x14ac:dyDescent="0.2">
      <c r="A63" s="1" t="s">
        <v>27</v>
      </c>
      <c r="B63" s="1">
        <v>1135</v>
      </c>
      <c r="C63" s="1">
        <v>605</v>
      </c>
      <c r="D63" s="1">
        <v>530</v>
      </c>
      <c r="E63" s="1">
        <v>10</v>
      </c>
      <c r="F63" s="1">
        <v>10</v>
      </c>
      <c r="G63" s="1">
        <v>0</v>
      </c>
      <c r="H63" s="19"/>
      <c r="I63" s="19"/>
      <c r="J63" s="19"/>
      <c r="K63" s="20"/>
      <c r="L63" s="20"/>
      <c r="M63" s="20"/>
      <c r="N63" s="1" t="s">
        <v>27</v>
      </c>
      <c r="O63" s="1">
        <v>962</v>
      </c>
      <c r="P63" s="1">
        <v>531</v>
      </c>
      <c r="Q63" s="1">
        <v>431</v>
      </c>
      <c r="R63" s="1">
        <v>6</v>
      </c>
      <c r="S63" s="1">
        <v>5</v>
      </c>
      <c r="T63" s="1">
        <v>1</v>
      </c>
      <c r="U63" s="1">
        <v>157</v>
      </c>
      <c r="V63" s="1">
        <v>59</v>
      </c>
      <c r="W63" s="1">
        <v>98</v>
      </c>
    </row>
    <row r="64" spans="1:23" x14ac:dyDescent="0.2">
      <c r="A64" s="1" t="s">
        <v>34</v>
      </c>
      <c r="N64" s="1" t="s">
        <v>34</v>
      </c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6E0AC-F686-473B-BACB-05A23050F4FE}">
  <dimension ref="A1:J60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143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300648</v>
      </c>
      <c r="C4" s="1">
        <v>99665</v>
      </c>
      <c r="D4" s="1">
        <v>37685</v>
      </c>
      <c r="E4" s="1">
        <v>82014</v>
      </c>
      <c r="F4" s="1">
        <v>30518</v>
      </c>
      <c r="G4" s="1">
        <v>38933</v>
      </c>
      <c r="H4" s="1">
        <v>11833</v>
      </c>
      <c r="I4" s="1">
        <v>0</v>
      </c>
      <c r="J4" s="1">
        <v>0</v>
      </c>
    </row>
    <row r="5" spans="1:10" x14ac:dyDescent="0.2">
      <c r="A5" s="1" t="s">
        <v>19</v>
      </c>
      <c r="B5" s="1">
        <v>44361</v>
      </c>
      <c r="C5" s="1">
        <v>12771</v>
      </c>
      <c r="D5" s="1">
        <v>5594</v>
      </c>
      <c r="E5" s="1">
        <v>12598</v>
      </c>
      <c r="F5" s="1">
        <v>4546</v>
      </c>
      <c r="G5" s="1">
        <v>6644</v>
      </c>
      <c r="H5" s="1">
        <v>2208</v>
      </c>
      <c r="I5" s="1">
        <v>0</v>
      </c>
      <c r="J5" s="1">
        <v>0</v>
      </c>
    </row>
    <row r="6" spans="1:10" x14ac:dyDescent="0.2">
      <c r="A6" s="6" t="s">
        <v>154</v>
      </c>
      <c r="B6" s="1">
        <v>47303</v>
      </c>
      <c r="C6" s="1">
        <v>13316</v>
      </c>
      <c r="D6" s="1">
        <v>6135</v>
      </c>
      <c r="E6" s="1">
        <v>13068</v>
      </c>
      <c r="F6" s="1">
        <v>5325</v>
      </c>
      <c r="G6" s="1">
        <v>7182</v>
      </c>
      <c r="H6" s="1">
        <v>2277</v>
      </c>
      <c r="I6" s="1">
        <v>0</v>
      </c>
      <c r="J6" s="1">
        <v>0</v>
      </c>
    </row>
    <row r="7" spans="1:10" x14ac:dyDescent="0.2">
      <c r="A7" s="6" t="s">
        <v>155</v>
      </c>
      <c r="B7" s="1">
        <v>33548</v>
      </c>
      <c r="C7" s="1">
        <v>10370</v>
      </c>
      <c r="D7" s="1">
        <v>4374</v>
      </c>
      <c r="E7" s="1">
        <v>9279</v>
      </c>
      <c r="F7" s="1">
        <v>3447</v>
      </c>
      <c r="G7" s="1">
        <v>4609</v>
      </c>
      <c r="H7" s="1">
        <v>1469</v>
      </c>
      <c r="I7" s="1">
        <v>0</v>
      </c>
      <c r="J7" s="1">
        <v>0</v>
      </c>
    </row>
    <row r="8" spans="1:10" x14ac:dyDescent="0.2">
      <c r="A8" s="1" t="s">
        <v>20</v>
      </c>
      <c r="B8" s="1">
        <v>32313</v>
      </c>
      <c r="C8" s="1">
        <v>11108</v>
      </c>
      <c r="D8" s="1">
        <v>4145</v>
      </c>
      <c r="E8" s="1">
        <v>9120</v>
      </c>
      <c r="F8" s="1">
        <v>2801</v>
      </c>
      <c r="G8" s="1">
        <v>3876</v>
      </c>
      <c r="H8" s="1">
        <v>1263</v>
      </c>
      <c r="I8" s="1">
        <v>0</v>
      </c>
      <c r="J8" s="1">
        <v>0</v>
      </c>
    </row>
    <row r="9" spans="1:10" x14ac:dyDescent="0.2">
      <c r="A9" s="1" t="s">
        <v>21</v>
      </c>
      <c r="B9" s="1">
        <v>24188</v>
      </c>
      <c r="C9" s="1">
        <v>9048</v>
      </c>
      <c r="D9" s="1">
        <v>2821</v>
      </c>
      <c r="E9" s="1">
        <v>6945</v>
      </c>
      <c r="F9" s="1">
        <v>2042</v>
      </c>
      <c r="G9" s="1">
        <v>2606</v>
      </c>
      <c r="H9" s="1">
        <v>726</v>
      </c>
      <c r="I9" s="1">
        <v>0</v>
      </c>
      <c r="J9" s="1">
        <v>0</v>
      </c>
    </row>
    <row r="10" spans="1:10" x14ac:dyDescent="0.2">
      <c r="A10" s="1" t="s">
        <v>22</v>
      </c>
      <c r="B10" s="1">
        <v>25028</v>
      </c>
      <c r="C10" s="1">
        <v>9119</v>
      </c>
      <c r="D10" s="1">
        <v>2821</v>
      </c>
      <c r="E10" s="1">
        <v>7054</v>
      </c>
      <c r="F10" s="1">
        <v>2384</v>
      </c>
      <c r="G10" s="1">
        <v>2872</v>
      </c>
      <c r="H10" s="1">
        <v>778</v>
      </c>
      <c r="I10" s="1">
        <v>0</v>
      </c>
      <c r="J10" s="1">
        <v>0</v>
      </c>
    </row>
    <row r="11" spans="1:10" x14ac:dyDescent="0.2">
      <c r="A11" s="1" t="s">
        <v>23</v>
      </c>
      <c r="B11" s="1">
        <v>20926</v>
      </c>
      <c r="C11" s="1">
        <v>7656</v>
      </c>
      <c r="D11" s="1">
        <v>2510</v>
      </c>
      <c r="E11" s="1">
        <v>5584</v>
      </c>
      <c r="F11" s="1">
        <v>2040</v>
      </c>
      <c r="G11" s="1">
        <v>2437</v>
      </c>
      <c r="H11" s="1">
        <v>699</v>
      </c>
      <c r="I11" s="1">
        <v>0</v>
      </c>
      <c r="J11" s="1">
        <v>0</v>
      </c>
    </row>
    <row r="12" spans="1:10" x14ac:dyDescent="0.2">
      <c r="A12" s="1" t="s">
        <v>24</v>
      </c>
      <c r="B12" s="1">
        <v>18751</v>
      </c>
      <c r="C12" s="1">
        <v>6521</v>
      </c>
      <c r="D12" s="1">
        <v>2407</v>
      </c>
      <c r="E12" s="1">
        <v>4869</v>
      </c>
      <c r="F12" s="1">
        <v>1917</v>
      </c>
      <c r="G12" s="1">
        <v>2345</v>
      </c>
      <c r="H12" s="1">
        <v>692</v>
      </c>
      <c r="I12" s="1">
        <v>0</v>
      </c>
      <c r="J12" s="1">
        <v>0</v>
      </c>
    </row>
    <row r="13" spans="1:10" x14ac:dyDescent="0.2">
      <c r="A13" s="1" t="s">
        <v>25</v>
      </c>
      <c r="B13" s="1">
        <v>13422</v>
      </c>
      <c r="C13" s="1">
        <v>4905</v>
      </c>
      <c r="D13" s="1">
        <v>1579</v>
      </c>
      <c r="E13" s="1">
        <v>3369</v>
      </c>
      <c r="F13" s="1">
        <v>1383</v>
      </c>
      <c r="G13" s="1">
        <v>1704</v>
      </c>
      <c r="H13" s="1">
        <v>482</v>
      </c>
      <c r="I13" s="1">
        <v>0</v>
      </c>
      <c r="J13" s="1">
        <v>0</v>
      </c>
    </row>
    <row r="14" spans="1:10" x14ac:dyDescent="0.2">
      <c r="A14" s="1" t="s">
        <v>26</v>
      </c>
      <c r="B14" s="1">
        <v>12386</v>
      </c>
      <c r="C14" s="1">
        <v>4336</v>
      </c>
      <c r="D14" s="1">
        <v>1540</v>
      </c>
      <c r="E14" s="1">
        <v>2939</v>
      </c>
      <c r="F14" s="1">
        <v>1434</v>
      </c>
      <c r="G14" s="1">
        <v>1572</v>
      </c>
      <c r="H14" s="1">
        <v>565</v>
      </c>
      <c r="I14" s="1">
        <v>0</v>
      </c>
      <c r="J14" s="1">
        <v>0</v>
      </c>
    </row>
    <row r="15" spans="1:10" x14ac:dyDescent="0.2">
      <c r="A15" s="1" t="s">
        <v>27</v>
      </c>
      <c r="B15" s="1">
        <v>8918</v>
      </c>
      <c r="C15" s="1">
        <v>3192</v>
      </c>
      <c r="D15" s="1">
        <v>1131</v>
      </c>
      <c r="E15" s="1">
        <v>2106</v>
      </c>
      <c r="F15" s="1">
        <v>1042</v>
      </c>
      <c r="G15" s="1">
        <v>1135</v>
      </c>
      <c r="H15" s="1">
        <v>312</v>
      </c>
      <c r="I15" s="1">
        <v>0</v>
      </c>
      <c r="J15" s="1">
        <v>0</v>
      </c>
    </row>
    <row r="16" spans="1:10" x14ac:dyDescent="0.2">
      <c r="A16" s="1" t="s">
        <v>28</v>
      </c>
      <c r="B16" s="1">
        <v>6905</v>
      </c>
      <c r="C16" s="1">
        <v>2414</v>
      </c>
      <c r="D16" s="1">
        <v>963</v>
      </c>
      <c r="E16" s="1">
        <v>1715</v>
      </c>
      <c r="F16" s="1">
        <v>804</v>
      </c>
      <c r="G16" s="1">
        <v>823</v>
      </c>
      <c r="H16" s="1">
        <v>186</v>
      </c>
      <c r="I16" s="1">
        <v>0</v>
      </c>
      <c r="J16" s="1">
        <v>0</v>
      </c>
    </row>
    <row r="17" spans="1:10" x14ac:dyDescent="0.2">
      <c r="A17" s="1" t="s">
        <v>29</v>
      </c>
      <c r="B17" s="1">
        <v>5661</v>
      </c>
      <c r="C17" s="1">
        <v>2141</v>
      </c>
      <c r="D17" s="1">
        <v>693</v>
      </c>
      <c r="E17" s="1">
        <v>1498</v>
      </c>
      <c r="F17" s="1">
        <v>632</v>
      </c>
      <c r="G17" s="1">
        <v>601</v>
      </c>
      <c r="H17" s="1">
        <v>96</v>
      </c>
      <c r="I17" s="1">
        <v>0</v>
      </c>
      <c r="J17" s="1">
        <v>0</v>
      </c>
    </row>
    <row r="18" spans="1:10" x14ac:dyDescent="0.2">
      <c r="A18" s="1" t="s">
        <v>30</v>
      </c>
      <c r="B18" s="1">
        <v>3479</v>
      </c>
      <c r="C18" s="1">
        <v>1364</v>
      </c>
      <c r="D18" s="1">
        <v>479</v>
      </c>
      <c r="E18" s="1">
        <v>949</v>
      </c>
      <c r="F18" s="1">
        <v>365</v>
      </c>
      <c r="G18" s="1">
        <v>276</v>
      </c>
      <c r="H18" s="1">
        <v>46</v>
      </c>
      <c r="I18" s="1">
        <v>0</v>
      </c>
      <c r="J18" s="1">
        <v>0</v>
      </c>
    </row>
    <row r="19" spans="1:10" x14ac:dyDescent="0.2">
      <c r="A19" s="1" t="s">
        <v>31</v>
      </c>
      <c r="B19" s="1">
        <v>1772</v>
      </c>
      <c r="C19" s="1">
        <v>736</v>
      </c>
      <c r="D19" s="1">
        <v>239</v>
      </c>
      <c r="E19" s="1">
        <v>512</v>
      </c>
      <c r="F19" s="1">
        <v>158</v>
      </c>
      <c r="G19" s="1">
        <v>107</v>
      </c>
      <c r="H19" s="1">
        <v>20</v>
      </c>
      <c r="I19" s="1">
        <v>0</v>
      </c>
      <c r="J19" s="1">
        <v>0</v>
      </c>
    </row>
    <row r="20" spans="1:10" x14ac:dyDescent="0.2">
      <c r="A20" s="1" t="s">
        <v>32</v>
      </c>
      <c r="B20" s="1">
        <v>1687</v>
      </c>
      <c r="C20" s="1">
        <v>668</v>
      </c>
      <c r="D20" s="1">
        <v>254</v>
      </c>
      <c r="E20" s="1">
        <v>409</v>
      </c>
      <c r="F20" s="1">
        <v>198</v>
      </c>
      <c r="G20" s="1">
        <v>144</v>
      </c>
      <c r="H20" s="1">
        <v>14</v>
      </c>
      <c r="I20" s="1">
        <v>0</v>
      </c>
      <c r="J20" s="1">
        <v>0</v>
      </c>
    </row>
    <row r="21" spans="1:10" x14ac:dyDescent="0.2">
      <c r="A21" s="1" t="s">
        <v>33</v>
      </c>
      <c r="B21" s="8">
        <v>18.899999999999999</v>
      </c>
      <c r="C21" s="8">
        <v>21.3</v>
      </c>
      <c r="D21" s="8">
        <v>18.3</v>
      </c>
      <c r="E21" s="8">
        <v>18.3</v>
      </c>
      <c r="F21" s="8">
        <v>18.5</v>
      </c>
      <c r="G21" s="8">
        <v>16.3</v>
      </c>
      <c r="H21" s="8">
        <v>14.9</v>
      </c>
      <c r="I21" s="8">
        <v>0</v>
      </c>
      <c r="J21" s="8">
        <v>0</v>
      </c>
    </row>
    <row r="22" spans="1:10" x14ac:dyDescent="0.2">
      <c r="A22" s="1" t="s">
        <v>46</v>
      </c>
    </row>
    <row r="23" spans="1:10" x14ac:dyDescent="0.2">
      <c r="A23" s="1" t="s">
        <v>0</v>
      </c>
      <c r="B23" s="1">
        <v>222817</v>
      </c>
      <c r="C23" s="1">
        <v>73741</v>
      </c>
      <c r="D23" s="1">
        <v>28597</v>
      </c>
      <c r="E23" s="1">
        <v>62944</v>
      </c>
      <c r="F23" s="1">
        <v>21667</v>
      </c>
      <c r="G23" s="1">
        <v>27572</v>
      </c>
      <c r="H23" s="1">
        <v>8296</v>
      </c>
      <c r="I23" s="1">
        <v>0</v>
      </c>
      <c r="J23" s="1">
        <v>0</v>
      </c>
    </row>
    <row r="24" spans="1:10" x14ac:dyDescent="0.2">
      <c r="A24" s="1" t="s">
        <v>19</v>
      </c>
      <c r="B24" s="1">
        <v>43966</v>
      </c>
      <c r="C24" s="1">
        <v>12657</v>
      </c>
      <c r="D24" s="1">
        <v>5547</v>
      </c>
      <c r="E24" s="1">
        <v>12494</v>
      </c>
      <c r="F24" s="1">
        <v>4507</v>
      </c>
      <c r="G24" s="1">
        <v>6571</v>
      </c>
      <c r="H24" s="1">
        <v>2190</v>
      </c>
      <c r="I24" s="1">
        <v>0</v>
      </c>
      <c r="J24" s="1">
        <v>0</v>
      </c>
    </row>
    <row r="25" spans="1:10" x14ac:dyDescent="0.2">
      <c r="A25" s="6" t="s">
        <v>154</v>
      </c>
      <c r="B25" s="1">
        <v>46325</v>
      </c>
      <c r="C25" s="1">
        <v>13084</v>
      </c>
      <c r="D25" s="1">
        <v>6002</v>
      </c>
      <c r="E25" s="1">
        <v>12818</v>
      </c>
      <c r="F25" s="1">
        <v>5195</v>
      </c>
      <c r="G25" s="1">
        <v>7022</v>
      </c>
      <c r="H25" s="1">
        <v>2204</v>
      </c>
      <c r="I25" s="1">
        <v>0</v>
      </c>
      <c r="J25" s="1">
        <v>0</v>
      </c>
    </row>
    <row r="26" spans="1:10" x14ac:dyDescent="0.2">
      <c r="A26" s="6" t="s">
        <v>155</v>
      </c>
      <c r="B26" s="1">
        <v>32434</v>
      </c>
      <c r="C26" s="1">
        <v>10054</v>
      </c>
      <c r="D26" s="1">
        <v>4234</v>
      </c>
      <c r="E26" s="1">
        <v>9011</v>
      </c>
      <c r="F26" s="1">
        <v>3310</v>
      </c>
      <c r="G26" s="1">
        <v>4455</v>
      </c>
      <c r="H26" s="1">
        <v>1370</v>
      </c>
      <c r="I26" s="1">
        <v>0</v>
      </c>
      <c r="J26" s="1">
        <v>0</v>
      </c>
    </row>
    <row r="27" spans="1:10" x14ac:dyDescent="0.2">
      <c r="A27" s="1" t="s">
        <v>20</v>
      </c>
      <c r="B27" s="1">
        <v>29961</v>
      </c>
      <c r="C27" s="1">
        <v>10430</v>
      </c>
      <c r="D27" s="1">
        <v>3891</v>
      </c>
      <c r="E27" s="1">
        <v>8523</v>
      </c>
      <c r="F27" s="1">
        <v>2536</v>
      </c>
      <c r="G27" s="1">
        <v>3510</v>
      </c>
      <c r="H27" s="1">
        <v>1071</v>
      </c>
      <c r="I27" s="1">
        <v>0</v>
      </c>
      <c r="J27" s="1">
        <v>0</v>
      </c>
    </row>
    <row r="28" spans="1:10" x14ac:dyDescent="0.2">
      <c r="A28" s="1" t="s">
        <v>21</v>
      </c>
      <c r="B28" s="1">
        <v>20163</v>
      </c>
      <c r="C28" s="1">
        <v>7754</v>
      </c>
      <c r="D28" s="1">
        <v>2450</v>
      </c>
      <c r="E28" s="1">
        <v>5917</v>
      </c>
      <c r="F28" s="1">
        <v>1627</v>
      </c>
      <c r="G28" s="1">
        <v>1921</v>
      </c>
      <c r="H28" s="1">
        <v>494</v>
      </c>
      <c r="I28" s="1">
        <v>0</v>
      </c>
      <c r="J28" s="1">
        <v>0</v>
      </c>
    </row>
    <row r="29" spans="1:10" x14ac:dyDescent="0.2">
      <c r="A29" s="1" t="s">
        <v>22</v>
      </c>
      <c r="B29" s="1">
        <v>18175</v>
      </c>
      <c r="C29" s="1">
        <v>7007</v>
      </c>
      <c r="D29" s="1">
        <v>2163</v>
      </c>
      <c r="E29" s="1">
        <v>5307</v>
      </c>
      <c r="F29" s="1">
        <v>1637</v>
      </c>
      <c r="G29" s="1">
        <v>1650</v>
      </c>
      <c r="H29" s="1">
        <v>411</v>
      </c>
      <c r="I29" s="1">
        <v>0</v>
      </c>
      <c r="J29" s="1">
        <v>0</v>
      </c>
    </row>
    <row r="30" spans="1:10" x14ac:dyDescent="0.2">
      <c r="A30" s="1" t="s">
        <v>23</v>
      </c>
      <c r="B30" s="1">
        <v>12527</v>
      </c>
      <c r="C30" s="1">
        <v>5034</v>
      </c>
      <c r="D30" s="1">
        <v>1624</v>
      </c>
      <c r="E30" s="1">
        <v>3554</v>
      </c>
      <c r="F30" s="1">
        <v>1111</v>
      </c>
      <c r="G30" s="1">
        <v>961</v>
      </c>
      <c r="H30" s="1">
        <v>243</v>
      </c>
      <c r="I30" s="1">
        <v>0</v>
      </c>
      <c r="J30" s="1">
        <v>0</v>
      </c>
    </row>
    <row r="31" spans="1:10" x14ac:dyDescent="0.2">
      <c r="A31" s="1" t="s">
        <v>24</v>
      </c>
      <c r="B31" s="1">
        <v>8745</v>
      </c>
      <c r="C31" s="1">
        <v>3414</v>
      </c>
      <c r="D31" s="1">
        <v>1218</v>
      </c>
      <c r="E31" s="1">
        <v>2479</v>
      </c>
      <c r="F31" s="1">
        <v>806</v>
      </c>
      <c r="G31" s="1">
        <v>669</v>
      </c>
      <c r="H31" s="1">
        <v>159</v>
      </c>
      <c r="I31" s="1">
        <v>0</v>
      </c>
      <c r="J31" s="1">
        <v>0</v>
      </c>
    </row>
    <row r="32" spans="1:10" x14ac:dyDescent="0.2">
      <c r="A32" s="1" t="s">
        <v>25</v>
      </c>
      <c r="B32" s="1">
        <v>4418</v>
      </c>
      <c r="C32" s="1">
        <v>1834</v>
      </c>
      <c r="D32" s="1">
        <v>553</v>
      </c>
      <c r="E32" s="1">
        <v>1176</v>
      </c>
      <c r="F32" s="1">
        <v>424</v>
      </c>
      <c r="G32" s="1">
        <v>357</v>
      </c>
      <c r="H32" s="1">
        <v>74</v>
      </c>
      <c r="I32" s="1">
        <v>0</v>
      </c>
      <c r="J32" s="1">
        <v>0</v>
      </c>
    </row>
    <row r="33" spans="1:10" x14ac:dyDescent="0.2">
      <c r="A33" s="1" t="s">
        <v>26</v>
      </c>
      <c r="B33" s="1">
        <v>2998</v>
      </c>
      <c r="C33" s="1">
        <v>1196</v>
      </c>
      <c r="D33" s="1">
        <v>442</v>
      </c>
      <c r="E33" s="1">
        <v>787</v>
      </c>
      <c r="F33" s="1">
        <v>277</v>
      </c>
      <c r="G33" s="1">
        <v>245</v>
      </c>
      <c r="H33" s="1">
        <v>51</v>
      </c>
      <c r="I33" s="1">
        <v>0</v>
      </c>
      <c r="J33" s="1">
        <v>0</v>
      </c>
    </row>
    <row r="34" spans="1:10" x14ac:dyDescent="0.2">
      <c r="A34" s="1" t="s">
        <v>27</v>
      </c>
      <c r="B34" s="1">
        <v>1388</v>
      </c>
      <c r="C34" s="1">
        <v>569</v>
      </c>
      <c r="D34" s="1">
        <v>220</v>
      </c>
      <c r="E34" s="1">
        <v>348</v>
      </c>
      <c r="F34" s="1">
        <v>128</v>
      </c>
      <c r="G34" s="1">
        <v>101</v>
      </c>
      <c r="H34" s="1">
        <v>22</v>
      </c>
      <c r="I34" s="1">
        <v>0</v>
      </c>
      <c r="J34" s="1">
        <v>0</v>
      </c>
    </row>
    <row r="35" spans="1:10" x14ac:dyDescent="0.2">
      <c r="A35" s="1" t="s">
        <v>28</v>
      </c>
      <c r="B35" s="1">
        <v>844</v>
      </c>
      <c r="C35" s="1">
        <v>339</v>
      </c>
      <c r="D35" s="1">
        <v>129</v>
      </c>
      <c r="E35" s="1">
        <v>241</v>
      </c>
      <c r="F35" s="1">
        <v>69</v>
      </c>
      <c r="G35" s="1">
        <v>63</v>
      </c>
      <c r="H35" s="1">
        <v>3</v>
      </c>
      <c r="I35" s="1">
        <v>0</v>
      </c>
      <c r="J35" s="1">
        <v>0</v>
      </c>
    </row>
    <row r="36" spans="1:10" x14ac:dyDescent="0.2">
      <c r="A36" s="1" t="s">
        <v>29</v>
      </c>
      <c r="B36" s="1">
        <v>466</v>
      </c>
      <c r="C36" s="1">
        <v>203</v>
      </c>
      <c r="D36" s="1">
        <v>66</v>
      </c>
      <c r="E36" s="1">
        <v>150</v>
      </c>
      <c r="F36" s="1">
        <v>20</v>
      </c>
      <c r="G36" s="1">
        <v>27</v>
      </c>
      <c r="H36" s="1">
        <v>0</v>
      </c>
      <c r="I36" s="1">
        <v>0</v>
      </c>
      <c r="J36" s="1">
        <v>0</v>
      </c>
    </row>
    <row r="37" spans="1:10" x14ac:dyDescent="0.2">
      <c r="A37" s="1" t="s">
        <v>30</v>
      </c>
      <c r="B37" s="1">
        <v>237</v>
      </c>
      <c r="C37" s="1">
        <v>92</v>
      </c>
      <c r="D37" s="1">
        <v>34</v>
      </c>
      <c r="E37" s="1">
        <v>85</v>
      </c>
      <c r="F37" s="1">
        <v>13</v>
      </c>
      <c r="G37" s="1">
        <v>11</v>
      </c>
      <c r="H37" s="1">
        <v>2</v>
      </c>
      <c r="I37" s="1">
        <v>0</v>
      </c>
      <c r="J37" s="1">
        <v>0</v>
      </c>
    </row>
    <row r="38" spans="1:10" x14ac:dyDescent="0.2">
      <c r="A38" s="1" t="s">
        <v>31</v>
      </c>
      <c r="B38" s="1">
        <v>102</v>
      </c>
      <c r="C38" s="1">
        <v>42</v>
      </c>
      <c r="D38" s="1">
        <v>14</v>
      </c>
      <c r="E38" s="1">
        <v>39</v>
      </c>
      <c r="F38" s="1">
        <v>5</v>
      </c>
      <c r="G38" s="1">
        <v>1</v>
      </c>
      <c r="H38" s="1">
        <v>1</v>
      </c>
      <c r="I38" s="1">
        <v>0</v>
      </c>
      <c r="J38" s="1">
        <v>0</v>
      </c>
    </row>
    <row r="39" spans="1:10" x14ac:dyDescent="0.2">
      <c r="A39" s="1" t="s">
        <v>32</v>
      </c>
      <c r="B39" s="1">
        <v>68</v>
      </c>
      <c r="C39" s="1">
        <v>32</v>
      </c>
      <c r="D39" s="1">
        <v>10</v>
      </c>
      <c r="E39" s="1">
        <v>15</v>
      </c>
      <c r="F39" s="1">
        <v>2</v>
      </c>
      <c r="G39" s="1">
        <v>8</v>
      </c>
      <c r="H39" s="1">
        <v>1</v>
      </c>
      <c r="I39" s="1">
        <v>0</v>
      </c>
      <c r="J39" s="1">
        <v>0</v>
      </c>
    </row>
    <row r="40" spans="1:10" x14ac:dyDescent="0.2">
      <c r="A40" s="1" t="s">
        <v>33</v>
      </c>
      <c r="B40" s="8">
        <v>13.3</v>
      </c>
      <c r="C40" s="8">
        <v>15.5</v>
      </c>
      <c r="D40" s="8">
        <v>13.2</v>
      </c>
      <c r="E40" s="8">
        <v>13.4</v>
      </c>
      <c r="F40" s="8">
        <v>11.7</v>
      </c>
      <c r="G40" s="8">
        <v>10.199999999999999</v>
      </c>
      <c r="H40" s="8">
        <v>9.4</v>
      </c>
      <c r="I40" s="8">
        <v>0</v>
      </c>
      <c r="J40" s="8">
        <v>0</v>
      </c>
    </row>
    <row r="41" spans="1:10" x14ac:dyDescent="0.2">
      <c r="A41" s="1" t="s">
        <v>47</v>
      </c>
    </row>
    <row r="42" spans="1:10" x14ac:dyDescent="0.2">
      <c r="A42" s="1" t="s">
        <v>0</v>
      </c>
      <c r="B42" s="1">
        <v>77581</v>
      </c>
      <c r="C42" s="1">
        <v>25795</v>
      </c>
      <c r="D42" s="1">
        <v>9075</v>
      </c>
      <c r="E42" s="1">
        <v>19041</v>
      </c>
      <c r="F42" s="1">
        <v>8840</v>
      </c>
      <c r="G42" s="1">
        <v>11302</v>
      </c>
      <c r="H42" s="1">
        <v>3528</v>
      </c>
      <c r="I42" s="1">
        <v>0</v>
      </c>
      <c r="J42" s="1">
        <v>0</v>
      </c>
    </row>
    <row r="43" spans="1:10" x14ac:dyDescent="0.2">
      <c r="A43" s="1" t="s">
        <v>19</v>
      </c>
      <c r="B43" s="1">
        <v>381</v>
      </c>
      <c r="C43" s="1">
        <v>107</v>
      </c>
      <c r="D43" s="1">
        <v>46</v>
      </c>
      <c r="E43" s="1">
        <v>102</v>
      </c>
      <c r="F43" s="1">
        <v>39</v>
      </c>
      <c r="G43" s="1">
        <v>71</v>
      </c>
      <c r="H43" s="1">
        <v>16</v>
      </c>
      <c r="I43" s="1">
        <v>0</v>
      </c>
      <c r="J43" s="1">
        <v>0</v>
      </c>
    </row>
    <row r="44" spans="1:10" x14ac:dyDescent="0.2">
      <c r="A44" s="6" t="s">
        <v>154</v>
      </c>
      <c r="B44" s="1">
        <v>963</v>
      </c>
      <c r="C44" s="1">
        <v>228</v>
      </c>
      <c r="D44" s="1">
        <v>132</v>
      </c>
      <c r="E44" s="1">
        <v>249</v>
      </c>
      <c r="F44" s="1">
        <v>130</v>
      </c>
      <c r="G44" s="1">
        <v>154</v>
      </c>
      <c r="H44" s="1">
        <v>70</v>
      </c>
      <c r="I44" s="1">
        <v>0</v>
      </c>
      <c r="J44" s="1">
        <v>0</v>
      </c>
    </row>
    <row r="45" spans="1:10" x14ac:dyDescent="0.2">
      <c r="A45" s="6" t="s">
        <v>155</v>
      </c>
      <c r="B45" s="1">
        <v>1103</v>
      </c>
      <c r="C45" s="1">
        <v>311</v>
      </c>
      <c r="D45" s="1">
        <v>139</v>
      </c>
      <c r="E45" s="1">
        <v>266</v>
      </c>
      <c r="F45" s="1">
        <v>137</v>
      </c>
      <c r="G45" s="1">
        <v>152</v>
      </c>
      <c r="H45" s="1">
        <v>98</v>
      </c>
      <c r="I45" s="1">
        <v>0</v>
      </c>
      <c r="J45" s="1">
        <v>0</v>
      </c>
    </row>
    <row r="46" spans="1:10" x14ac:dyDescent="0.2">
      <c r="A46" s="1" t="s">
        <v>20</v>
      </c>
      <c r="B46" s="1">
        <v>2319</v>
      </c>
      <c r="C46" s="1">
        <v>658</v>
      </c>
      <c r="D46" s="1">
        <v>251</v>
      </c>
      <c r="E46" s="1">
        <v>593</v>
      </c>
      <c r="F46" s="1">
        <v>264</v>
      </c>
      <c r="G46" s="1">
        <v>362</v>
      </c>
      <c r="H46" s="1">
        <v>191</v>
      </c>
      <c r="I46" s="1">
        <v>0</v>
      </c>
      <c r="J46" s="1">
        <v>0</v>
      </c>
    </row>
    <row r="47" spans="1:10" x14ac:dyDescent="0.2">
      <c r="A47" s="1" t="s">
        <v>21</v>
      </c>
      <c r="B47" s="1">
        <v>3991</v>
      </c>
      <c r="C47" s="1">
        <v>1275</v>
      </c>
      <c r="D47" s="1">
        <v>370</v>
      </c>
      <c r="E47" s="1">
        <v>1025</v>
      </c>
      <c r="F47" s="1">
        <v>414</v>
      </c>
      <c r="G47" s="1">
        <v>676</v>
      </c>
      <c r="H47" s="1">
        <v>231</v>
      </c>
      <c r="I47" s="1">
        <v>0</v>
      </c>
      <c r="J47" s="1">
        <v>0</v>
      </c>
    </row>
    <row r="48" spans="1:10" x14ac:dyDescent="0.2">
      <c r="A48" s="1" t="s">
        <v>22</v>
      </c>
      <c r="B48" s="1">
        <v>6831</v>
      </c>
      <c r="C48" s="1">
        <v>2103</v>
      </c>
      <c r="D48" s="1">
        <v>656</v>
      </c>
      <c r="E48" s="1">
        <v>1744</v>
      </c>
      <c r="F48" s="1">
        <v>747</v>
      </c>
      <c r="G48" s="1">
        <v>1214</v>
      </c>
      <c r="H48" s="1">
        <v>367</v>
      </c>
      <c r="I48" s="1">
        <v>0</v>
      </c>
      <c r="J48" s="1">
        <v>0</v>
      </c>
    </row>
    <row r="49" spans="1:10" x14ac:dyDescent="0.2">
      <c r="A49" s="1" t="s">
        <v>23</v>
      </c>
      <c r="B49" s="1">
        <v>8377</v>
      </c>
      <c r="C49" s="1">
        <v>2609</v>
      </c>
      <c r="D49" s="1">
        <v>885</v>
      </c>
      <c r="E49" s="1">
        <v>2028</v>
      </c>
      <c r="F49" s="1">
        <v>929</v>
      </c>
      <c r="G49" s="1">
        <v>1470</v>
      </c>
      <c r="H49" s="1">
        <v>456</v>
      </c>
      <c r="I49" s="1">
        <v>0</v>
      </c>
      <c r="J49" s="1">
        <v>0</v>
      </c>
    </row>
    <row r="50" spans="1:10" x14ac:dyDescent="0.2">
      <c r="A50" s="1" t="s">
        <v>24</v>
      </c>
      <c r="B50" s="1">
        <v>9977</v>
      </c>
      <c r="C50" s="1">
        <v>3092</v>
      </c>
      <c r="D50" s="1">
        <v>1189</v>
      </c>
      <c r="E50" s="1">
        <v>2387</v>
      </c>
      <c r="F50" s="1">
        <v>1108</v>
      </c>
      <c r="G50" s="1">
        <v>1669</v>
      </c>
      <c r="H50" s="1">
        <v>532</v>
      </c>
      <c r="I50" s="1">
        <v>0</v>
      </c>
      <c r="J50" s="1">
        <v>0</v>
      </c>
    </row>
    <row r="51" spans="1:10" x14ac:dyDescent="0.2">
      <c r="A51" s="1" t="s">
        <v>25</v>
      </c>
      <c r="B51" s="1">
        <v>8983</v>
      </c>
      <c r="C51" s="1">
        <v>3060</v>
      </c>
      <c r="D51" s="1">
        <v>1025</v>
      </c>
      <c r="E51" s="1">
        <v>2191</v>
      </c>
      <c r="F51" s="1">
        <v>958</v>
      </c>
      <c r="G51" s="1">
        <v>1341</v>
      </c>
      <c r="H51" s="1">
        <v>408</v>
      </c>
      <c r="I51" s="1">
        <v>0</v>
      </c>
      <c r="J51" s="1">
        <v>0</v>
      </c>
    </row>
    <row r="52" spans="1:10" x14ac:dyDescent="0.2">
      <c r="A52" s="1" t="s">
        <v>26</v>
      </c>
      <c r="B52" s="1">
        <v>9371</v>
      </c>
      <c r="C52" s="1">
        <v>3131</v>
      </c>
      <c r="D52" s="1">
        <v>1098</v>
      </c>
      <c r="E52" s="1">
        <v>2150</v>
      </c>
      <c r="F52" s="1">
        <v>1154</v>
      </c>
      <c r="G52" s="1">
        <v>1324</v>
      </c>
      <c r="H52" s="1">
        <v>514</v>
      </c>
      <c r="I52" s="1">
        <v>0</v>
      </c>
      <c r="J52" s="1">
        <v>0</v>
      </c>
    </row>
    <row r="53" spans="1:10" x14ac:dyDescent="0.2">
      <c r="A53" s="1" t="s">
        <v>27</v>
      </c>
      <c r="B53" s="1">
        <v>7518</v>
      </c>
      <c r="C53" s="1">
        <v>2616</v>
      </c>
      <c r="D53" s="1">
        <v>911</v>
      </c>
      <c r="E53" s="1">
        <v>1755</v>
      </c>
      <c r="F53" s="1">
        <v>914</v>
      </c>
      <c r="G53" s="1">
        <v>1032</v>
      </c>
      <c r="H53" s="1">
        <v>290</v>
      </c>
      <c r="I53" s="1">
        <v>0</v>
      </c>
      <c r="J53" s="1">
        <v>0</v>
      </c>
    </row>
    <row r="54" spans="1:10" x14ac:dyDescent="0.2">
      <c r="A54" s="1" t="s">
        <v>28</v>
      </c>
      <c r="B54" s="1">
        <v>6057</v>
      </c>
      <c r="C54" s="1">
        <v>2073</v>
      </c>
      <c r="D54" s="1">
        <v>833</v>
      </c>
      <c r="E54" s="1">
        <v>1474</v>
      </c>
      <c r="F54" s="1">
        <v>734</v>
      </c>
      <c r="G54" s="1">
        <v>760</v>
      </c>
      <c r="H54" s="1">
        <v>183</v>
      </c>
      <c r="I54" s="1">
        <v>0</v>
      </c>
      <c r="J54" s="1">
        <v>0</v>
      </c>
    </row>
    <row r="55" spans="1:10" x14ac:dyDescent="0.2">
      <c r="A55" s="1" t="s">
        <v>29</v>
      </c>
      <c r="B55" s="1">
        <v>5191</v>
      </c>
      <c r="C55" s="1">
        <v>1937</v>
      </c>
      <c r="D55" s="1">
        <v>626</v>
      </c>
      <c r="E55" s="1">
        <v>1347</v>
      </c>
      <c r="F55" s="1">
        <v>612</v>
      </c>
      <c r="G55" s="1">
        <v>573</v>
      </c>
      <c r="H55" s="1">
        <v>96</v>
      </c>
      <c r="I55" s="1">
        <v>0</v>
      </c>
      <c r="J55" s="1">
        <v>0</v>
      </c>
    </row>
    <row r="56" spans="1:10" x14ac:dyDescent="0.2">
      <c r="A56" s="1" t="s">
        <v>30</v>
      </c>
      <c r="B56" s="1">
        <v>3235</v>
      </c>
      <c r="C56" s="1">
        <v>1268</v>
      </c>
      <c r="D56" s="1">
        <v>445</v>
      </c>
      <c r="E56" s="1">
        <v>864</v>
      </c>
      <c r="F56" s="1">
        <v>351</v>
      </c>
      <c r="G56" s="1">
        <v>263</v>
      </c>
      <c r="H56" s="1">
        <v>44</v>
      </c>
      <c r="I56" s="1">
        <v>0</v>
      </c>
      <c r="J56" s="1">
        <v>0</v>
      </c>
    </row>
    <row r="57" spans="1:10" x14ac:dyDescent="0.2">
      <c r="A57" s="1" t="s">
        <v>31</v>
      </c>
      <c r="B57" s="1">
        <v>1666</v>
      </c>
      <c r="C57" s="1">
        <v>692</v>
      </c>
      <c r="D57" s="1">
        <v>225</v>
      </c>
      <c r="E57" s="1">
        <v>472</v>
      </c>
      <c r="F57" s="1">
        <v>153</v>
      </c>
      <c r="G57" s="1">
        <v>105</v>
      </c>
      <c r="H57" s="1">
        <v>19</v>
      </c>
      <c r="I57" s="1">
        <v>0</v>
      </c>
      <c r="J57" s="1">
        <v>0</v>
      </c>
    </row>
    <row r="58" spans="1:10" x14ac:dyDescent="0.2">
      <c r="A58" s="1" t="s">
        <v>32</v>
      </c>
      <c r="B58" s="1">
        <v>1618</v>
      </c>
      <c r="C58" s="1">
        <v>635</v>
      </c>
      <c r="D58" s="1">
        <v>244</v>
      </c>
      <c r="E58" s="1">
        <v>394</v>
      </c>
      <c r="F58" s="1">
        <v>196</v>
      </c>
      <c r="G58" s="1">
        <v>136</v>
      </c>
      <c r="H58" s="1">
        <v>13</v>
      </c>
      <c r="I58" s="1">
        <v>0</v>
      </c>
      <c r="J58" s="1">
        <v>0</v>
      </c>
    </row>
    <row r="59" spans="1:10" x14ac:dyDescent="0.2">
      <c r="A59" s="1" t="s">
        <v>33</v>
      </c>
      <c r="B59" s="8">
        <v>42.7</v>
      </c>
      <c r="C59" s="8">
        <v>44.1</v>
      </c>
      <c r="D59" s="8">
        <v>44.2</v>
      </c>
      <c r="E59" s="8">
        <v>42.6</v>
      </c>
      <c r="F59" s="8">
        <v>43.4</v>
      </c>
      <c r="G59" s="8">
        <v>39.6</v>
      </c>
      <c r="H59" s="8">
        <v>38.1</v>
      </c>
      <c r="I59" s="8">
        <v>0</v>
      </c>
      <c r="J59" s="8">
        <v>0</v>
      </c>
    </row>
    <row r="60" spans="1:10" x14ac:dyDescent="0.2">
      <c r="A60" s="1" t="s">
        <v>34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C66B-C64A-424E-A337-1BD57380E028}">
  <dimension ref="A1:J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144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300648</v>
      </c>
      <c r="C4" s="1">
        <v>99665</v>
      </c>
      <c r="D4" s="1">
        <v>37685</v>
      </c>
      <c r="E4" s="1">
        <v>82014</v>
      </c>
      <c r="F4" s="1">
        <v>30518</v>
      </c>
      <c r="G4" s="1">
        <v>38933</v>
      </c>
      <c r="H4" s="1">
        <v>11833</v>
      </c>
      <c r="I4" s="1">
        <v>0</v>
      </c>
      <c r="J4" s="1">
        <v>0</v>
      </c>
    </row>
    <row r="5" spans="1:10" x14ac:dyDescent="0.2">
      <c r="A5" s="1" t="s">
        <v>48</v>
      </c>
      <c r="B5" s="1">
        <v>298502</v>
      </c>
      <c r="C5" s="1">
        <v>98790</v>
      </c>
      <c r="D5" s="1">
        <v>37671</v>
      </c>
      <c r="E5" s="1">
        <v>80838</v>
      </c>
      <c r="F5" s="1">
        <v>30485</v>
      </c>
      <c r="G5" s="1">
        <v>38904</v>
      </c>
      <c r="H5" s="1">
        <v>11814</v>
      </c>
      <c r="I5" s="1">
        <v>0</v>
      </c>
      <c r="J5" s="1">
        <v>0</v>
      </c>
    </row>
    <row r="6" spans="1:10" x14ac:dyDescent="0.2">
      <c r="A6" s="1" t="s">
        <v>49</v>
      </c>
      <c r="B6" s="1">
        <v>2146</v>
      </c>
      <c r="C6" s="1">
        <v>875</v>
      </c>
      <c r="D6" s="1">
        <v>14</v>
      </c>
      <c r="E6" s="1">
        <v>1176</v>
      </c>
      <c r="F6" s="1">
        <v>33</v>
      </c>
      <c r="G6" s="1">
        <v>29</v>
      </c>
      <c r="H6" s="1">
        <v>19</v>
      </c>
      <c r="I6" s="1">
        <v>0</v>
      </c>
      <c r="J6" s="1">
        <v>0</v>
      </c>
    </row>
    <row r="7" spans="1:10" x14ac:dyDescent="0.2">
      <c r="A7" s="1" t="s">
        <v>16</v>
      </c>
    </row>
    <row r="8" spans="1:10" x14ac:dyDescent="0.2">
      <c r="A8" s="1" t="s">
        <v>0</v>
      </c>
      <c r="B8" s="1">
        <v>158771</v>
      </c>
      <c r="C8" s="1">
        <v>54236</v>
      </c>
      <c r="D8" s="1">
        <v>19376</v>
      </c>
      <c r="E8" s="1">
        <v>42905</v>
      </c>
      <c r="F8" s="1">
        <v>16648</v>
      </c>
      <c r="G8" s="1">
        <v>19695</v>
      </c>
      <c r="H8" s="1">
        <v>5911</v>
      </c>
      <c r="I8" s="1">
        <v>0</v>
      </c>
      <c r="J8" s="1">
        <v>0</v>
      </c>
    </row>
    <row r="9" spans="1:10" x14ac:dyDescent="0.2">
      <c r="A9" s="1" t="s">
        <v>48</v>
      </c>
      <c r="B9" s="1">
        <v>157524</v>
      </c>
      <c r="C9" s="1">
        <v>53769</v>
      </c>
      <c r="D9" s="1">
        <v>19369</v>
      </c>
      <c r="E9" s="1">
        <v>42178</v>
      </c>
      <c r="F9" s="1">
        <v>16627</v>
      </c>
      <c r="G9" s="1">
        <v>19680</v>
      </c>
      <c r="H9" s="1">
        <v>5901</v>
      </c>
      <c r="I9" s="1">
        <v>0</v>
      </c>
      <c r="J9" s="1">
        <v>0</v>
      </c>
    </row>
    <row r="10" spans="1:10" x14ac:dyDescent="0.2">
      <c r="A10" s="1" t="s">
        <v>49</v>
      </c>
      <c r="B10" s="1">
        <v>1247</v>
      </c>
      <c r="C10" s="1">
        <v>467</v>
      </c>
      <c r="D10" s="1">
        <v>7</v>
      </c>
      <c r="E10" s="1">
        <v>727</v>
      </c>
      <c r="F10" s="1">
        <v>21</v>
      </c>
      <c r="G10" s="1">
        <v>15</v>
      </c>
      <c r="H10" s="1">
        <v>10</v>
      </c>
      <c r="I10" s="1">
        <v>0</v>
      </c>
      <c r="J10" s="1">
        <v>0</v>
      </c>
    </row>
    <row r="11" spans="1:10" x14ac:dyDescent="0.2">
      <c r="A11" s="1" t="s">
        <v>17</v>
      </c>
    </row>
    <row r="12" spans="1:10" x14ac:dyDescent="0.2">
      <c r="A12" s="1" t="s">
        <v>0</v>
      </c>
      <c r="B12" s="1">
        <v>141877</v>
      </c>
      <c r="C12" s="1">
        <v>45429</v>
      </c>
      <c r="D12" s="1">
        <v>18309</v>
      </c>
      <c r="E12" s="1">
        <v>39109</v>
      </c>
      <c r="F12" s="1">
        <v>13870</v>
      </c>
      <c r="G12" s="1">
        <v>19238</v>
      </c>
      <c r="H12" s="1">
        <v>5922</v>
      </c>
      <c r="I12" s="1">
        <v>0</v>
      </c>
      <c r="J12" s="1">
        <v>0</v>
      </c>
    </row>
    <row r="13" spans="1:10" x14ac:dyDescent="0.2">
      <c r="A13" s="1" t="s">
        <v>48</v>
      </c>
      <c r="B13" s="1">
        <v>140978</v>
      </c>
      <c r="C13" s="1">
        <v>45021</v>
      </c>
      <c r="D13" s="1">
        <v>18302</v>
      </c>
      <c r="E13" s="1">
        <v>38660</v>
      </c>
      <c r="F13" s="1">
        <v>13858</v>
      </c>
      <c r="G13" s="1">
        <v>19224</v>
      </c>
      <c r="H13" s="1">
        <v>5913</v>
      </c>
      <c r="I13" s="1">
        <v>0</v>
      </c>
      <c r="J13" s="1">
        <v>0</v>
      </c>
    </row>
    <row r="14" spans="1:10" x14ac:dyDescent="0.2">
      <c r="A14" s="1" t="s">
        <v>49</v>
      </c>
      <c r="B14" s="1">
        <v>899</v>
      </c>
      <c r="C14" s="1">
        <v>408</v>
      </c>
      <c r="D14" s="1">
        <v>7</v>
      </c>
      <c r="E14" s="1">
        <v>449</v>
      </c>
      <c r="F14" s="1">
        <v>12</v>
      </c>
      <c r="G14" s="1">
        <v>14</v>
      </c>
      <c r="H14" s="1">
        <v>9</v>
      </c>
      <c r="I14" s="1">
        <v>0</v>
      </c>
      <c r="J14" s="1">
        <v>0</v>
      </c>
    </row>
    <row r="16" spans="1:10" x14ac:dyDescent="0.2">
      <c r="A16" s="1" t="s">
        <v>157</v>
      </c>
    </row>
    <row r="18" spans="1:10" x14ac:dyDescent="0.2">
      <c r="A18" s="1" t="s">
        <v>0</v>
      </c>
      <c r="B18" s="1">
        <v>300586</v>
      </c>
      <c r="C18" s="1">
        <v>99611</v>
      </c>
      <c r="D18" s="1">
        <v>37685</v>
      </c>
      <c r="E18" s="1">
        <v>82013</v>
      </c>
      <c r="F18" s="1">
        <v>30512</v>
      </c>
      <c r="G18" s="1">
        <v>38932</v>
      </c>
      <c r="H18" s="1">
        <v>11833</v>
      </c>
      <c r="I18" s="1">
        <v>0</v>
      </c>
      <c r="J18" s="1">
        <v>0</v>
      </c>
    </row>
    <row r="19" spans="1:10" x14ac:dyDescent="0.2">
      <c r="A19" s="1" t="s">
        <v>50</v>
      </c>
      <c r="B19" s="1">
        <v>298502</v>
      </c>
      <c r="C19" s="1">
        <v>98790</v>
      </c>
      <c r="D19" s="1">
        <v>37671</v>
      </c>
      <c r="E19" s="1">
        <v>80838</v>
      </c>
      <c r="F19" s="1">
        <v>30485</v>
      </c>
      <c r="G19" s="1">
        <v>38904</v>
      </c>
      <c r="H19" s="1">
        <v>11814</v>
      </c>
      <c r="I19" s="1">
        <v>0</v>
      </c>
      <c r="J19" s="1">
        <v>0</v>
      </c>
    </row>
    <row r="20" spans="1:10" x14ac:dyDescent="0.2">
      <c r="A20" s="1" t="s">
        <v>51</v>
      </c>
      <c r="B20" s="1">
        <v>408</v>
      </c>
      <c r="C20" s="1">
        <v>205</v>
      </c>
      <c r="D20" s="1">
        <v>3</v>
      </c>
      <c r="E20" s="1">
        <v>184</v>
      </c>
      <c r="F20" s="1">
        <v>9</v>
      </c>
      <c r="G20" s="1">
        <v>7</v>
      </c>
      <c r="H20" s="1">
        <v>0</v>
      </c>
      <c r="I20" s="1">
        <v>0</v>
      </c>
      <c r="J20" s="1">
        <v>0</v>
      </c>
    </row>
    <row r="21" spans="1:10" x14ac:dyDescent="0.2">
      <c r="A21" s="1" t="s">
        <v>52</v>
      </c>
      <c r="B21" s="1">
        <v>130</v>
      </c>
      <c r="C21" s="1">
        <v>96</v>
      </c>
      <c r="D21" s="1">
        <v>2</v>
      </c>
      <c r="E21" s="1">
        <v>30</v>
      </c>
      <c r="F21" s="1">
        <v>0</v>
      </c>
      <c r="G21" s="1">
        <v>2</v>
      </c>
      <c r="H21" s="1">
        <v>0</v>
      </c>
      <c r="I21" s="1">
        <v>0</v>
      </c>
      <c r="J21" s="1">
        <v>0</v>
      </c>
    </row>
    <row r="22" spans="1:10" x14ac:dyDescent="0.2">
      <c r="A22" s="1" t="s">
        <v>53</v>
      </c>
      <c r="B22" s="1">
        <v>10</v>
      </c>
      <c r="C22" s="1">
        <v>9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</row>
    <row r="23" spans="1:10" x14ac:dyDescent="0.2">
      <c r="A23" s="1" t="s">
        <v>54</v>
      </c>
      <c r="B23" s="1">
        <v>31</v>
      </c>
      <c r="C23" s="1">
        <v>26</v>
      </c>
      <c r="D23" s="1">
        <v>0</v>
      </c>
      <c r="E23" s="1">
        <v>5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</row>
    <row r="24" spans="1:10" x14ac:dyDescent="0.2">
      <c r="A24" s="1" t="s">
        <v>55</v>
      </c>
      <c r="B24" s="1">
        <v>20</v>
      </c>
      <c r="C24" s="1">
        <v>10</v>
      </c>
      <c r="D24" s="1">
        <v>1</v>
      </c>
      <c r="E24" s="1">
        <v>9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</row>
    <row r="25" spans="1:10" x14ac:dyDescent="0.2">
      <c r="A25" s="1" t="s">
        <v>56</v>
      </c>
      <c r="B25" s="1">
        <v>18</v>
      </c>
      <c r="C25" s="1">
        <v>15</v>
      </c>
      <c r="D25" s="1">
        <v>0</v>
      </c>
      <c r="E25" s="1">
        <v>3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1:10" x14ac:dyDescent="0.2">
      <c r="A26" s="1" t="s">
        <v>57</v>
      </c>
      <c r="B26" s="1">
        <v>2</v>
      </c>
      <c r="C26" s="1">
        <v>0</v>
      </c>
      <c r="D26" s="1">
        <v>0</v>
      </c>
      <c r="E26" s="1">
        <v>2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">
      <c r="A27" s="1" t="s">
        <v>58</v>
      </c>
      <c r="B27" s="1">
        <v>32</v>
      </c>
      <c r="C27" s="1">
        <v>17</v>
      </c>
      <c r="D27" s="1">
        <v>0</v>
      </c>
      <c r="E27" s="1">
        <v>14</v>
      </c>
      <c r="F27" s="1">
        <v>0</v>
      </c>
      <c r="G27" s="1">
        <v>1</v>
      </c>
      <c r="H27" s="1">
        <v>0</v>
      </c>
      <c r="I27" s="1">
        <v>0</v>
      </c>
      <c r="J27" s="1">
        <v>0</v>
      </c>
    </row>
    <row r="28" spans="1:10" x14ac:dyDescent="0.2">
      <c r="A28" s="1" t="s">
        <v>59</v>
      </c>
      <c r="B28" s="1">
        <v>13</v>
      </c>
      <c r="C28" s="1">
        <v>6</v>
      </c>
      <c r="D28" s="1">
        <v>0</v>
      </c>
      <c r="E28" s="1">
        <v>7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A29" s="1" t="s">
        <v>60</v>
      </c>
      <c r="B29" s="1">
        <v>7</v>
      </c>
      <c r="C29" s="1">
        <v>6</v>
      </c>
      <c r="D29" s="1">
        <v>0</v>
      </c>
      <c r="E29" s="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</row>
    <row r="30" spans="1:10" x14ac:dyDescent="0.2">
      <c r="A30" s="1" t="s">
        <v>61</v>
      </c>
      <c r="B30" s="1">
        <v>228</v>
      </c>
      <c r="C30" s="1">
        <v>0</v>
      </c>
      <c r="D30" s="1">
        <v>0</v>
      </c>
      <c r="E30" s="1">
        <v>228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</row>
    <row r="31" spans="1:10" x14ac:dyDescent="0.2">
      <c r="A31" s="1" t="s">
        <v>62</v>
      </c>
      <c r="B31" s="1">
        <v>188</v>
      </c>
      <c r="C31" s="1">
        <v>97</v>
      </c>
      <c r="D31" s="1">
        <v>1</v>
      </c>
      <c r="E31" s="1">
        <v>90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</row>
    <row r="32" spans="1:10" x14ac:dyDescent="0.2">
      <c r="A32" s="1" t="s">
        <v>63</v>
      </c>
      <c r="B32" s="1">
        <v>997</v>
      </c>
      <c r="C32" s="1">
        <v>334</v>
      </c>
      <c r="D32" s="1">
        <v>6</v>
      </c>
      <c r="E32" s="1">
        <v>602</v>
      </c>
      <c r="F32" s="1">
        <v>18</v>
      </c>
      <c r="G32" s="1">
        <v>18</v>
      </c>
      <c r="H32" s="1">
        <v>19</v>
      </c>
      <c r="I32" s="1">
        <v>0</v>
      </c>
      <c r="J32" s="1">
        <v>0</v>
      </c>
    </row>
    <row r="33" spans="1:10" x14ac:dyDescent="0.2">
      <c r="A33" s="1" t="s">
        <v>16</v>
      </c>
    </row>
    <row r="34" spans="1:10" x14ac:dyDescent="0.2">
      <c r="A34" s="1" t="s">
        <v>0</v>
      </c>
      <c r="B34" s="1">
        <v>158734</v>
      </c>
      <c r="C34" s="1">
        <v>54205</v>
      </c>
      <c r="D34" s="1">
        <v>19376</v>
      </c>
      <c r="E34" s="1">
        <v>42904</v>
      </c>
      <c r="F34" s="1">
        <v>16644</v>
      </c>
      <c r="G34" s="1">
        <v>19694</v>
      </c>
      <c r="H34" s="1">
        <v>5911</v>
      </c>
      <c r="I34" s="1">
        <v>0</v>
      </c>
      <c r="J34" s="1">
        <v>0</v>
      </c>
    </row>
    <row r="35" spans="1:10" x14ac:dyDescent="0.2">
      <c r="A35" s="1" t="s">
        <v>50</v>
      </c>
      <c r="B35" s="1">
        <v>157524</v>
      </c>
      <c r="C35" s="1">
        <v>53769</v>
      </c>
      <c r="D35" s="1">
        <v>19369</v>
      </c>
      <c r="E35" s="1">
        <v>42178</v>
      </c>
      <c r="F35" s="1">
        <v>16627</v>
      </c>
      <c r="G35" s="1">
        <v>19680</v>
      </c>
      <c r="H35" s="1">
        <v>5901</v>
      </c>
      <c r="I35" s="1">
        <v>0</v>
      </c>
      <c r="J35" s="1">
        <v>0</v>
      </c>
    </row>
    <row r="36" spans="1:10" x14ac:dyDescent="0.2">
      <c r="A36" s="1" t="s">
        <v>51</v>
      </c>
      <c r="B36" s="1">
        <v>226</v>
      </c>
      <c r="C36" s="1">
        <v>121</v>
      </c>
      <c r="D36" s="1">
        <v>1</v>
      </c>
      <c r="E36" s="1">
        <v>98</v>
      </c>
      <c r="F36" s="1">
        <v>5</v>
      </c>
      <c r="G36" s="1">
        <v>1</v>
      </c>
      <c r="H36" s="1">
        <v>0</v>
      </c>
      <c r="I36" s="1">
        <v>0</v>
      </c>
      <c r="J36" s="1">
        <v>0</v>
      </c>
    </row>
    <row r="37" spans="1:10" x14ac:dyDescent="0.2">
      <c r="A37" s="1" t="s">
        <v>52</v>
      </c>
      <c r="B37" s="1">
        <v>68</v>
      </c>
      <c r="C37" s="1">
        <v>46</v>
      </c>
      <c r="D37" s="1">
        <v>1</v>
      </c>
      <c r="E37" s="1">
        <v>20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</row>
    <row r="38" spans="1:10" x14ac:dyDescent="0.2">
      <c r="A38" s="1" t="s">
        <v>53</v>
      </c>
      <c r="B38" s="1">
        <v>4</v>
      </c>
      <c r="C38" s="1">
        <v>3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">
      <c r="A39" s="1" t="s">
        <v>54</v>
      </c>
      <c r="B39" s="1">
        <v>23</v>
      </c>
      <c r="C39" s="1">
        <v>21</v>
      </c>
      <c r="D39" s="1">
        <v>0</v>
      </c>
      <c r="E39" s="1">
        <v>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</row>
    <row r="40" spans="1:10" x14ac:dyDescent="0.2">
      <c r="A40" s="1" t="s">
        <v>55</v>
      </c>
      <c r="B40" s="1">
        <v>13</v>
      </c>
      <c r="C40" s="1">
        <v>6</v>
      </c>
      <c r="D40" s="1">
        <v>1</v>
      </c>
      <c r="E40" s="1">
        <v>6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  <row r="41" spans="1:10" x14ac:dyDescent="0.2">
      <c r="A41" s="1" t="s">
        <v>56</v>
      </c>
      <c r="B41" s="1">
        <v>10</v>
      </c>
      <c r="C41" s="1">
        <v>8</v>
      </c>
      <c r="D41" s="1">
        <v>0</v>
      </c>
      <c r="E41" s="1">
        <v>2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57</v>
      </c>
      <c r="B42" s="1">
        <v>2</v>
      </c>
      <c r="C42" s="1">
        <v>0</v>
      </c>
      <c r="D42" s="1">
        <v>0</v>
      </c>
      <c r="E42" s="1">
        <v>2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2">
      <c r="A43" s="1" t="s">
        <v>58</v>
      </c>
      <c r="B43" s="1">
        <v>16</v>
      </c>
      <c r="C43" s="1">
        <v>7</v>
      </c>
      <c r="D43" s="1">
        <v>0</v>
      </c>
      <c r="E43" s="1">
        <v>8</v>
      </c>
      <c r="F43" s="1">
        <v>0</v>
      </c>
      <c r="G43" s="1">
        <v>1</v>
      </c>
      <c r="H43" s="1">
        <v>0</v>
      </c>
      <c r="I43" s="1">
        <v>0</v>
      </c>
      <c r="J43" s="1">
        <v>0</v>
      </c>
    </row>
    <row r="44" spans="1:10" x14ac:dyDescent="0.2">
      <c r="A44" s="1" t="s">
        <v>59</v>
      </c>
      <c r="B44" s="1">
        <v>9</v>
      </c>
      <c r="C44" s="1">
        <v>5</v>
      </c>
      <c r="D44" s="1">
        <v>0</v>
      </c>
      <c r="E44" s="1">
        <v>4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60</v>
      </c>
      <c r="B45" s="1">
        <v>3</v>
      </c>
      <c r="C45" s="1">
        <v>2</v>
      </c>
      <c r="D45" s="1">
        <v>0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</row>
    <row r="46" spans="1:10" x14ac:dyDescent="0.2">
      <c r="A46" s="1" t="s">
        <v>61</v>
      </c>
      <c r="B46" s="1">
        <v>219</v>
      </c>
      <c r="C46" s="1">
        <v>0</v>
      </c>
      <c r="D46" s="1">
        <v>0</v>
      </c>
      <c r="E46" s="1">
        <v>219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</row>
    <row r="47" spans="1:10" x14ac:dyDescent="0.2">
      <c r="A47" s="1" t="s">
        <v>62</v>
      </c>
      <c r="B47" s="1">
        <v>111</v>
      </c>
      <c r="C47" s="1">
        <v>59</v>
      </c>
      <c r="D47" s="1">
        <v>1</v>
      </c>
      <c r="E47" s="1">
        <v>51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</row>
    <row r="48" spans="1:10" x14ac:dyDescent="0.2">
      <c r="A48" s="1" t="s">
        <v>63</v>
      </c>
      <c r="B48" s="1">
        <v>506</v>
      </c>
      <c r="C48" s="1">
        <v>158</v>
      </c>
      <c r="D48" s="1">
        <v>2</v>
      </c>
      <c r="E48" s="1">
        <v>313</v>
      </c>
      <c r="F48" s="1">
        <v>12</v>
      </c>
      <c r="G48" s="1">
        <v>11</v>
      </c>
      <c r="H48" s="1">
        <v>10</v>
      </c>
      <c r="I48" s="1">
        <v>0</v>
      </c>
      <c r="J48" s="1">
        <v>0</v>
      </c>
    </row>
    <row r="49" spans="1:10" x14ac:dyDescent="0.2">
      <c r="A49" s="1" t="s">
        <v>17</v>
      </c>
    </row>
    <row r="50" spans="1:10" x14ac:dyDescent="0.2">
      <c r="A50" s="1" t="s">
        <v>0</v>
      </c>
      <c r="B50" s="1">
        <v>141852</v>
      </c>
      <c r="C50" s="1">
        <v>45406</v>
      </c>
      <c r="D50" s="1">
        <v>18309</v>
      </c>
      <c r="E50" s="1">
        <v>39109</v>
      </c>
      <c r="F50" s="1">
        <v>13868</v>
      </c>
      <c r="G50" s="1">
        <v>19238</v>
      </c>
      <c r="H50" s="1">
        <v>5922</v>
      </c>
      <c r="I50" s="1">
        <v>0</v>
      </c>
      <c r="J50" s="1">
        <v>0</v>
      </c>
    </row>
    <row r="51" spans="1:10" x14ac:dyDescent="0.2">
      <c r="A51" s="1" t="s">
        <v>50</v>
      </c>
      <c r="B51" s="1">
        <v>140978</v>
      </c>
      <c r="C51" s="1">
        <v>45021</v>
      </c>
      <c r="D51" s="1">
        <v>18302</v>
      </c>
      <c r="E51" s="1">
        <v>38660</v>
      </c>
      <c r="F51" s="1">
        <v>13858</v>
      </c>
      <c r="G51" s="1">
        <v>19224</v>
      </c>
      <c r="H51" s="1">
        <v>5913</v>
      </c>
      <c r="I51" s="1">
        <v>0</v>
      </c>
      <c r="J51" s="1">
        <v>0</v>
      </c>
    </row>
    <row r="52" spans="1:10" x14ac:dyDescent="0.2">
      <c r="A52" s="1" t="s">
        <v>51</v>
      </c>
      <c r="B52" s="1">
        <v>182</v>
      </c>
      <c r="C52" s="1">
        <v>84</v>
      </c>
      <c r="D52" s="1">
        <v>2</v>
      </c>
      <c r="E52" s="1">
        <v>86</v>
      </c>
      <c r="F52" s="1">
        <v>4</v>
      </c>
      <c r="G52" s="1">
        <v>6</v>
      </c>
      <c r="H52" s="1">
        <v>0</v>
      </c>
      <c r="I52" s="1">
        <v>0</v>
      </c>
      <c r="J52" s="1">
        <v>0</v>
      </c>
    </row>
    <row r="53" spans="1:10" x14ac:dyDescent="0.2">
      <c r="A53" s="1" t="s">
        <v>52</v>
      </c>
      <c r="B53" s="1">
        <v>62</v>
      </c>
      <c r="C53" s="1">
        <v>50</v>
      </c>
      <c r="D53" s="1">
        <v>1</v>
      </c>
      <c r="E53" s="1">
        <v>10</v>
      </c>
      <c r="F53" s="1">
        <v>0</v>
      </c>
      <c r="G53" s="1">
        <v>1</v>
      </c>
      <c r="H53" s="1">
        <v>0</v>
      </c>
      <c r="I53" s="1">
        <v>0</v>
      </c>
      <c r="J53" s="1">
        <v>0</v>
      </c>
    </row>
    <row r="54" spans="1:10" x14ac:dyDescent="0.2">
      <c r="A54" s="1" t="s">
        <v>53</v>
      </c>
      <c r="B54" s="1">
        <v>6</v>
      </c>
      <c r="C54" s="1">
        <v>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</row>
    <row r="55" spans="1:10" x14ac:dyDescent="0.2">
      <c r="A55" s="1" t="s">
        <v>54</v>
      </c>
      <c r="B55" s="1">
        <v>8</v>
      </c>
      <c r="C55" s="1">
        <v>5</v>
      </c>
      <c r="D55" s="1">
        <v>0</v>
      </c>
      <c r="E55" s="1">
        <v>3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</row>
    <row r="56" spans="1:10" x14ac:dyDescent="0.2">
      <c r="A56" s="1" t="s">
        <v>55</v>
      </c>
      <c r="B56" s="1">
        <v>7</v>
      </c>
      <c r="C56" s="1">
        <v>4</v>
      </c>
      <c r="D56" s="1">
        <v>0</v>
      </c>
      <c r="E56" s="1">
        <v>3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</row>
    <row r="57" spans="1:10" x14ac:dyDescent="0.2">
      <c r="A57" s="1" t="s">
        <v>56</v>
      </c>
      <c r="B57" s="1">
        <v>8</v>
      </c>
      <c r="C57" s="1">
        <v>7</v>
      </c>
      <c r="D57" s="1">
        <v>0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</row>
    <row r="58" spans="1:10" x14ac:dyDescent="0.2">
      <c r="A58" s="1" t="s">
        <v>57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</row>
    <row r="59" spans="1:10" x14ac:dyDescent="0.2">
      <c r="A59" s="1" t="s">
        <v>58</v>
      </c>
      <c r="B59" s="1">
        <v>16</v>
      </c>
      <c r="C59" s="1">
        <v>10</v>
      </c>
      <c r="D59" s="1">
        <v>0</v>
      </c>
      <c r="E59" s="1">
        <v>6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</row>
    <row r="60" spans="1:10" x14ac:dyDescent="0.2">
      <c r="A60" s="1" t="s">
        <v>59</v>
      </c>
      <c r="B60" s="1">
        <v>4</v>
      </c>
      <c r="C60" s="1">
        <v>1</v>
      </c>
      <c r="D60" s="1">
        <v>0</v>
      </c>
      <c r="E60" s="1">
        <v>3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</row>
    <row r="61" spans="1:10" x14ac:dyDescent="0.2">
      <c r="A61" s="1" t="s">
        <v>60</v>
      </c>
      <c r="B61" s="1">
        <v>4</v>
      </c>
      <c r="C61" s="1">
        <v>4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</row>
    <row r="62" spans="1:10" x14ac:dyDescent="0.2">
      <c r="A62" s="1" t="s">
        <v>61</v>
      </c>
      <c r="B62" s="1">
        <v>9</v>
      </c>
      <c r="C62" s="1">
        <v>0</v>
      </c>
      <c r="D62" s="1">
        <v>0</v>
      </c>
      <c r="E62" s="1">
        <v>9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</row>
    <row r="63" spans="1:10" x14ac:dyDescent="0.2">
      <c r="A63" s="1" t="s">
        <v>62</v>
      </c>
      <c r="B63" s="1">
        <v>77</v>
      </c>
      <c r="C63" s="1">
        <v>38</v>
      </c>
      <c r="D63" s="1">
        <v>0</v>
      </c>
      <c r="E63" s="1">
        <v>39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</row>
    <row r="64" spans="1:10" x14ac:dyDescent="0.2">
      <c r="A64" s="1" t="s">
        <v>63</v>
      </c>
      <c r="B64" s="1">
        <v>491</v>
      </c>
      <c r="C64" s="1">
        <v>176</v>
      </c>
      <c r="D64" s="1">
        <v>4</v>
      </c>
      <c r="E64" s="1">
        <v>289</v>
      </c>
      <c r="F64" s="1">
        <v>6</v>
      </c>
      <c r="G64" s="1">
        <v>7</v>
      </c>
      <c r="H64" s="1">
        <v>9</v>
      </c>
      <c r="I64" s="1">
        <v>0</v>
      </c>
      <c r="J64" s="1">
        <v>0</v>
      </c>
    </row>
    <row r="65" spans="1:1" x14ac:dyDescent="0.2">
      <c r="A65" s="1" t="s">
        <v>34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6A02-BF84-4A7C-972B-7BE79E740E5B}">
  <dimension ref="A1:J72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145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300648</v>
      </c>
      <c r="C4" s="1">
        <v>99665</v>
      </c>
      <c r="D4" s="1">
        <v>37685</v>
      </c>
      <c r="E4" s="1">
        <v>82014</v>
      </c>
      <c r="F4" s="1">
        <v>30518</v>
      </c>
      <c r="G4" s="1">
        <v>38933</v>
      </c>
      <c r="H4" s="1">
        <v>11833</v>
      </c>
      <c r="I4" s="1">
        <v>0</v>
      </c>
      <c r="J4" s="1">
        <v>0</v>
      </c>
    </row>
    <row r="5" spans="1:10" x14ac:dyDescent="0.2">
      <c r="A5" s="1" t="s">
        <v>64</v>
      </c>
      <c r="B5" s="1">
        <v>17</v>
      </c>
      <c r="C5" s="1">
        <v>6</v>
      </c>
      <c r="D5" s="1">
        <v>5</v>
      </c>
      <c r="E5" s="1">
        <v>1</v>
      </c>
      <c r="F5" s="1">
        <v>4</v>
      </c>
      <c r="G5" s="1">
        <v>1</v>
      </c>
      <c r="H5" s="1">
        <v>0</v>
      </c>
      <c r="I5" s="1">
        <v>0</v>
      </c>
      <c r="J5" s="1">
        <v>0</v>
      </c>
    </row>
    <row r="6" spans="1:10" x14ac:dyDescent="0.2">
      <c r="A6" s="1" t="s">
        <v>65</v>
      </c>
      <c r="B6" s="1">
        <v>2</v>
      </c>
      <c r="C6" s="1">
        <v>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2">
      <c r="A7" s="1" t="s">
        <v>66</v>
      </c>
      <c r="B7" s="1">
        <v>16</v>
      </c>
      <c r="C7" s="1">
        <v>9</v>
      </c>
      <c r="D7" s="1">
        <v>3</v>
      </c>
      <c r="E7" s="1">
        <v>3</v>
      </c>
      <c r="F7" s="1">
        <v>1</v>
      </c>
      <c r="G7" s="1">
        <v>0</v>
      </c>
      <c r="H7" s="1">
        <v>0</v>
      </c>
      <c r="I7" s="1">
        <v>0</v>
      </c>
      <c r="J7" s="1">
        <v>0</v>
      </c>
    </row>
    <row r="8" spans="1:10" x14ac:dyDescent="0.2">
      <c r="A8" s="1" t="s">
        <v>67</v>
      </c>
      <c r="B8" s="1">
        <v>78</v>
      </c>
      <c r="C8" s="1">
        <v>25</v>
      </c>
      <c r="D8" s="1">
        <v>6</v>
      </c>
      <c r="E8" s="1">
        <v>27</v>
      </c>
      <c r="F8" s="1">
        <v>2</v>
      </c>
      <c r="G8" s="1">
        <v>18</v>
      </c>
      <c r="H8" s="1">
        <v>0</v>
      </c>
      <c r="I8" s="1">
        <v>0</v>
      </c>
      <c r="J8" s="1">
        <v>0</v>
      </c>
    </row>
    <row r="9" spans="1:10" x14ac:dyDescent="0.2">
      <c r="A9" s="1" t="s">
        <v>68</v>
      </c>
      <c r="B9" s="1">
        <v>6</v>
      </c>
      <c r="C9" s="1">
        <v>4</v>
      </c>
      <c r="D9" s="1">
        <v>0</v>
      </c>
      <c r="E9" s="1">
        <v>2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2">
      <c r="A10" s="1" t="s">
        <v>69</v>
      </c>
      <c r="B10" s="1">
        <v>7</v>
      </c>
      <c r="C10" s="1">
        <v>2</v>
      </c>
      <c r="D10" s="1">
        <v>1</v>
      </c>
      <c r="E10" s="1">
        <v>3</v>
      </c>
      <c r="F10" s="1">
        <v>0</v>
      </c>
      <c r="G10" s="1">
        <v>1</v>
      </c>
      <c r="H10" s="1">
        <v>0</v>
      </c>
      <c r="I10" s="1">
        <v>0</v>
      </c>
      <c r="J10" s="1">
        <v>0</v>
      </c>
    </row>
    <row r="11" spans="1:10" x14ac:dyDescent="0.2">
      <c r="A11" s="1" t="s">
        <v>70</v>
      </c>
      <c r="B11" s="1">
        <v>54</v>
      </c>
      <c r="C11" s="1">
        <v>47</v>
      </c>
      <c r="D11" s="1">
        <v>0</v>
      </c>
      <c r="E11" s="1">
        <v>5</v>
      </c>
      <c r="F11" s="1">
        <v>0</v>
      </c>
      <c r="G11" s="1">
        <v>2</v>
      </c>
      <c r="H11" s="1">
        <v>0</v>
      </c>
      <c r="I11" s="1">
        <v>0</v>
      </c>
      <c r="J11" s="1">
        <v>0</v>
      </c>
    </row>
    <row r="12" spans="1:10" x14ac:dyDescent="0.2">
      <c r="A12" s="1" t="s">
        <v>71</v>
      </c>
      <c r="B12" s="1">
        <v>46</v>
      </c>
      <c r="C12" s="1">
        <v>32</v>
      </c>
      <c r="D12" s="1">
        <v>0</v>
      </c>
      <c r="E12" s="1">
        <v>7</v>
      </c>
      <c r="F12" s="1">
        <v>0</v>
      </c>
      <c r="G12" s="1">
        <v>6</v>
      </c>
      <c r="H12" s="1">
        <v>1</v>
      </c>
      <c r="I12" s="1">
        <v>0</v>
      </c>
      <c r="J12" s="1">
        <v>0</v>
      </c>
    </row>
    <row r="13" spans="1:10" x14ac:dyDescent="0.2">
      <c r="A13" s="1" t="s">
        <v>72</v>
      </c>
      <c r="B13" s="1">
        <v>94</v>
      </c>
      <c r="C13" s="1">
        <v>57</v>
      </c>
      <c r="D13" s="1">
        <v>3</v>
      </c>
      <c r="E13" s="1">
        <v>30</v>
      </c>
      <c r="F13" s="1">
        <v>1</v>
      </c>
      <c r="G13" s="1">
        <v>2</v>
      </c>
      <c r="H13" s="1">
        <v>1</v>
      </c>
      <c r="I13" s="1">
        <v>0</v>
      </c>
      <c r="J13" s="1">
        <v>0</v>
      </c>
    </row>
    <row r="14" spans="1:10" x14ac:dyDescent="0.2">
      <c r="A14" s="1" t="s">
        <v>73</v>
      </c>
      <c r="B14" s="1">
        <v>310</v>
      </c>
      <c r="C14" s="1">
        <v>212</v>
      </c>
      <c r="D14" s="1">
        <v>12</v>
      </c>
      <c r="E14" s="1">
        <v>64</v>
      </c>
      <c r="F14" s="1">
        <v>20</v>
      </c>
      <c r="G14" s="1">
        <v>1</v>
      </c>
      <c r="H14" s="1">
        <v>1</v>
      </c>
      <c r="I14" s="1">
        <v>0</v>
      </c>
      <c r="J14" s="1">
        <v>0</v>
      </c>
    </row>
    <row r="15" spans="1:10" x14ac:dyDescent="0.2">
      <c r="A15" s="1" t="s">
        <v>74</v>
      </c>
      <c r="B15" s="1">
        <v>299385</v>
      </c>
      <c r="C15" s="1">
        <v>99024</v>
      </c>
      <c r="D15" s="1">
        <v>37644</v>
      </c>
      <c r="E15" s="1">
        <v>81564</v>
      </c>
      <c r="F15" s="1">
        <v>30471</v>
      </c>
      <c r="G15" s="1">
        <v>38872</v>
      </c>
      <c r="H15" s="1">
        <v>11810</v>
      </c>
      <c r="I15" s="1">
        <v>0</v>
      </c>
      <c r="J15" s="1">
        <v>0</v>
      </c>
    </row>
    <row r="16" spans="1:10" x14ac:dyDescent="0.2">
      <c r="A16" s="1" t="s">
        <v>75</v>
      </c>
      <c r="B16" s="1">
        <v>368</v>
      </c>
      <c r="C16" s="1">
        <v>93</v>
      </c>
      <c r="D16" s="1">
        <v>4</v>
      </c>
      <c r="E16" s="1">
        <v>222</v>
      </c>
      <c r="F16" s="1">
        <v>8</v>
      </c>
      <c r="G16" s="1">
        <v>23</v>
      </c>
      <c r="H16" s="1">
        <v>18</v>
      </c>
      <c r="I16" s="1">
        <v>0</v>
      </c>
      <c r="J16" s="1">
        <v>0</v>
      </c>
    </row>
    <row r="17" spans="1:10" x14ac:dyDescent="0.2">
      <c r="A17" s="1" t="s">
        <v>76</v>
      </c>
      <c r="B17" s="1">
        <v>96</v>
      </c>
      <c r="C17" s="1">
        <v>65</v>
      </c>
      <c r="D17" s="1">
        <v>3</v>
      </c>
      <c r="E17" s="1">
        <v>28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x14ac:dyDescent="0.2">
      <c r="A18" s="1" t="s">
        <v>77</v>
      </c>
      <c r="B18" s="1">
        <v>55</v>
      </c>
      <c r="C18" s="1">
        <v>36</v>
      </c>
      <c r="D18" s="1">
        <v>1</v>
      </c>
      <c r="E18" s="1">
        <v>11</v>
      </c>
      <c r="F18" s="1">
        <v>7</v>
      </c>
      <c r="G18" s="1">
        <v>0</v>
      </c>
      <c r="H18" s="1">
        <v>0</v>
      </c>
      <c r="I18" s="1">
        <v>0</v>
      </c>
      <c r="J18" s="1">
        <v>0</v>
      </c>
    </row>
    <row r="19" spans="1:10" x14ac:dyDescent="0.2">
      <c r="A19" s="1" t="s">
        <v>78</v>
      </c>
      <c r="B19" s="1">
        <v>25</v>
      </c>
      <c r="C19" s="1">
        <v>19</v>
      </c>
      <c r="D19" s="1">
        <v>0</v>
      </c>
      <c r="E19" s="1">
        <v>1</v>
      </c>
      <c r="F19" s="1">
        <v>4</v>
      </c>
      <c r="G19" s="1">
        <v>1</v>
      </c>
      <c r="H19" s="1">
        <v>0</v>
      </c>
      <c r="I19" s="1">
        <v>0</v>
      </c>
      <c r="J19" s="1">
        <v>0</v>
      </c>
    </row>
    <row r="20" spans="1:10" x14ac:dyDescent="0.2">
      <c r="A20" s="1" t="s">
        <v>79</v>
      </c>
      <c r="B20" s="1">
        <v>3</v>
      </c>
      <c r="C20" s="1">
        <v>0</v>
      </c>
      <c r="D20" s="1">
        <v>0</v>
      </c>
      <c r="E20" s="1">
        <v>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x14ac:dyDescent="0.2">
      <c r="A21" s="1" t="s">
        <v>80</v>
      </c>
      <c r="B21" s="1">
        <v>11</v>
      </c>
      <c r="C21" s="1">
        <v>1</v>
      </c>
      <c r="D21" s="1">
        <v>0</v>
      </c>
      <c r="E21" s="1">
        <v>10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</row>
    <row r="22" spans="1:10" x14ac:dyDescent="0.2">
      <c r="A22" s="1" t="s">
        <v>81</v>
      </c>
      <c r="B22" s="1">
        <v>23</v>
      </c>
      <c r="C22" s="1">
        <v>13</v>
      </c>
      <c r="D22" s="1">
        <v>0</v>
      </c>
      <c r="E22" s="1">
        <v>9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</row>
    <row r="23" spans="1:10" x14ac:dyDescent="0.2">
      <c r="A23" s="1" t="s">
        <v>82</v>
      </c>
      <c r="B23" s="1">
        <v>21</v>
      </c>
      <c r="C23" s="1">
        <v>7</v>
      </c>
      <c r="D23" s="1">
        <v>3</v>
      </c>
      <c r="E23" s="1">
        <v>7</v>
      </c>
      <c r="F23" s="1">
        <v>0</v>
      </c>
      <c r="G23" s="1">
        <v>4</v>
      </c>
      <c r="H23" s="1">
        <v>0</v>
      </c>
      <c r="I23" s="1">
        <v>0</v>
      </c>
      <c r="J23" s="1">
        <v>0</v>
      </c>
    </row>
    <row r="24" spans="1:10" x14ac:dyDescent="0.2">
      <c r="A24" s="1" t="s">
        <v>83</v>
      </c>
      <c r="B24" s="1">
        <v>4</v>
      </c>
      <c r="C24" s="1">
        <v>0</v>
      </c>
      <c r="D24" s="1">
        <v>0</v>
      </c>
      <c r="E24" s="1">
        <v>3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</row>
    <row r="25" spans="1:10" x14ac:dyDescent="0.2">
      <c r="A25" s="1" t="s">
        <v>84</v>
      </c>
      <c r="B25" s="1">
        <v>27</v>
      </c>
      <c r="C25" s="1">
        <v>11</v>
      </c>
      <c r="D25" s="1">
        <v>0</v>
      </c>
      <c r="E25" s="1">
        <v>14</v>
      </c>
      <c r="F25" s="1">
        <v>0</v>
      </c>
      <c r="G25" s="1">
        <v>1</v>
      </c>
      <c r="H25" s="1">
        <v>1</v>
      </c>
      <c r="I25" s="1">
        <v>0</v>
      </c>
      <c r="J25" s="1">
        <v>0</v>
      </c>
    </row>
    <row r="26" spans="1:10" x14ac:dyDescent="0.2">
      <c r="A26" s="1" t="s">
        <v>16</v>
      </c>
    </row>
    <row r="27" spans="1:10" x14ac:dyDescent="0.2">
      <c r="A27" s="1" t="s">
        <v>0</v>
      </c>
      <c r="B27" s="1">
        <v>158771</v>
      </c>
      <c r="C27" s="1">
        <v>54236</v>
      </c>
      <c r="D27" s="1">
        <v>19376</v>
      </c>
      <c r="E27" s="1">
        <v>42905</v>
      </c>
      <c r="F27" s="1">
        <v>16648</v>
      </c>
      <c r="G27" s="1">
        <v>19695</v>
      </c>
      <c r="H27" s="1">
        <v>5911</v>
      </c>
      <c r="I27" s="1">
        <v>0</v>
      </c>
      <c r="J27" s="1">
        <v>0</v>
      </c>
    </row>
    <row r="28" spans="1:10" x14ac:dyDescent="0.2">
      <c r="A28" s="1" t="s">
        <v>64</v>
      </c>
      <c r="B28" s="1">
        <v>10</v>
      </c>
      <c r="C28" s="1">
        <v>4</v>
      </c>
      <c r="D28" s="1">
        <v>3</v>
      </c>
      <c r="E28" s="1">
        <v>1</v>
      </c>
      <c r="F28" s="1">
        <v>2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A29" s="1" t="s">
        <v>65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</row>
    <row r="30" spans="1:10" x14ac:dyDescent="0.2">
      <c r="A30" s="1" t="s">
        <v>66</v>
      </c>
      <c r="B30" s="1">
        <v>10</v>
      </c>
      <c r="C30" s="1">
        <v>5</v>
      </c>
      <c r="D30" s="1">
        <v>1</v>
      </c>
      <c r="E30" s="1">
        <v>3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</row>
    <row r="31" spans="1:10" x14ac:dyDescent="0.2">
      <c r="A31" s="1" t="s">
        <v>67</v>
      </c>
      <c r="B31" s="1">
        <v>43</v>
      </c>
      <c r="C31" s="1">
        <v>14</v>
      </c>
      <c r="D31" s="1">
        <v>4</v>
      </c>
      <c r="E31" s="1">
        <v>13</v>
      </c>
      <c r="F31" s="1">
        <v>0</v>
      </c>
      <c r="G31" s="1">
        <v>12</v>
      </c>
      <c r="H31" s="1">
        <v>0</v>
      </c>
      <c r="I31" s="1">
        <v>0</v>
      </c>
      <c r="J31" s="1">
        <v>0</v>
      </c>
    </row>
    <row r="32" spans="1:10" x14ac:dyDescent="0.2">
      <c r="A32" s="1" t="s">
        <v>68</v>
      </c>
      <c r="B32" s="1">
        <v>3</v>
      </c>
      <c r="C32" s="1">
        <v>2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2">
      <c r="A33" s="1" t="s">
        <v>69</v>
      </c>
      <c r="B33" s="1">
        <v>3</v>
      </c>
      <c r="C33" s="1">
        <v>1</v>
      </c>
      <c r="D33" s="1">
        <v>1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</row>
    <row r="34" spans="1:10" x14ac:dyDescent="0.2">
      <c r="A34" s="1" t="s">
        <v>70</v>
      </c>
      <c r="B34" s="1">
        <v>28</v>
      </c>
      <c r="C34" s="1">
        <v>25</v>
      </c>
      <c r="D34" s="1">
        <v>0</v>
      </c>
      <c r="E34" s="1">
        <v>2</v>
      </c>
      <c r="F34" s="1">
        <v>0</v>
      </c>
      <c r="G34" s="1">
        <v>1</v>
      </c>
      <c r="H34" s="1">
        <v>0</v>
      </c>
      <c r="I34" s="1">
        <v>0</v>
      </c>
      <c r="J34" s="1">
        <v>0</v>
      </c>
    </row>
    <row r="35" spans="1:10" x14ac:dyDescent="0.2">
      <c r="A35" s="1" t="s">
        <v>71</v>
      </c>
      <c r="B35" s="1">
        <v>29</v>
      </c>
      <c r="C35" s="1">
        <v>20</v>
      </c>
      <c r="D35" s="1">
        <v>0</v>
      </c>
      <c r="E35" s="1">
        <v>4</v>
      </c>
      <c r="F35" s="1">
        <v>0</v>
      </c>
      <c r="G35" s="1">
        <v>4</v>
      </c>
      <c r="H35" s="1">
        <v>1</v>
      </c>
      <c r="I35" s="1">
        <v>0</v>
      </c>
      <c r="J35" s="1">
        <v>0</v>
      </c>
    </row>
    <row r="36" spans="1:10" x14ac:dyDescent="0.2">
      <c r="A36" s="1" t="s">
        <v>72</v>
      </c>
      <c r="B36" s="1">
        <v>48</v>
      </c>
      <c r="C36" s="1">
        <v>32</v>
      </c>
      <c r="D36" s="1">
        <v>2</v>
      </c>
      <c r="E36" s="1">
        <v>12</v>
      </c>
      <c r="F36" s="1">
        <v>0</v>
      </c>
      <c r="G36" s="1">
        <v>2</v>
      </c>
      <c r="H36" s="1">
        <v>0</v>
      </c>
      <c r="I36" s="1">
        <v>0</v>
      </c>
      <c r="J36" s="1">
        <v>0</v>
      </c>
    </row>
    <row r="37" spans="1:10" x14ac:dyDescent="0.2">
      <c r="A37" s="1" t="s">
        <v>73</v>
      </c>
      <c r="B37" s="1">
        <v>174</v>
      </c>
      <c r="C37" s="1">
        <v>115</v>
      </c>
      <c r="D37" s="1">
        <v>7</v>
      </c>
      <c r="E37" s="1">
        <v>39</v>
      </c>
      <c r="F37" s="1">
        <v>11</v>
      </c>
      <c r="G37" s="1">
        <v>1</v>
      </c>
      <c r="H37" s="1">
        <v>1</v>
      </c>
      <c r="I37" s="1">
        <v>0</v>
      </c>
      <c r="J37" s="1">
        <v>0</v>
      </c>
    </row>
    <row r="38" spans="1:10" x14ac:dyDescent="0.2">
      <c r="A38" s="1" t="s">
        <v>74</v>
      </c>
      <c r="B38" s="1">
        <v>158070</v>
      </c>
      <c r="C38" s="1">
        <v>53869</v>
      </c>
      <c r="D38" s="1">
        <v>19352</v>
      </c>
      <c r="E38" s="1">
        <v>42674</v>
      </c>
      <c r="F38" s="1">
        <v>16619</v>
      </c>
      <c r="G38" s="1">
        <v>19658</v>
      </c>
      <c r="H38" s="1">
        <v>5898</v>
      </c>
      <c r="I38" s="1">
        <v>0</v>
      </c>
      <c r="J38" s="1">
        <v>0</v>
      </c>
    </row>
    <row r="39" spans="1:10" x14ac:dyDescent="0.2">
      <c r="A39" s="1" t="s">
        <v>75</v>
      </c>
      <c r="B39" s="1">
        <v>195</v>
      </c>
      <c r="C39" s="1">
        <v>54</v>
      </c>
      <c r="D39" s="1">
        <v>2</v>
      </c>
      <c r="E39" s="1">
        <v>112</v>
      </c>
      <c r="F39" s="1">
        <v>6</v>
      </c>
      <c r="G39" s="1">
        <v>11</v>
      </c>
      <c r="H39" s="1">
        <v>10</v>
      </c>
      <c r="I39" s="1">
        <v>0</v>
      </c>
      <c r="J39" s="1">
        <v>0</v>
      </c>
    </row>
    <row r="40" spans="1:10" x14ac:dyDescent="0.2">
      <c r="A40" s="1" t="s">
        <v>76</v>
      </c>
      <c r="B40" s="1">
        <v>60</v>
      </c>
      <c r="C40" s="1">
        <v>40</v>
      </c>
      <c r="D40" s="1">
        <v>1</v>
      </c>
      <c r="E40" s="1">
        <v>19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  <row r="41" spans="1:10" x14ac:dyDescent="0.2">
      <c r="A41" s="1" t="s">
        <v>77</v>
      </c>
      <c r="B41" s="1">
        <v>37</v>
      </c>
      <c r="C41" s="1">
        <v>25</v>
      </c>
      <c r="D41" s="1">
        <v>1</v>
      </c>
      <c r="E41" s="1">
        <v>5</v>
      </c>
      <c r="F41" s="1">
        <v>6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78</v>
      </c>
      <c r="B42" s="1">
        <v>15</v>
      </c>
      <c r="C42" s="1">
        <v>11</v>
      </c>
      <c r="D42" s="1">
        <v>0</v>
      </c>
      <c r="E42" s="1">
        <v>0</v>
      </c>
      <c r="F42" s="1">
        <v>3</v>
      </c>
      <c r="G42" s="1">
        <v>1</v>
      </c>
      <c r="H42" s="1">
        <v>0</v>
      </c>
      <c r="I42" s="1">
        <v>0</v>
      </c>
      <c r="J42" s="1">
        <v>0</v>
      </c>
    </row>
    <row r="43" spans="1:10" x14ac:dyDescent="0.2">
      <c r="A43" s="1" t="s">
        <v>79</v>
      </c>
      <c r="B43" s="1">
        <v>2</v>
      </c>
      <c r="C43" s="1">
        <v>0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">
      <c r="A44" s="1" t="s">
        <v>80</v>
      </c>
      <c r="B44" s="1">
        <v>6</v>
      </c>
      <c r="C44" s="1">
        <v>1</v>
      </c>
      <c r="D44" s="1">
        <v>0</v>
      </c>
      <c r="E44" s="1">
        <v>5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81</v>
      </c>
      <c r="B45" s="1">
        <v>12</v>
      </c>
      <c r="C45" s="1">
        <v>7</v>
      </c>
      <c r="D45" s="1">
        <v>0</v>
      </c>
      <c r="E45" s="1">
        <v>4</v>
      </c>
      <c r="F45" s="1">
        <v>0</v>
      </c>
      <c r="G45" s="1">
        <v>1</v>
      </c>
      <c r="H45" s="1">
        <v>0</v>
      </c>
      <c r="I45" s="1">
        <v>0</v>
      </c>
      <c r="J45" s="1">
        <v>0</v>
      </c>
    </row>
    <row r="46" spans="1:10" x14ac:dyDescent="0.2">
      <c r="A46" s="1" t="s">
        <v>82</v>
      </c>
      <c r="B46" s="1">
        <v>10</v>
      </c>
      <c r="C46" s="1">
        <v>3</v>
      </c>
      <c r="D46" s="1">
        <v>2</v>
      </c>
      <c r="E46" s="1">
        <v>2</v>
      </c>
      <c r="F46" s="1">
        <v>0</v>
      </c>
      <c r="G46" s="1">
        <v>3</v>
      </c>
      <c r="H46" s="1">
        <v>0</v>
      </c>
      <c r="I46" s="1">
        <v>0</v>
      </c>
      <c r="J46" s="1">
        <v>0</v>
      </c>
    </row>
    <row r="47" spans="1:10" x14ac:dyDescent="0.2">
      <c r="A47" s="1" t="s">
        <v>83</v>
      </c>
      <c r="B47" s="1">
        <v>2</v>
      </c>
      <c r="C47" s="1">
        <v>0</v>
      </c>
      <c r="D47" s="1">
        <v>0</v>
      </c>
      <c r="E47" s="1">
        <v>1</v>
      </c>
      <c r="F47" s="1">
        <v>0</v>
      </c>
      <c r="G47" s="1">
        <v>0</v>
      </c>
      <c r="H47" s="1">
        <v>1</v>
      </c>
      <c r="I47" s="1">
        <v>0</v>
      </c>
      <c r="J47" s="1">
        <v>0</v>
      </c>
    </row>
    <row r="48" spans="1:10" x14ac:dyDescent="0.2">
      <c r="A48" s="1" t="s">
        <v>84</v>
      </c>
      <c r="B48" s="1">
        <v>14</v>
      </c>
      <c r="C48" s="1">
        <v>8</v>
      </c>
      <c r="D48" s="1">
        <v>0</v>
      </c>
      <c r="E48" s="1">
        <v>6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</row>
    <row r="49" spans="1:10" x14ac:dyDescent="0.2">
      <c r="A49" s="1" t="s">
        <v>17</v>
      </c>
    </row>
    <row r="50" spans="1:10" x14ac:dyDescent="0.2">
      <c r="A50" s="1" t="s">
        <v>0</v>
      </c>
      <c r="B50" s="1">
        <v>141877</v>
      </c>
      <c r="C50" s="1">
        <v>45429</v>
      </c>
      <c r="D50" s="1">
        <v>18309</v>
      </c>
      <c r="E50" s="1">
        <v>39109</v>
      </c>
      <c r="F50" s="1">
        <v>13870</v>
      </c>
      <c r="G50" s="1">
        <v>19238</v>
      </c>
      <c r="H50" s="1">
        <v>5922</v>
      </c>
      <c r="I50" s="1">
        <v>0</v>
      </c>
      <c r="J50" s="1">
        <v>0</v>
      </c>
    </row>
    <row r="51" spans="1:10" x14ac:dyDescent="0.2">
      <c r="A51" s="1" t="s">
        <v>64</v>
      </c>
      <c r="B51" s="1">
        <v>7</v>
      </c>
      <c r="C51" s="1">
        <v>2</v>
      </c>
      <c r="D51" s="1">
        <v>2</v>
      </c>
      <c r="E51" s="1">
        <v>0</v>
      </c>
      <c r="F51" s="1">
        <v>2</v>
      </c>
      <c r="G51" s="1">
        <v>1</v>
      </c>
      <c r="H51" s="1">
        <v>0</v>
      </c>
      <c r="I51" s="1">
        <v>0</v>
      </c>
      <c r="J51" s="1">
        <v>0</v>
      </c>
    </row>
    <row r="52" spans="1:10" x14ac:dyDescent="0.2">
      <c r="A52" s="1" t="s">
        <v>65</v>
      </c>
      <c r="B52" s="1">
        <v>2</v>
      </c>
      <c r="C52" s="1">
        <v>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</row>
    <row r="53" spans="1:10" x14ac:dyDescent="0.2">
      <c r="A53" s="1" t="s">
        <v>66</v>
      </c>
      <c r="B53" s="1">
        <v>6</v>
      </c>
      <c r="C53" s="1">
        <v>4</v>
      </c>
      <c r="D53" s="1">
        <v>2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</row>
    <row r="54" spans="1:10" x14ac:dyDescent="0.2">
      <c r="A54" s="1" t="s">
        <v>67</v>
      </c>
      <c r="B54" s="1">
        <v>35</v>
      </c>
      <c r="C54" s="1">
        <v>11</v>
      </c>
      <c r="D54" s="1">
        <v>2</v>
      </c>
      <c r="E54" s="1">
        <v>14</v>
      </c>
      <c r="F54" s="1">
        <v>2</v>
      </c>
      <c r="G54" s="1">
        <v>6</v>
      </c>
      <c r="H54" s="1">
        <v>0</v>
      </c>
      <c r="I54" s="1">
        <v>0</v>
      </c>
      <c r="J54" s="1">
        <v>0</v>
      </c>
    </row>
    <row r="55" spans="1:10" x14ac:dyDescent="0.2">
      <c r="A55" s="1" t="s">
        <v>68</v>
      </c>
      <c r="B55" s="1">
        <v>3</v>
      </c>
      <c r="C55" s="1">
        <v>2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</row>
    <row r="56" spans="1:10" x14ac:dyDescent="0.2">
      <c r="A56" s="1" t="s">
        <v>69</v>
      </c>
      <c r="B56" s="1">
        <v>4</v>
      </c>
      <c r="C56" s="1">
        <v>1</v>
      </c>
      <c r="D56" s="1">
        <v>0</v>
      </c>
      <c r="E56" s="1">
        <v>3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</row>
    <row r="57" spans="1:10" x14ac:dyDescent="0.2">
      <c r="A57" s="1" t="s">
        <v>70</v>
      </c>
      <c r="B57" s="1">
        <v>26</v>
      </c>
      <c r="C57" s="1">
        <v>22</v>
      </c>
      <c r="D57" s="1">
        <v>0</v>
      </c>
      <c r="E57" s="1">
        <v>3</v>
      </c>
      <c r="F57" s="1">
        <v>0</v>
      </c>
      <c r="G57" s="1">
        <v>1</v>
      </c>
      <c r="H57" s="1">
        <v>0</v>
      </c>
      <c r="I57" s="1">
        <v>0</v>
      </c>
      <c r="J57" s="1">
        <v>0</v>
      </c>
    </row>
    <row r="58" spans="1:10" x14ac:dyDescent="0.2">
      <c r="A58" s="1" t="s">
        <v>71</v>
      </c>
      <c r="B58" s="1">
        <v>17</v>
      </c>
      <c r="C58" s="1">
        <v>12</v>
      </c>
      <c r="D58" s="1">
        <v>0</v>
      </c>
      <c r="E58" s="1">
        <v>3</v>
      </c>
      <c r="F58" s="1">
        <v>0</v>
      </c>
      <c r="G58" s="1">
        <v>2</v>
      </c>
      <c r="H58" s="1">
        <v>0</v>
      </c>
      <c r="I58" s="1">
        <v>0</v>
      </c>
      <c r="J58" s="1">
        <v>0</v>
      </c>
    </row>
    <row r="59" spans="1:10" x14ac:dyDescent="0.2">
      <c r="A59" s="1" t="s">
        <v>72</v>
      </c>
      <c r="B59" s="1">
        <v>46</v>
      </c>
      <c r="C59" s="1">
        <v>25</v>
      </c>
      <c r="D59" s="1">
        <v>1</v>
      </c>
      <c r="E59" s="1">
        <v>18</v>
      </c>
      <c r="F59" s="1">
        <v>1</v>
      </c>
      <c r="G59" s="1">
        <v>0</v>
      </c>
      <c r="H59" s="1">
        <v>1</v>
      </c>
      <c r="I59" s="1">
        <v>0</v>
      </c>
      <c r="J59" s="1">
        <v>0</v>
      </c>
    </row>
    <row r="60" spans="1:10" x14ac:dyDescent="0.2">
      <c r="A60" s="1" t="s">
        <v>73</v>
      </c>
      <c r="B60" s="1">
        <v>136</v>
      </c>
      <c r="C60" s="1">
        <v>97</v>
      </c>
      <c r="D60" s="1">
        <v>5</v>
      </c>
      <c r="E60" s="1">
        <v>25</v>
      </c>
      <c r="F60" s="1">
        <v>9</v>
      </c>
      <c r="G60" s="1">
        <v>0</v>
      </c>
      <c r="H60" s="1">
        <v>0</v>
      </c>
      <c r="I60" s="1">
        <v>0</v>
      </c>
      <c r="J60" s="1">
        <v>0</v>
      </c>
    </row>
    <row r="61" spans="1:10" x14ac:dyDescent="0.2">
      <c r="A61" s="1" t="s">
        <v>74</v>
      </c>
      <c r="B61" s="1">
        <v>141315</v>
      </c>
      <c r="C61" s="1">
        <v>45155</v>
      </c>
      <c r="D61" s="1">
        <v>18292</v>
      </c>
      <c r="E61" s="1">
        <v>38890</v>
      </c>
      <c r="F61" s="1">
        <v>13852</v>
      </c>
      <c r="G61" s="1">
        <v>19214</v>
      </c>
      <c r="H61" s="1">
        <v>5912</v>
      </c>
      <c r="I61" s="1">
        <v>0</v>
      </c>
      <c r="J61" s="1">
        <v>0</v>
      </c>
    </row>
    <row r="62" spans="1:10" x14ac:dyDescent="0.2">
      <c r="A62" s="1" t="s">
        <v>75</v>
      </c>
      <c r="B62" s="1">
        <v>173</v>
      </c>
      <c r="C62" s="1">
        <v>39</v>
      </c>
      <c r="D62" s="1">
        <v>2</v>
      </c>
      <c r="E62" s="1">
        <v>110</v>
      </c>
      <c r="F62" s="1">
        <v>2</v>
      </c>
      <c r="G62" s="1">
        <v>12</v>
      </c>
      <c r="H62" s="1">
        <v>8</v>
      </c>
      <c r="I62" s="1">
        <v>0</v>
      </c>
      <c r="J62" s="1">
        <v>0</v>
      </c>
    </row>
    <row r="63" spans="1:10" x14ac:dyDescent="0.2">
      <c r="A63" s="1" t="s">
        <v>76</v>
      </c>
      <c r="B63" s="1">
        <v>36</v>
      </c>
      <c r="C63" s="1">
        <v>25</v>
      </c>
      <c r="D63" s="1">
        <v>2</v>
      </c>
      <c r="E63" s="1">
        <v>9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</row>
    <row r="64" spans="1:10" x14ac:dyDescent="0.2">
      <c r="A64" s="1" t="s">
        <v>77</v>
      </c>
      <c r="B64" s="1">
        <v>18</v>
      </c>
      <c r="C64" s="1">
        <v>11</v>
      </c>
      <c r="D64" s="1">
        <v>0</v>
      </c>
      <c r="E64" s="1">
        <v>6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</row>
    <row r="65" spans="1:10" x14ac:dyDescent="0.2">
      <c r="A65" s="1" t="s">
        <v>78</v>
      </c>
      <c r="B65" s="1">
        <v>10</v>
      </c>
      <c r="C65" s="1">
        <v>8</v>
      </c>
      <c r="D65" s="1">
        <v>0</v>
      </c>
      <c r="E65" s="1">
        <v>1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</row>
    <row r="66" spans="1:10" x14ac:dyDescent="0.2">
      <c r="A66" s="1" t="s">
        <v>79</v>
      </c>
      <c r="B66" s="1">
        <v>1</v>
      </c>
      <c r="C66" s="1">
        <v>0</v>
      </c>
      <c r="D66" s="1">
        <v>0</v>
      </c>
      <c r="E66" s="1">
        <v>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</row>
    <row r="67" spans="1:10" x14ac:dyDescent="0.2">
      <c r="A67" s="1" t="s">
        <v>80</v>
      </c>
      <c r="B67" s="1">
        <v>5</v>
      </c>
      <c r="C67" s="1">
        <v>0</v>
      </c>
      <c r="D67" s="1">
        <v>0</v>
      </c>
      <c r="E67" s="1">
        <v>5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</row>
    <row r="68" spans="1:10" x14ac:dyDescent="0.2">
      <c r="A68" s="1" t="s">
        <v>81</v>
      </c>
      <c r="B68" s="1">
        <v>11</v>
      </c>
      <c r="C68" s="1">
        <v>6</v>
      </c>
      <c r="D68" s="1">
        <v>0</v>
      </c>
      <c r="E68" s="1">
        <v>5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</row>
    <row r="69" spans="1:10" x14ac:dyDescent="0.2">
      <c r="A69" s="1" t="s">
        <v>82</v>
      </c>
      <c r="B69" s="1">
        <v>11</v>
      </c>
      <c r="C69" s="1">
        <v>4</v>
      </c>
      <c r="D69" s="1">
        <v>1</v>
      </c>
      <c r="E69" s="1">
        <v>5</v>
      </c>
      <c r="F69" s="1">
        <v>0</v>
      </c>
      <c r="G69" s="1">
        <v>1</v>
      </c>
      <c r="H69" s="1">
        <v>0</v>
      </c>
      <c r="I69" s="1">
        <v>0</v>
      </c>
      <c r="J69" s="1">
        <v>0</v>
      </c>
    </row>
    <row r="70" spans="1:10" x14ac:dyDescent="0.2">
      <c r="A70" s="1" t="s">
        <v>83</v>
      </c>
      <c r="B70" s="1">
        <v>2</v>
      </c>
      <c r="C70" s="1">
        <v>0</v>
      </c>
      <c r="D70" s="1">
        <v>0</v>
      </c>
      <c r="E70" s="1">
        <v>2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</row>
    <row r="71" spans="1:10" x14ac:dyDescent="0.2">
      <c r="A71" s="1" t="s">
        <v>84</v>
      </c>
      <c r="B71" s="1">
        <v>13</v>
      </c>
      <c r="C71" s="1">
        <v>3</v>
      </c>
      <c r="D71" s="1">
        <v>0</v>
      </c>
      <c r="E71" s="1">
        <v>8</v>
      </c>
      <c r="F71" s="1">
        <v>0</v>
      </c>
      <c r="G71" s="1">
        <v>1</v>
      </c>
      <c r="H71" s="1">
        <v>1</v>
      </c>
      <c r="I71" s="1">
        <v>0</v>
      </c>
      <c r="J71" s="1">
        <v>0</v>
      </c>
    </row>
    <row r="72" spans="1:10" x14ac:dyDescent="0.2">
      <c r="A72" s="1" t="s">
        <v>34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949E-9C17-4F1F-9F58-427F02E8F20A}">
  <dimension ref="A1:J72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146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293019</v>
      </c>
      <c r="C4" s="1">
        <v>97333</v>
      </c>
      <c r="D4" s="1">
        <v>36850</v>
      </c>
      <c r="E4" s="1">
        <v>79873</v>
      </c>
      <c r="F4" s="1">
        <v>29636</v>
      </c>
      <c r="G4" s="1">
        <v>37884</v>
      </c>
      <c r="H4" s="1">
        <v>11443</v>
      </c>
      <c r="I4" s="1">
        <v>0</v>
      </c>
      <c r="J4" s="1">
        <v>0</v>
      </c>
    </row>
    <row r="5" spans="1:10" x14ac:dyDescent="0.2">
      <c r="A5" s="1" t="s">
        <v>64</v>
      </c>
      <c r="B5" s="1">
        <v>41</v>
      </c>
      <c r="C5" s="1">
        <v>15</v>
      </c>
      <c r="D5" s="1">
        <v>1</v>
      </c>
      <c r="E5" s="1">
        <v>22</v>
      </c>
      <c r="F5" s="1">
        <v>3</v>
      </c>
      <c r="G5" s="1">
        <v>0</v>
      </c>
      <c r="H5" s="1">
        <v>0</v>
      </c>
      <c r="I5" s="1">
        <v>0</v>
      </c>
      <c r="J5" s="1">
        <v>0</v>
      </c>
    </row>
    <row r="6" spans="1:10" x14ac:dyDescent="0.2">
      <c r="A6" s="1" t="s">
        <v>65</v>
      </c>
      <c r="B6" s="1">
        <v>50</v>
      </c>
      <c r="C6" s="1">
        <v>12</v>
      </c>
      <c r="D6" s="1">
        <v>0</v>
      </c>
      <c r="E6" s="1">
        <v>29</v>
      </c>
      <c r="F6" s="1">
        <v>4</v>
      </c>
      <c r="G6" s="1">
        <v>1</v>
      </c>
      <c r="H6" s="1">
        <v>4</v>
      </c>
      <c r="I6" s="1">
        <v>0</v>
      </c>
      <c r="J6" s="1">
        <v>0</v>
      </c>
    </row>
    <row r="7" spans="1:10" x14ac:dyDescent="0.2">
      <c r="A7" s="1" t="s">
        <v>66</v>
      </c>
      <c r="B7" s="1">
        <v>192</v>
      </c>
      <c r="C7" s="1">
        <v>92</v>
      </c>
      <c r="D7" s="1">
        <v>24</v>
      </c>
      <c r="E7" s="1">
        <v>54</v>
      </c>
      <c r="F7" s="1">
        <v>19</v>
      </c>
      <c r="G7" s="1">
        <v>3</v>
      </c>
      <c r="H7" s="1">
        <v>0</v>
      </c>
      <c r="I7" s="1">
        <v>0</v>
      </c>
      <c r="J7" s="1">
        <v>0</v>
      </c>
    </row>
    <row r="8" spans="1:10" x14ac:dyDescent="0.2">
      <c r="A8" s="1" t="s">
        <v>67</v>
      </c>
      <c r="B8" s="1">
        <v>644</v>
      </c>
      <c r="C8" s="1">
        <v>316</v>
      </c>
      <c r="D8" s="1">
        <v>25</v>
      </c>
      <c r="E8" s="1">
        <v>210</v>
      </c>
      <c r="F8" s="1">
        <v>16</v>
      </c>
      <c r="G8" s="1">
        <v>60</v>
      </c>
      <c r="H8" s="1">
        <v>17</v>
      </c>
      <c r="I8" s="1">
        <v>0</v>
      </c>
      <c r="J8" s="1">
        <v>0</v>
      </c>
    </row>
    <row r="9" spans="1:10" x14ac:dyDescent="0.2">
      <c r="A9" s="1" t="s">
        <v>68</v>
      </c>
      <c r="B9" s="1">
        <v>69</v>
      </c>
      <c r="C9" s="1">
        <v>25</v>
      </c>
      <c r="D9" s="1">
        <v>0</v>
      </c>
      <c r="E9" s="1">
        <v>42</v>
      </c>
      <c r="F9" s="1">
        <v>0</v>
      </c>
      <c r="G9" s="1">
        <v>2</v>
      </c>
      <c r="H9" s="1">
        <v>0</v>
      </c>
      <c r="I9" s="1">
        <v>0</v>
      </c>
      <c r="J9" s="1">
        <v>0</v>
      </c>
    </row>
    <row r="10" spans="1:10" x14ac:dyDescent="0.2">
      <c r="A10" s="1" t="s">
        <v>69</v>
      </c>
      <c r="B10" s="1">
        <v>108</v>
      </c>
      <c r="C10" s="1">
        <v>44</v>
      </c>
      <c r="D10" s="1">
        <v>2</v>
      </c>
      <c r="E10" s="1">
        <v>47</v>
      </c>
      <c r="F10" s="1">
        <v>1</v>
      </c>
      <c r="G10" s="1">
        <v>14</v>
      </c>
      <c r="H10" s="1">
        <v>0</v>
      </c>
      <c r="I10" s="1">
        <v>0</v>
      </c>
      <c r="J10" s="1">
        <v>0</v>
      </c>
    </row>
    <row r="11" spans="1:10" x14ac:dyDescent="0.2">
      <c r="A11" s="1" t="s">
        <v>70</v>
      </c>
      <c r="B11" s="1">
        <v>266</v>
      </c>
      <c r="C11" s="1">
        <v>176</v>
      </c>
      <c r="D11" s="1">
        <v>5</v>
      </c>
      <c r="E11" s="1">
        <v>68</v>
      </c>
      <c r="F11" s="1">
        <v>2</v>
      </c>
      <c r="G11" s="1">
        <v>15</v>
      </c>
      <c r="H11" s="1">
        <v>0</v>
      </c>
      <c r="I11" s="1">
        <v>0</v>
      </c>
      <c r="J11" s="1">
        <v>0</v>
      </c>
    </row>
    <row r="12" spans="1:10" x14ac:dyDescent="0.2">
      <c r="A12" s="1" t="s">
        <v>71</v>
      </c>
      <c r="B12" s="1">
        <v>177</v>
      </c>
      <c r="C12" s="1">
        <v>99</v>
      </c>
      <c r="D12" s="1">
        <v>1</v>
      </c>
      <c r="E12" s="1">
        <v>67</v>
      </c>
      <c r="F12" s="1">
        <v>3</v>
      </c>
      <c r="G12" s="1">
        <v>6</v>
      </c>
      <c r="H12" s="1">
        <v>1</v>
      </c>
      <c r="I12" s="1">
        <v>0</v>
      </c>
      <c r="J12" s="1">
        <v>0</v>
      </c>
    </row>
    <row r="13" spans="1:10" x14ac:dyDescent="0.2">
      <c r="A13" s="1" t="s">
        <v>72</v>
      </c>
      <c r="B13" s="1">
        <v>509</v>
      </c>
      <c r="C13" s="1">
        <v>306</v>
      </c>
      <c r="D13" s="1">
        <v>29</v>
      </c>
      <c r="E13" s="1">
        <v>140</v>
      </c>
      <c r="F13" s="1">
        <v>5</v>
      </c>
      <c r="G13" s="1">
        <v>19</v>
      </c>
      <c r="H13" s="1">
        <v>10</v>
      </c>
      <c r="I13" s="1">
        <v>0</v>
      </c>
      <c r="J13" s="1">
        <v>0</v>
      </c>
    </row>
    <row r="14" spans="1:10" x14ac:dyDescent="0.2">
      <c r="A14" s="1" t="s">
        <v>73</v>
      </c>
      <c r="B14" s="1">
        <v>1342</v>
      </c>
      <c r="C14" s="1">
        <v>888</v>
      </c>
      <c r="D14" s="1">
        <v>25</v>
      </c>
      <c r="E14" s="1">
        <v>357</v>
      </c>
      <c r="F14" s="1">
        <v>53</v>
      </c>
      <c r="G14" s="1">
        <v>16</v>
      </c>
      <c r="H14" s="1">
        <v>3</v>
      </c>
      <c r="I14" s="1">
        <v>0</v>
      </c>
      <c r="J14" s="1">
        <v>0</v>
      </c>
    </row>
    <row r="15" spans="1:10" x14ac:dyDescent="0.2">
      <c r="A15" s="1" t="s">
        <v>74</v>
      </c>
      <c r="B15" s="1">
        <v>285804</v>
      </c>
      <c r="C15" s="1">
        <v>93702</v>
      </c>
      <c r="D15" s="1">
        <v>36623</v>
      </c>
      <c r="E15" s="1">
        <v>77093</v>
      </c>
      <c r="F15" s="1">
        <v>29437</v>
      </c>
      <c r="G15" s="1">
        <v>37583</v>
      </c>
      <c r="H15" s="1">
        <v>11366</v>
      </c>
      <c r="I15" s="1">
        <v>0</v>
      </c>
      <c r="J15" s="1">
        <v>0</v>
      </c>
    </row>
    <row r="16" spans="1:10" x14ac:dyDescent="0.2">
      <c r="A16" s="1" t="s">
        <v>75</v>
      </c>
      <c r="B16" s="1">
        <v>1453</v>
      </c>
      <c r="C16" s="1">
        <v>611</v>
      </c>
      <c r="D16" s="1">
        <v>65</v>
      </c>
      <c r="E16" s="1">
        <v>633</v>
      </c>
      <c r="F16" s="1">
        <v>39</v>
      </c>
      <c r="G16" s="1">
        <v>73</v>
      </c>
      <c r="H16" s="1">
        <v>32</v>
      </c>
      <c r="I16" s="1">
        <v>0</v>
      </c>
      <c r="J16" s="1">
        <v>0</v>
      </c>
    </row>
    <row r="17" spans="1:10" x14ac:dyDescent="0.2">
      <c r="A17" s="1" t="s">
        <v>76</v>
      </c>
      <c r="B17" s="1">
        <v>497</v>
      </c>
      <c r="C17" s="1">
        <v>235</v>
      </c>
      <c r="D17" s="1">
        <v>24</v>
      </c>
      <c r="E17" s="1">
        <v>212</v>
      </c>
      <c r="F17" s="1">
        <v>6</v>
      </c>
      <c r="G17" s="1">
        <v>20</v>
      </c>
      <c r="H17" s="1">
        <v>0</v>
      </c>
      <c r="I17" s="1">
        <v>0</v>
      </c>
      <c r="J17" s="1">
        <v>0</v>
      </c>
    </row>
    <row r="18" spans="1:10" x14ac:dyDescent="0.2">
      <c r="A18" s="1" t="s">
        <v>77</v>
      </c>
      <c r="B18" s="1">
        <v>218</v>
      </c>
      <c r="C18" s="1">
        <v>136</v>
      </c>
      <c r="D18" s="1">
        <v>0</v>
      </c>
      <c r="E18" s="1">
        <v>73</v>
      </c>
      <c r="F18" s="1">
        <v>6</v>
      </c>
      <c r="G18" s="1">
        <v>3</v>
      </c>
      <c r="H18" s="1">
        <v>0</v>
      </c>
      <c r="I18" s="1">
        <v>0</v>
      </c>
      <c r="J18" s="1">
        <v>0</v>
      </c>
    </row>
    <row r="19" spans="1:10" x14ac:dyDescent="0.2">
      <c r="A19" s="1" t="s">
        <v>78</v>
      </c>
      <c r="B19" s="1">
        <v>68</v>
      </c>
      <c r="C19" s="1">
        <v>49</v>
      </c>
      <c r="D19" s="1">
        <v>2</v>
      </c>
      <c r="E19" s="1">
        <v>7</v>
      </c>
      <c r="F19" s="1">
        <v>9</v>
      </c>
      <c r="G19" s="1">
        <v>1</v>
      </c>
      <c r="H19" s="1">
        <v>0</v>
      </c>
      <c r="I19" s="1">
        <v>0</v>
      </c>
      <c r="J19" s="1">
        <v>0</v>
      </c>
    </row>
    <row r="20" spans="1:10" x14ac:dyDescent="0.2">
      <c r="A20" s="1" t="s">
        <v>79</v>
      </c>
      <c r="B20" s="1">
        <v>45</v>
      </c>
      <c r="C20" s="1">
        <v>38</v>
      </c>
      <c r="D20" s="1">
        <v>0</v>
      </c>
      <c r="E20" s="1">
        <v>7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x14ac:dyDescent="0.2">
      <c r="A21" s="1" t="s">
        <v>80</v>
      </c>
      <c r="B21" s="1">
        <v>75</v>
      </c>
      <c r="C21" s="1">
        <v>31</v>
      </c>
      <c r="D21" s="1">
        <v>0</v>
      </c>
      <c r="E21" s="1">
        <v>41</v>
      </c>
      <c r="F21" s="1">
        <v>0</v>
      </c>
      <c r="G21" s="1">
        <v>0</v>
      </c>
      <c r="H21" s="1">
        <v>3</v>
      </c>
      <c r="I21" s="1">
        <v>0</v>
      </c>
      <c r="J21" s="1">
        <v>0</v>
      </c>
    </row>
    <row r="22" spans="1:10" x14ac:dyDescent="0.2">
      <c r="A22" s="1" t="s">
        <v>81</v>
      </c>
      <c r="B22" s="1">
        <v>256</v>
      </c>
      <c r="C22" s="1">
        <v>143</v>
      </c>
      <c r="D22" s="1">
        <v>2</v>
      </c>
      <c r="E22" s="1">
        <v>85</v>
      </c>
      <c r="F22" s="1">
        <v>10</v>
      </c>
      <c r="G22" s="1">
        <v>15</v>
      </c>
      <c r="H22" s="1">
        <v>1</v>
      </c>
      <c r="I22" s="1">
        <v>0</v>
      </c>
      <c r="J22" s="1">
        <v>0</v>
      </c>
    </row>
    <row r="23" spans="1:10" x14ac:dyDescent="0.2">
      <c r="A23" s="1" t="s">
        <v>82</v>
      </c>
      <c r="B23" s="1">
        <v>108</v>
      </c>
      <c r="C23" s="1">
        <v>46</v>
      </c>
      <c r="D23" s="1">
        <v>3</v>
      </c>
      <c r="E23" s="1">
        <v>52</v>
      </c>
      <c r="F23" s="1">
        <v>1</v>
      </c>
      <c r="G23" s="1">
        <v>6</v>
      </c>
      <c r="H23" s="1">
        <v>0</v>
      </c>
      <c r="I23" s="1">
        <v>0</v>
      </c>
      <c r="J23" s="1">
        <v>0</v>
      </c>
    </row>
    <row r="24" spans="1:10" x14ac:dyDescent="0.2">
      <c r="A24" s="1" t="s">
        <v>83</v>
      </c>
      <c r="B24" s="1">
        <v>385</v>
      </c>
      <c r="C24" s="1">
        <v>129</v>
      </c>
      <c r="D24" s="1">
        <v>13</v>
      </c>
      <c r="E24" s="1">
        <v>189</v>
      </c>
      <c r="F24" s="1">
        <v>8</v>
      </c>
      <c r="G24" s="1">
        <v>42</v>
      </c>
      <c r="H24" s="1">
        <v>4</v>
      </c>
      <c r="I24" s="1">
        <v>0</v>
      </c>
      <c r="J24" s="1">
        <v>0</v>
      </c>
    </row>
    <row r="25" spans="1:10" x14ac:dyDescent="0.2">
      <c r="A25" s="1" t="s">
        <v>84</v>
      </c>
      <c r="B25" s="1">
        <v>712</v>
      </c>
      <c r="C25" s="1">
        <v>240</v>
      </c>
      <c r="D25" s="1">
        <v>6</v>
      </c>
      <c r="E25" s="1">
        <v>445</v>
      </c>
      <c r="F25" s="1">
        <v>14</v>
      </c>
      <c r="G25" s="1">
        <v>5</v>
      </c>
      <c r="H25" s="1">
        <v>2</v>
      </c>
      <c r="I25" s="1">
        <v>0</v>
      </c>
      <c r="J25" s="1">
        <v>0</v>
      </c>
    </row>
    <row r="26" spans="1:10" x14ac:dyDescent="0.2">
      <c r="A26" s="1" t="s">
        <v>16</v>
      </c>
    </row>
    <row r="27" spans="1:10" x14ac:dyDescent="0.2">
      <c r="A27" s="1" t="s">
        <v>0</v>
      </c>
      <c r="B27" s="1">
        <v>154613</v>
      </c>
      <c r="C27" s="1">
        <v>52939</v>
      </c>
      <c r="D27" s="1">
        <v>18943</v>
      </c>
      <c r="E27" s="1">
        <v>41729</v>
      </c>
      <c r="F27" s="1">
        <v>16126</v>
      </c>
      <c r="G27" s="1">
        <v>19161</v>
      </c>
      <c r="H27" s="1">
        <v>5715</v>
      </c>
      <c r="I27" s="1">
        <v>0</v>
      </c>
      <c r="J27" s="1">
        <v>0</v>
      </c>
    </row>
    <row r="28" spans="1:10" x14ac:dyDescent="0.2">
      <c r="A28" s="1" t="s">
        <v>64</v>
      </c>
      <c r="B28" s="1">
        <v>26</v>
      </c>
      <c r="C28" s="1">
        <v>9</v>
      </c>
      <c r="D28" s="1">
        <v>1</v>
      </c>
      <c r="E28" s="1">
        <v>14</v>
      </c>
      <c r="F28" s="1">
        <v>2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A29" s="1" t="s">
        <v>65</v>
      </c>
      <c r="B29" s="1">
        <v>31</v>
      </c>
      <c r="C29" s="1">
        <v>8</v>
      </c>
      <c r="D29" s="1">
        <v>0</v>
      </c>
      <c r="E29" s="1">
        <v>19</v>
      </c>
      <c r="F29" s="1">
        <v>2</v>
      </c>
      <c r="G29" s="1">
        <v>1</v>
      </c>
      <c r="H29" s="1">
        <v>1</v>
      </c>
      <c r="I29" s="1">
        <v>0</v>
      </c>
      <c r="J29" s="1">
        <v>0</v>
      </c>
    </row>
    <row r="30" spans="1:10" x14ac:dyDescent="0.2">
      <c r="A30" s="1" t="s">
        <v>66</v>
      </c>
      <c r="B30" s="1">
        <v>122</v>
      </c>
      <c r="C30" s="1">
        <v>56</v>
      </c>
      <c r="D30" s="1">
        <v>13</v>
      </c>
      <c r="E30" s="1">
        <v>36</v>
      </c>
      <c r="F30" s="1">
        <v>14</v>
      </c>
      <c r="G30" s="1">
        <v>3</v>
      </c>
      <c r="H30" s="1">
        <v>0</v>
      </c>
      <c r="I30" s="1">
        <v>0</v>
      </c>
      <c r="J30" s="1">
        <v>0</v>
      </c>
    </row>
    <row r="31" spans="1:10" x14ac:dyDescent="0.2">
      <c r="A31" s="1" t="s">
        <v>67</v>
      </c>
      <c r="B31" s="1">
        <v>362</v>
      </c>
      <c r="C31" s="1">
        <v>176</v>
      </c>
      <c r="D31" s="1">
        <v>14</v>
      </c>
      <c r="E31" s="1">
        <v>115</v>
      </c>
      <c r="F31" s="1">
        <v>12</v>
      </c>
      <c r="G31" s="1">
        <v>36</v>
      </c>
      <c r="H31" s="1">
        <v>9</v>
      </c>
      <c r="I31" s="1">
        <v>0</v>
      </c>
      <c r="J31" s="1">
        <v>0</v>
      </c>
    </row>
    <row r="32" spans="1:10" x14ac:dyDescent="0.2">
      <c r="A32" s="1" t="s">
        <v>68</v>
      </c>
      <c r="B32" s="1">
        <v>29</v>
      </c>
      <c r="C32" s="1">
        <v>12</v>
      </c>
      <c r="D32" s="1">
        <v>0</v>
      </c>
      <c r="E32" s="1">
        <v>17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2">
      <c r="A33" s="1" t="s">
        <v>69</v>
      </c>
      <c r="B33" s="1">
        <v>61</v>
      </c>
      <c r="C33" s="1">
        <v>24</v>
      </c>
      <c r="D33" s="1">
        <v>2</v>
      </c>
      <c r="E33" s="1">
        <v>24</v>
      </c>
      <c r="F33" s="1">
        <v>1</v>
      </c>
      <c r="G33" s="1">
        <v>10</v>
      </c>
      <c r="H33" s="1">
        <v>0</v>
      </c>
      <c r="I33" s="1">
        <v>0</v>
      </c>
      <c r="J33" s="1">
        <v>0</v>
      </c>
    </row>
    <row r="34" spans="1:10" x14ac:dyDescent="0.2">
      <c r="A34" s="1" t="s">
        <v>70</v>
      </c>
      <c r="B34" s="1">
        <v>145</v>
      </c>
      <c r="C34" s="1">
        <v>100</v>
      </c>
      <c r="D34" s="1">
        <v>3</v>
      </c>
      <c r="E34" s="1">
        <v>36</v>
      </c>
      <c r="F34" s="1">
        <v>0</v>
      </c>
      <c r="G34" s="1">
        <v>6</v>
      </c>
      <c r="H34" s="1">
        <v>0</v>
      </c>
      <c r="I34" s="1">
        <v>0</v>
      </c>
      <c r="J34" s="1">
        <v>0</v>
      </c>
    </row>
    <row r="35" spans="1:10" x14ac:dyDescent="0.2">
      <c r="A35" s="1" t="s">
        <v>71</v>
      </c>
      <c r="B35" s="1">
        <v>113</v>
      </c>
      <c r="C35" s="1">
        <v>63</v>
      </c>
      <c r="D35" s="1">
        <v>0</v>
      </c>
      <c r="E35" s="1">
        <v>43</v>
      </c>
      <c r="F35" s="1">
        <v>2</v>
      </c>
      <c r="G35" s="1">
        <v>4</v>
      </c>
      <c r="H35" s="1">
        <v>1</v>
      </c>
      <c r="I35" s="1">
        <v>0</v>
      </c>
      <c r="J35" s="1">
        <v>0</v>
      </c>
    </row>
    <row r="36" spans="1:10" x14ac:dyDescent="0.2">
      <c r="A36" s="1" t="s">
        <v>72</v>
      </c>
      <c r="B36" s="1">
        <v>277</v>
      </c>
      <c r="C36" s="1">
        <v>171</v>
      </c>
      <c r="D36" s="1">
        <v>11</v>
      </c>
      <c r="E36" s="1">
        <v>77</v>
      </c>
      <c r="F36" s="1">
        <v>2</v>
      </c>
      <c r="G36" s="1">
        <v>11</v>
      </c>
      <c r="H36" s="1">
        <v>5</v>
      </c>
      <c r="I36" s="1">
        <v>0</v>
      </c>
      <c r="J36" s="1">
        <v>0</v>
      </c>
    </row>
    <row r="37" spans="1:10" x14ac:dyDescent="0.2">
      <c r="A37" s="1" t="s">
        <v>73</v>
      </c>
      <c r="B37" s="1">
        <v>784</v>
      </c>
      <c r="C37" s="1">
        <v>511</v>
      </c>
      <c r="D37" s="1">
        <v>17</v>
      </c>
      <c r="E37" s="1">
        <v>214</v>
      </c>
      <c r="F37" s="1">
        <v>30</v>
      </c>
      <c r="G37" s="1">
        <v>10</v>
      </c>
      <c r="H37" s="1">
        <v>2</v>
      </c>
      <c r="I37" s="1">
        <v>0</v>
      </c>
      <c r="J37" s="1">
        <v>0</v>
      </c>
    </row>
    <row r="38" spans="1:10" x14ac:dyDescent="0.2">
      <c r="A38" s="1" t="s">
        <v>74</v>
      </c>
      <c r="B38" s="1">
        <v>150426</v>
      </c>
      <c r="C38" s="1">
        <v>50851</v>
      </c>
      <c r="D38" s="1">
        <v>18818</v>
      </c>
      <c r="E38" s="1">
        <v>40093</v>
      </c>
      <c r="F38" s="1">
        <v>15999</v>
      </c>
      <c r="G38" s="1">
        <v>18990</v>
      </c>
      <c r="H38" s="1">
        <v>5675</v>
      </c>
      <c r="I38" s="1">
        <v>0</v>
      </c>
      <c r="J38" s="1">
        <v>0</v>
      </c>
    </row>
    <row r="39" spans="1:10" x14ac:dyDescent="0.2">
      <c r="A39" s="1" t="s">
        <v>75</v>
      </c>
      <c r="B39" s="1">
        <v>777</v>
      </c>
      <c r="C39" s="1">
        <v>342</v>
      </c>
      <c r="D39" s="1">
        <v>30</v>
      </c>
      <c r="E39" s="1">
        <v>326</v>
      </c>
      <c r="F39" s="1">
        <v>25</v>
      </c>
      <c r="G39" s="1">
        <v>38</v>
      </c>
      <c r="H39" s="1">
        <v>16</v>
      </c>
      <c r="I39" s="1">
        <v>0</v>
      </c>
      <c r="J39" s="1">
        <v>0</v>
      </c>
    </row>
    <row r="40" spans="1:10" x14ac:dyDescent="0.2">
      <c r="A40" s="1" t="s">
        <v>76</v>
      </c>
      <c r="B40" s="1">
        <v>309</v>
      </c>
      <c r="C40" s="1">
        <v>146</v>
      </c>
      <c r="D40" s="1">
        <v>18</v>
      </c>
      <c r="E40" s="1">
        <v>132</v>
      </c>
      <c r="F40" s="1">
        <v>4</v>
      </c>
      <c r="G40" s="1">
        <v>9</v>
      </c>
      <c r="H40" s="1">
        <v>0</v>
      </c>
      <c r="I40" s="1">
        <v>0</v>
      </c>
      <c r="J40" s="1">
        <v>0</v>
      </c>
    </row>
    <row r="41" spans="1:10" x14ac:dyDescent="0.2">
      <c r="A41" s="1" t="s">
        <v>77</v>
      </c>
      <c r="B41" s="1">
        <v>120</v>
      </c>
      <c r="C41" s="1">
        <v>67</v>
      </c>
      <c r="D41" s="1">
        <v>0</v>
      </c>
      <c r="E41" s="1">
        <v>45</v>
      </c>
      <c r="F41" s="1">
        <v>6</v>
      </c>
      <c r="G41" s="1">
        <v>2</v>
      </c>
      <c r="H41" s="1">
        <v>0</v>
      </c>
      <c r="I41" s="1">
        <v>0</v>
      </c>
      <c r="J41" s="1">
        <v>0</v>
      </c>
    </row>
    <row r="42" spans="1:10" x14ac:dyDescent="0.2">
      <c r="A42" s="1" t="s">
        <v>78</v>
      </c>
      <c r="B42" s="1">
        <v>43</v>
      </c>
      <c r="C42" s="1">
        <v>31</v>
      </c>
      <c r="D42" s="1">
        <v>1</v>
      </c>
      <c r="E42" s="1">
        <v>4</v>
      </c>
      <c r="F42" s="1">
        <v>6</v>
      </c>
      <c r="G42" s="1">
        <v>1</v>
      </c>
      <c r="H42" s="1">
        <v>0</v>
      </c>
      <c r="I42" s="1">
        <v>0</v>
      </c>
      <c r="J42" s="1">
        <v>0</v>
      </c>
    </row>
    <row r="43" spans="1:10" x14ac:dyDescent="0.2">
      <c r="A43" s="1" t="s">
        <v>79</v>
      </c>
      <c r="B43" s="1">
        <v>27</v>
      </c>
      <c r="C43" s="1">
        <v>25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">
      <c r="A44" s="1" t="s">
        <v>80</v>
      </c>
      <c r="B44" s="1">
        <v>45</v>
      </c>
      <c r="C44" s="1">
        <v>19</v>
      </c>
      <c r="D44" s="1">
        <v>0</v>
      </c>
      <c r="E44" s="1">
        <v>24</v>
      </c>
      <c r="F44" s="1">
        <v>0</v>
      </c>
      <c r="G44" s="1">
        <v>0</v>
      </c>
      <c r="H44" s="1">
        <v>2</v>
      </c>
      <c r="I44" s="1">
        <v>0</v>
      </c>
      <c r="J44" s="1">
        <v>0</v>
      </c>
    </row>
    <row r="45" spans="1:10" x14ac:dyDescent="0.2">
      <c r="A45" s="1" t="s">
        <v>81</v>
      </c>
      <c r="B45" s="1">
        <v>172</v>
      </c>
      <c r="C45" s="1">
        <v>93</v>
      </c>
      <c r="D45" s="1">
        <v>2</v>
      </c>
      <c r="E45" s="1">
        <v>56</v>
      </c>
      <c r="F45" s="1">
        <v>8</v>
      </c>
      <c r="G45" s="1">
        <v>12</v>
      </c>
      <c r="H45" s="1">
        <v>1</v>
      </c>
      <c r="I45" s="1">
        <v>0</v>
      </c>
      <c r="J45" s="1">
        <v>0</v>
      </c>
    </row>
    <row r="46" spans="1:10" x14ac:dyDescent="0.2">
      <c r="A46" s="1" t="s">
        <v>82</v>
      </c>
      <c r="B46" s="1">
        <v>64</v>
      </c>
      <c r="C46" s="1">
        <v>30</v>
      </c>
      <c r="D46" s="1">
        <v>1</v>
      </c>
      <c r="E46" s="1">
        <v>29</v>
      </c>
      <c r="F46" s="1">
        <v>1</v>
      </c>
      <c r="G46" s="1">
        <v>3</v>
      </c>
      <c r="H46" s="1">
        <v>0</v>
      </c>
      <c r="I46" s="1">
        <v>0</v>
      </c>
      <c r="J46" s="1">
        <v>0</v>
      </c>
    </row>
    <row r="47" spans="1:10" x14ac:dyDescent="0.2">
      <c r="A47" s="1" t="s">
        <v>83</v>
      </c>
      <c r="B47" s="1">
        <v>229</v>
      </c>
      <c r="C47" s="1">
        <v>78</v>
      </c>
      <c r="D47" s="1">
        <v>8</v>
      </c>
      <c r="E47" s="1">
        <v>114</v>
      </c>
      <c r="F47" s="1">
        <v>5</v>
      </c>
      <c r="G47" s="1">
        <v>21</v>
      </c>
      <c r="H47" s="1">
        <v>3</v>
      </c>
      <c r="I47" s="1">
        <v>0</v>
      </c>
      <c r="J47" s="1">
        <v>0</v>
      </c>
    </row>
    <row r="48" spans="1:10" x14ac:dyDescent="0.2">
      <c r="A48" s="1" t="s">
        <v>84</v>
      </c>
      <c r="B48" s="1">
        <v>451</v>
      </c>
      <c r="C48" s="1">
        <v>127</v>
      </c>
      <c r="D48" s="1">
        <v>4</v>
      </c>
      <c r="E48" s="1">
        <v>309</v>
      </c>
      <c r="F48" s="1">
        <v>7</v>
      </c>
      <c r="G48" s="1">
        <v>4</v>
      </c>
      <c r="H48" s="1">
        <v>0</v>
      </c>
      <c r="I48" s="1">
        <v>0</v>
      </c>
      <c r="J48" s="1">
        <v>0</v>
      </c>
    </row>
    <row r="49" spans="1:10" x14ac:dyDescent="0.2">
      <c r="A49" s="1" t="s">
        <v>17</v>
      </c>
    </row>
    <row r="50" spans="1:10" x14ac:dyDescent="0.2">
      <c r="A50" s="1" t="s">
        <v>0</v>
      </c>
      <c r="B50" s="1">
        <v>138406</v>
      </c>
      <c r="C50" s="1">
        <v>44394</v>
      </c>
      <c r="D50" s="1">
        <v>17907</v>
      </c>
      <c r="E50" s="1">
        <v>38144</v>
      </c>
      <c r="F50" s="1">
        <v>13510</v>
      </c>
      <c r="G50" s="1">
        <v>18723</v>
      </c>
      <c r="H50" s="1">
        <v>5728</v>
      </c>
      <c r="I50" s="1">
        <v>0</v>
      </c>
      <c r="J50" s="1">
        <v>0</v>
      </c>
    </row>
    <row r="51" spans="1:10" x14ac:dyDescent="0.2">
      <c r="A51" s="1" t="s">
        <v>64</v>
      </c>
      <c r="B51" s="1">
        <v>15</v>
      </c>
      <c r="C51" s="1">
        <v>6</v>
      </c>
      <c r="D51" s="1">
        <v>0</v>
      </c>
      <c r="E51" s="1">
        <v>8</v>
      </c>
      <c r="F51" s="1">
        <v>1</v>
      </c>
      <c r="G51" s="1">
        <v>0</v>
      </c>
      <c r="H51" s="1">
        <v>0</v>
      </c>
      <c r="I51" s="1">
        <v>0</v>
      </c>
      <c r="J51" s="1">
        <v>0</v>
      </c>
    </row>
    <row r="52" spans="1:10" x14ac:dyDescent="0.2">
      <c r="A52" s="1" t="s">
        <v>65</v>
      </c>
      <c r="B52" s="1">
        <v>19</v>
      </c>
      <c r="C52" s="1">
        <v>4</v>
      </c>
      <c r="D52" s="1">
        <v>0</v>
      </c>
      <c r="E52" s="1">
        <v>10</v>
      </c>
      <c r="F52" s="1">
        <v>2</v>
      </c>
      <c r="G52" s="1">
        <v>0</v>
      </c>
      <c r="H52" s="1">
        <v>3</v>
      </c>
      <c r="I52" s="1">
        <v>0</v>
      </c>
      <c r="J52" s="1">
        <v>0</v>
      </c>
    </row>
    <row r="53" spans="1:10" x14ac:dyDescent="0.2">
      <c r="A53" s="1" t="s">
        <v>66</v>
      </c>
      <c r="B53" s="1">
        <v>70</v>
      </c>
      <c r="C53" s="1">
        <v>36</v>
      </c>
      <c r="D53" s="1">
        <v>11</v>
      </c>
      <c r="E53" s="1">
        <v>18</v>
      </c>
      <c r="F53" s="1">
        <v>5</v>
      </c>
      <c r="G53" s="1">
        <v>0</v>
      </c>
      <c r="H53" s="1">
        <v>0</v>
      </c>
      <c r="I53" s="1">
        <v>0</v>
      </c>
      <c r="J53" s="1">
        <v>0</v>
      </c>
    </row>
    <row r="54" spans="1:10" x14ac:dyDescent="0.2">
      <c r="A54" s="1" t="s">
        <v>67</v>
      </c>
      <c r="B54" s="1">
        <v>282</v>
      </c>
      <c r="C54" s="1">
        <v>140</v>
      </c>
      <c r="D54" s="1">
        <v>11</v>
      </c>
      <c r="E54" s="1">
        <v>95</v>
      </c>
      <c r="F54" s="1">
        <v>4</v>
      </c>
      <c r="G54" s="1">
        <v>24</v>
      </c>
      <c r="H54" s="1">
        <v>8</v>
      </c>
      <c r="I54" s="1">
        <v>0</v>
      </c>
      <c r="J54" s="1">
        <v>0</v>
      </c>
    </row>
    <row r="55" spans="1:10" x14ac:dyDescent="0.2">
      <c r="A55" s="1" t="s">
        <v>68</v>
      </c>
      <c r="B55" s="1">
        <v>40</v>
      </c>
      <c r="C55" s="1">
        <v>13</v>
      </c>
      <c r="D55" s="1">
        <v>0</v>
      </c>
      <c r="E55" s="1">
        <v>25</v>
      </c>
      <c r="F55" s="1">
        <v>0</v>
      </c>
      <c r="G55" s="1">
        <v>2</v>
      </c>
      <c r="H55" s="1">
        <v>0</v>
      </c>
      <c r="I55" s="1">
        <v>0</v>
      </c>
      <c r="J55" s="1">
        <v>0</v>
      </c>
    </row>
    <row r="56" spans="1:10" x14ac:dyDescent="0.2">
      <c r="A56" s="1" t="s">
        <v>69</v>
      </c>
      <c r="B56" s="1">
        <v>47</v>
      </c>
      <c r="C56" s="1">
        <v>20</v>
      </c>
      <c r="D56" s="1">
        <v>0</v>
      </c>
      <c r="E56" s="1">
        <v>23</v>
      </c>
      <c r="F56" s="1">
        <v>0</v>
      </c>
      <c r="G56" s="1">
        <v>4</v>
      </c>
      <c r="H56" s="1">
        <v>0</v>
      </c>
      <c r="I56" s="1">
        <v>0</v>
      </c>
      <c r="J56" s="1">
        <v>0</v>
      </c>
    </row>
    <row r="57" spans="1:10" x14ac:dyDescent="0.2">
      <c r="A57" s="1" t="s">
        <v>70</v>
      </c>
      <c r="B57" s="1">
        <v>121</v>
      </c>
      <c r="C57" s="1">
        <v>76</v>
      </c>
      <c r="D57" s="1">
        <v>2</v>
      </c>
      <c r="E57" s="1">
        <v>32</v>
      </c>
      <c r="F57" s="1">
        <v>2</v>
      </c>
      <c r="G57" s="1">
        <v>9</v>
      </c>
      <c r="H57" s="1">
        <v>0</v>
      </c>
      <c r="I57" s="1">
        <v>0</v>
      </c>
      <c r="J57" s="1">
        <v>0</v>
      </c>
    </row>
    <row r="58" spans="1:10" x14ac:dyDescent="0.2">
      <c r="A58" s="1" t="s">
        <v>71</v>
      </c>
      <c r="B58" s="1">
        <v>64</v>
      </c>
      <c r="C58" s="1">
        <v>36</v>
      </c>
      <c r="D58" s="1">
        <v>1</v>
      </c>
      <c r="E58" s="1">
        <v>24</v>
      </c>
      <c r="F58" s="1">
        <v>1</v>
      </c>
      <c r="G58" s="1">
        <v>2</v>
      </c>
      <c r="H58" s="1">
        <v>0</v>
      </c>
      <c r="I58" s="1">
        <v>0</v>
      </c>
      <c r="J58" s="1">
        <v>0</v>
      </c>
    </row>
    <row r="59" spans="1:10" x14ac:dyDescent="0.2">
      <c r="A59" s="1" t="s">
        <v>72</v>
      </c>
      <c r="B59" s="1">
        <v>232</v>
      </c>
      <c r="C59" s="1">
        <v>135</v>
      </c>
      <c r="D59" s="1">
        <v>18</v>
      </c>
      <c r="E59" s="1">
        <v>63</v>
      </c>
      <c r="F59" s="1">
        <v>3</v>
      </c>
      <c r="G59" s="1">
        <v>8</v>
      </c>
      <c r="H59" s="1">
        <v>5</v>
      </c>
      <c r="I59" s="1">
        <v>0</v>
      </c>
      <c r="J59" s="1">
        <v>0</v>
      </c>
    </row>
    <row r="60" spans="1:10" x14ac:dyDescent="0.2">
      <c r="A60" s="1" t="s">
        <v>73</v>
      </c>
      <c r="B60" s="1">
        <v>558</v>
      </c>
      <c r="C60" s="1">
        <v>377</v>
      </c>
      <c r="D60" s="1">
        <v>8</v>
      </c>
      <c r="E60" s="1">
        <v>143</v>
      </c>
      <c r="F60" s="1">
        <v>23</v>
      </c>
      <c r="G60" s="1">
        <v>6</v>
      </c>
      <c r="H60" s="1">
        <v>1</v>
      </c>
      <c r="I60" s="1">
        <v>0</v>
      </c>
      <c r="J60" s="1">
        <v>0</v>
      </c>
    </row>
    <row r="61" spans="1:10" x14ac:dyDescent="0.2">
      <c r="A61" s="1" t="s">
        <v>74</v>
      </c>
      <c r="B61" s="1">
        <v>135378</v>
      </c>
      <c r="C61" s="1">
        <v>42851</v>
      </c>
      <c r="D61" s="1">
        <v>17805</v>
      </c>
      <c r="E61" s="1">
        <v>37000</v>
      </c>
      <c r="F61" s="1">
        <v>13438</v>
      </c>
      <c r="G61" s="1">
        <v>18593</v>
      </c>
      <c r="H61" s="1">
        <v>5691</v>
      </c>
      <c r="I61" s="1">
        <v>0</v>
      </c>
      <c r="J61" s="1">
        <v>0</v>
      </c>
    </row>
    <row r="62" spans="1:10" x14ac:dyDescent="0.2">
      <c r="A62" s="1" t="s">
        <v>75</v>
      </c>
      <c r="B62" s="1">
        <v>676</v>
      </c>
      <c r="C62" s="1">
        <v>269</v>
      </c>
      <c r="D62" s="1">
        <v>35</v>
      </c>
      <c r="E62" s="1">
        <v>307</v>
      </c>
      <c r="F62" s="1">
        <v>14</v>
      </c>
      <c r="G62" s="1">
        <v>35</v>
      </c>
      <c r="H62" s="1">
        <v>16</v>
      </c>
      <c r="I62" s="1">
        <v>0</v>
      </c>
      <c r="J62" s="1">
        <v>0</v>
      </c>
    </row>
    <row r="63" spans="1:10" x14ac:dyDescent="0.2">
      <c r="A63" s="1" t="s">
        <v>76</v>
      </c>
      <c r="B63" s="1">
        <v>188</v>
      </c>
      <c r="C63" s="1">
        <v>89</v>
      </c>
      <c r="D63" s="1">
        <v>6</v>
      </c>
      <c r="E63" s="1">
        <v>80</v>
      </c>
      <c r="F63" s="1">
        <v>2</v>
      </c>
      <c r="G63" s="1">
        <v>11</v>
      </c>
      <c r="H63" s="1">
        <v>0</v>
      </c>
      <c r="I63" s="1">
        <v>0</v>
      </c>
      <c r="J63" s="1">
        <v>0</v>
      </c>
    </row>
    <row r="64" spans="1:10" x14ac:dyDescent="0.2">
      <c r="A64" s="1" t="s">
        <v>77</v>
      </c>
      <c r="B64" s="1">
        <v>98</v>
      </c>
      <c r="C64" s="1">
        <v>69</v>
      </c>
      <c r="D64" s="1">
        <v>0</v>
      </c>
      <c r="E64" s="1">
        <v>28</v>
      </c>
      <c r="F64" s="1">
        <v>0</v>
      </c>
      <c r="G64" s="1">
        <v>1</v>
      </c>
      <c r="H64" s="1">
        <v>0</v>
      </c>
      <c r="I64" s="1">
        <v>0</v>
      </c>
      <c r="J64" s="1">
        <v>0</v>
      </c>
    </row>
    <row r="65" spans="1:10" x14ac:dyDescent="0.2">
      <c r="A65" s="1" t="s">
        <v>78</v>
      </c>
      <c r="B65" s="1">
        <v>25</v>
      </c>
      <c r="C65" s="1">
        <v>18</v>
      </c>
      <c r="D65" s="1">
        <v>1</v>
      </c>
      <c r="E65" s="1">
        <v>3</v>
      </c>
      <c r="F65" s="1">
        <v>3</v>
      </c>
      <c r="G65" s="1">
        <v>0</v>
      </c>
      <c r="H65" s="1">
        <v>0</v>
      </c>
      <c r="I65" s="1">
        <v>0</v>
      </c>
      <c r="J65" s="1">
        <v>0</v>
      </c>
    </row>
    <row r="66" spans="1:10" x14ac:dyDescent="0.2">
      <c r="A66" s="1" t="s">
        <v>79</v>
      </c>
      <c r="B66" s="1">
        <v>18</v>
      </c>
      <c r="C66" s="1">
        <v>13</v>
      </c>
      <c r="D66" s="1">
        <v>0</v>
      </c>
      <c r="E66" s="1">
        <v>5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</row>
    <row r="67" spans="1:10" x14ac:dyDescent="0.2">
      <c r="A67" s="1" t="s">
        <v>80</v>
      </c>
      <c r="B67" s="1">
        <v>30</v>
      </c>
      <c r="C67" s="1">
        <v>12</v>
      </c>
      <c r="D67" s="1">
        <v>0</v>
      </c>
      <c r="E67" s="1">
        <v>17</v>
      </c>
      <c r="F67" s="1">
        <v>0</v>
      </c>
      <c r="G67" s="1">
        <v>0</v>
      </c>
      <c r="H67" s="1">
        <v>1</v>
      </c>
      <c r="I67" s="1">
        <v>0</v>
      </c>
      <c r="J67" s="1">
        <v>0</v>
      </c>
    </row>
    <row r="68" spans="1:10" x14ac:dyDescent="0.2">
      <c r="A68" s="1" t="s">
        <v>81</v>
      </c>
      <c r="B68" s="1">
        <v>84</v>
      </c>
      <c r="C68" s="1">
        <v>50</v>
      </c>
      <c r="D68" s="1">
        <v>0</v>
      </c>
      <c r="E68" s="1">
        <v>29</v>
      </c>
      <c r="F68" s="1">
        <v>2</v>
      </c>
      <c r="G68" s="1">
        <v>3</v>
      </c>
      <c r="H68" s="1">
        <v>0</v>
      </c>
      <c r="I68" s="1">
        <v>0</v>
      </c>
      <c r="J68" s="1">
        <v>0</v>
      </c>
    </row>
    <row r="69" spans="1:10" x14ac:dyDescent="0.2">
      <c r="A69" s="1" t="s">
        <v>82</v>
      </c>
      <c r="B69" s="1">
        <v>44</v>
      </c>
      <c r="C69" s="1">
        <v>16</v>
      </c>
      <c r="D69" s="1">
        <v>2</v>
      </c>
      <c r="E69" s="1">
        <v>23</v>
      </c>
      <c r="F69" s="1">
        <v>0</v>
      </c>
      <c r="G69" s="1">
        <v>3</v>
      </c>
      <c r="H69" s="1">
        <v>0</v>
      </c>
      <c r="I69" s="1">
        <v>0</v>
      </c>
      <c r="J69" s="1">
        <v>0</v>
      </c>
    </row>
    <row r="70" spans="1:10" x14ac:dyDescent="0.2">
      <c r="A70" s="1" t="s">
        <v>83</v>
      </c>
      <c r="B70" s="1">
        <v>156</v>
      </c>
      <c r="C70" s="1">
        <v>51</v>
      </c>
      <c r="D70" s="1">
        <v>5</v>
      </c>
      <c r="E70" s="1">
        <v>75</v>
      </c>
      <c r="F70" s="1">
        <v>3</v>
      </c>
      <c r="G70" s="1">
        <v>21</v>
      </c>
      <c r="H70" s="1">
        <v>1</v>
      </c>
      <c r="I70" s="1">
        <v>0</v>
      </c>
      <c r="J70" s="1">
        <v>0</v>
      </c>
    </row>
    <row r="71" spans="1:10" x14ac:dyDescent="0.2">
      <c r="A71" s="1" t="s">
        <v>84</v>
      </c>
      <c r="B71" s="1">
        <v>261</v>
      </c>
      <c r="C71" s="1">
        <v>113</v>
      </c>
      <c r="D71" s="1">
        <v>2</v>
      </c>
      <c r="E71" s="1">
        <v>136</v>
      </c>
      <c r="F71" s="1">
        <v>7</v>
      </c>
      <c r="G71" s="1">
        <v>1</v>
      </c>
      <c r="H71" s="1">
        <v>2</v>
      </c>
      <c r="I71" s="1">
        <v>0</v>
      </c>
      <c r="J71" s="1">
        <v>0</v>
      </c>
    </row>
    <row r="72" spans="1:10" x14ac:dyDescent="0.2">
      <c r="A72" s="1" t="s">
        <v>34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7D76-79CC-43FC-91A7-14783EC3B52E}">
  <dimension ref="A1:J111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14.21875" style="1" customWidth="1"/>
    <col min="2" max="10" width="8.21875" style="1" customWidth="1"/>
    <col min="11" max="16384" width="8.88671875" style="1"/>
  </cols>
  <sheetData>
    <row r="1" spans="1:10" x14ac:dyDescent="0.2">
      <c r="A1" s="1" t="s">
        <v>147</v>
      </c>
    </row>
    <row r="2" spans="1:10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9</v>
      </c>
    </row>
    <row r="4" spans="1:10" x14ac:dyDescent="0.2">
      <c r="A4" s="1" t="s">
        <v>0</v>
      </c>
      <c r="B4" s="1">
        <v>300648</v>
      </c>
      <c r="C4" s="1">
        <v>99665</v>
      </c>
      <c r="D4" s="1">
        <v>37685</v>
      </c>
      <c r="E4" s="1">
        <v>82014</v>
      </c>
      <c r="F4" s="1">
        <v>30518</v>
      </c>
      <c r="G4" s="1">
        <v>38933</v>
      </c>
      <c r="H4" s="1">
        <v>11833</v>
      </c>
      <c r="I4" s="1">
        <v>0</v>
      </c>
      <c r="J4" s="1">
        <v>0</v>
      </c>
    </row>
    <row r="5" spans="1:10" x14ac:dyDescent="0.2">
      <c r="A5" s="1" t="s">
        <v>64</v>
      </c>
      <c r="B5" s="1">
        <v>115</v>
      </c>
      <c r="C5" s="1">
        <v>69</v>
      </c>
      <c r="D5" s="1">
        <v>2</v>
      </c>
      <c r="E5" s="1">
        <v>38</v>
      </c>
      <c r="F5" s="1">
        <v>4</v>
      </c>
      <c r="G5" s="1">
        <v>2</v>
      </c>
      <c r="H5" s="1">
        <v>0</v>
      </c>
      <c r="I5" s="1">
        <v>0</v>
      </c>
      <c r="J5" s="1">
        <v>0</v>
      </c>
    </row>
    <row r="6" spans="1:10" x14ac:dyDescent="0.2">
      <c r="A6" s="1" t="s">
        <v>65</v>
      </c>
      <c r="B6" s="1">
        <v>209</v>
      </c>
      <c r="C6" s="1">
        <v>118</v>
      </c>
      <c r="D6" s="1">
        <v>5</v>
      </c>
      <c r="E6" s="1">
        <v>58</v>
      </c>
      <c r="F6" s="1">
        <v>4</v>
      </c>
      <c r="G6" s="1">
        <v>19</v>
      </c>
      <c r="H6" s="1">
        <v>5</v>
      </c>
      <c r="I6" s="1">
        <v>0</v>
      </c>
      <c r="J6" s="1">
        <v>0</v>
      </c>
    </row>
    <row r="7" spans="1:10" x14ac:dyDescent="0.2">
      <c r="A7" s="1" t="s">
        <v>66</v>
      </c>
      <c r="B7" s="1">
        <v>539</v>
      </c>
      <c r="C7" s="1">
        <v>300</v>
      </c>
      <c r="D7" s="1">
        <v>34</v>
      </c>
      <c r="E7" s="1">
        <v>169</v>
      </c>
      <c r="F7" s="1">
        <v>13</v>
      </c>
      <c r="G7" s="1">
        <v>21</v>
      </c>
      <c r="H7" s="1">
        <v>2</v>
      </c>
      <c r="I7" s="1">
        <v>0</v>
      </c>
      <c r="J7" s="1">
        <v>0</v>
      </c>
    </row>
    <row r="8" spans="1:10" x14ac:dyDescent="0.2">
      <c r="A8" s="1" t="s">
        <v>67</v>
      </c>
      <c r="B8" s="1">
        <v>849</v>
      </c>
      <c r="C8" s="1">
        <v>452</v>
      </c>
      <c r="D8" s="1">
        <v>27</v>
      </c>
      <c r="E8" s="1">
        <v>262</v>
      </c>
      <c r="F8" s="1">
        <v>25</v>
      </c>
      <c r="G8" s="1">
        <v>74</v>
      </c>
      <c r="H8" s="1">
        <v>9</v>
      </c>
      <c r="I8" s="1">
        <v>0</v>
      </c>
      <c r="J8" s="1">
        <v>0</v>
      </c>
    </row>
    <row r="9" spans="1:10" x14ac:dyDescent="0.2">
      <c r="A9" s="1" t="s">
        <v>68</v>
      </c>
      <c r="B9" s="1">
        <v>317</v>
      </c>
      <c r="C9" s="1">
        <v>199</v>
      </c>
      <c r="D9" s="1">
        <v>8</v>
      </c>
      <c r="E9" s="1">
        <v>98</v>
      </c>
      <c r="F9" s="1">
        <v>2</v>
      </c>
      <c r="G9" s="1">
        <v>10</v>
      </c>
      <c r="H9" s="1">
        <v>0</v>
      </c>
      <c r="I9" s="1">
        <v>0</v>
      </c>
      <c r="J9" s="1">
        <v>0</v>
      </c>
    </row>
    <row r="10" spans="1:10" x14ac:dyDescent="0.2">
      <c r="A10" s="1" t="s">
        <v>69</v>
      </c>
      <c r="B10" s="1">
        <v>323</v>
      </c>
      <c r="C10" s="1">
        <v>152</v>
      </c>
      <c r="D10" s="1">
        <v>3</v>
      </c>
      <c r="E10" s="1">
        <v>137</v>
      </c>
      <c r="F10" s="1">
        <v>7</v>
      </c>
      <c r="G10" s="1">
        <v>21</v>
      </c>
      <c r="H10" s="1">
        <v>3</v>
      </c>
      <c r="I10" s="1">
        <v>0</v>
      </c>
      <c r="J10" s="1">
        <v>0</v>
      </c>
    </row>
    <row r="11" spans="1:10" x14ac:dyDescent="0.2">
      <c r="A11" s="1" t="s">
        <v>70</v>
      </c>
      <c r="B11" s="1">
        <v>956</v>
      </c>
      <c r="C11" s="1">
        <v>668</v>
      </c>
      <c r="D11" s="1">
        <v>4</v>
      </c>
      <c r="E11" s="1">
        <v>236</v>
      </c>
      <c r="F11" s="1">
        <v>12</v>
      </c>
      <c r="G11" s="1">
        <v>35</v>
      </c>
      <c r="H11" s="1">
        <v>1</v>
      </c>
      <c r="I11" s="1">
        <v>0</v>
      </c>
      <c r="J11" s="1">
        <v>0</v>
      </c>
    </row>
    <row r="12" spans="1:10" x14ac:dyDescent="0.2">
      <c r="A12" s="1" t="s">
        <v>71</v>
      </c>
      <c r="B12" s="1">
        <v>551</v>
      </c>
      <c r="C12" s="1">
        <v>335</v>
      </c>
      <c r="D12" s="1">
        <v>7</v>
      </c>
      <c r="E12" s="1">
        <v>180</v>
      </c>
      <c r="F12" s="1">
        <v>9</v>
      </c>
      <c r="G12" s="1">
        <v>15</v>
      </c>
      <c r="H12" s="1">
        <v>5</v>
      </c>
      <c r="I12" s="1">
        <v>0</v>
      </c>
      <c r="J12" s="1">
        <v>0</v>
      </c>
    </row>
    <row r="13" spans="1:10" x14ac:dyDescent="0.2">
      <c r="A13" s="1" t="s">
        <v>72</v>
      </c>
      <c r="B13" s="1">
        <v>1229</v>
      </c>
      <c r="C13" s="1">
        <v>731</v>
      </c>
      <c r="D13" s="1">
        <v>39</v>
      </c>
      <c r="E13" s="1">
        <v>393</v>
      </c>
      <c r="F13" s="1">
        <v>17</v>
      </c>
      <c r="G13" s="1">
        <v>43</v>
      </c>
      <c r="H13" s="1">
        <v>6</v>
      </c>
      <c r="I13" s="1">
        <v>0</v>
      </c>
      <c r="J13" s="1">
        <v>0</v>
      </c>
    </row>
    <row r="14" spans="1:10" x14ac:dyDescent="0.2">
      <c r="A14" s="1" t="s">
        <v>73</v>
      </c>
      <c r="B14" s="1">
        <v>6912</v>
      </c>
      <c r="C14" s="1">
        <v>5215</v>
      </c>
      <c r="D14" s="1">
        <v>66</v>
      </c>
      <c r="E14" s="1">
        <v>1391</v>
      </c>
      <c r="F14" s="1">
        <v>156</v>
      </c>
      <c r="G14" s="1">
        <v>64</v>
      </c>
      <c r="H14" s="1">
        <v>20</v>
      </c>
      <c r="I14" s="1">
        <v>0</v>
      </c>
      <c r="J14" s="1">
        <v>0</v>
      </c>
    </row>
    <row r="15" spans="1:10" x14ac:dyDescent="0.2">
      <c r="A15" s="1" t="s">
        <v>74</v>
      </c>
      <c r="B15" s="1">
        <v>280146</v>
      </c>
      <c r="C15" s="1">
        <v>86674</v>
      </c>
      <c r="D15" s="1">
        <v>37330</v>
      </c>
      <c r="E15" s="1">
        <v>75888</v>
      </c>
      <c r="F15" s="1">
        <v>30137</v>
      </c>
      <c r="G15" s="1">
        <v>38412</v>
      </c>
      <c r="H15" s="1">
        <v>11705</v>
      </c>
      <c r="I15" s="1">
        <v>0</v>
      </c>
      <c r="J15" s="1">
        <v>0</v>
      </c>
    </row>
    <row r="16" spans="1:10" x14ac:dyDescent="0.2">
      <c r="A16" s="1" t="s">
        <v>75</v>
      </c>
      <c r="B16" s="1">
        <v>2263</v>
      </c>
      <c r="C16" s="1">
        <v>1082</v>
      </c>
      <c r="D16" s="1">
        <v>58</v>
      </c>
      <c r="E16" s="1">
        <v>952</v>
      </c>
      <c r="F16" s="1">
        <v>33</v>
      </c>
      <c r="G16" s="1">
        <v>91</v>
      </c>
      <c r="H16" s="1">
        <v>47</v>
      </c>
      <c r="I16" s="1">
        <v>0</v>
      </c>
      <c r="J16" s="1">
        <v>0</v>
      </c>
    </row>
    <row r="17" spans="1:10" x14ac:dyDescent="0.2">
      <c r="A17" s="1" t="s">
        <v>76</v>
      </c>
      <c r="B17" s="1">
        <v>1340</v>
      </c>
      <c r="C17" s="1">
        <v>959</v>
      </c>
      <c r="D17" s="1">
        <v>23</v>
      </c>
      <c r="E17" s="1">
        <v>306</v>
      </c>
      <c r="F17" s="1">
        <v>17</v>
      </c>
      <c r="G17" s="1">
        <v>25</v>
      </c>
      <c r="H17" s="1">
        <v>10</v>
      </c>
      <c r="I17" s="1">
        <v>0</v>
      </c>
      <c r="J17" s="1">
        <v>0</v>
      </c>
    </row>
    <row r="18" spans="1:10" x14ac:dyDescent="0.2">
      <c r="A18" s="1" t="s">
        <v>77</v>
      </c>
      <c r="B18" s="1">
        <v>856</v>
      </c>
      <c r="C18" s="1">
        <v>546</v>
      </c>
      <c r="D18" s="1">
        <v>9</v>
      </c>
      <c r="E18" s="1">
        <v>266</v>
      </c>
      <c r="F18" s="1">
        <v>22</v>
      </c>
      <c r="G18" s="1">
        <v>13</v>
      </c>
      <c r="H18" s="1">
        <v>0</v>
      </c>
      <c r="I18" s="1">
        <v>0</v>
      </c>
      <c r="J18" s="1">
        <v>0</v>
      </c>
    </row>
    <row r="19" spans="1:10" x14ac:dyDescent="0.2">
      <c r="A19" s="1" t="s">
        <v>78</v>
      </c>
      <c r="B19" s="1">
        <v>267</v>
      </c>
      <c r="C19" s="1">
        <v>211</v>
      </c>
      <c r="D19" s="1">
        <v>5</v>
      </c>
      <c r="E19" s="1">
        <v>35</v>
      </c>
      <c r="F19" s="1">
        <v>11</v>
      </c>
      <c r="G19" s="1">
        <v>4</v>
      </c>
      <c r="H19" s="1">
        <v>1</v>
      </c>
      <c r="I19" s="1">
        <v>0</v>
      </c>
      <c r="J19" s="1">
        <v>0</v>
      </c>
    </row>
    <row r="20" spans="1:10" x14ac:dyDescent="0.2">
      <c r="A20" s="1" t="s">
        <v>79</v>
      </c>
      <c r="B20" s="1">
        <v>303</v>
      </c>
      <c r="C20" s="1">
        <v>233</v>
      </c>
      <c r="D20" s="1">
        <v>1</v>
      </c>
      <c r="E20" s="1">
        <v>62</v>
      </c>
      <c r="F20" s="1">
        <v>6</v>
      </c>
      <c r="G20" s="1">
        <v>1</v>
      </c>
      <c r="H20" s="1">
        <v>0</v>
      </c>
      <c r="I20" s="1">
        <v>0</v>
      </c>
      <c r="J20" s="1">
        <v>0</v>
      </c>
    </row>
    <row r="21" spans="1:10" x14ac:dyDescent="0.2">
      <c r="A21" s="1" t="s">
        <v>80</v>
      </c>
      <c r="B21" s="1">
        <v>251</v>
      </c>
      <c r="C21" s="1">
        <v>157</v>
      </c>
      <c r="D21" s="1">
        <v>5</v>
      </c>
      <c r="E21" s="1">
        <v>69</v>
      </c>
      <c r="F21" s="1">
        <v>6</v>
      </c>
      <c r="G21" s="1">
        <v>12</v>
      </c>
      <c r="H21" s="1">
        <v>2</v>
      </c>
      <c r="I21" s="1">
        <v>0</v>
      </c>
      <c r="J21" s="1">
        <v>0</v>
      </c>
    </row>
    <row r="22" spans="1:10" x14ac:dyDescent="0.2">
      <c r="A22" s="1" t="s">
        <v>81</v>
      </c>
      <c r="B22" s="1">
        <v>656</v>
      </c>
      <c r="C22" s="1">
        <v>455</v>
      </c>
      <c r="D22" s="1">
        <v>17</v>
      </c>
      <c r="E22" s="1">
        <v>171</v>
      </c>
      <c r="F22" s="1">
        <v>4</v>
      </c>
      <c r="G22" s="1">
        <v>8</v>
      </c>
      <c r="H22" s="1">
        <v>1</v>
      </c>
      <c r="I22" s="1">
        <v>0</v>
      </c>
      <c r="J22" s="1">
        <v>0</v>
      </c>
    </row>
    <row r="23" spans="1:10" x14ac:dyDescent="0.2">
      <c r="A23" s="1" t="s">
        <v>82</v>
      </c>
      <c r="B23" s="1">
        <v>206</v>
      </c>
      <c r="C23" s="1">
        <v>113</v>
      </c>
      <c r="D23" s="1">
        <v>10</v>
      </c>
      <c r="E23" s="1">
        <v>71</v>
      </c>
      <c r="F23" s="1">
        <v>2</v>
      </c>
      <c r="G23" s="1">
        <v>10</v>
      </c>
      <c r="H23" s="1">
        <v>0</v>
      </c>
      <c r="I23" s="1">
        <v>0</v>
      </c>
      <c r="J23" s="1">
        <v>0</v>
      </c>
    </row>
    <row r="24" spans="1:10" x14ac:dyDescent="0.2">
      <c r="A24" s="1" t="s">
        <v>83</v>
      </c>
      <c r="B24" s="1">
        <v>337</v>
      </c>
      <c r="C24" s="1">
        <v>135</v>
      </c>
      <c r="D24" s="1">
        <v>22</v>
      </c>
      <c r="E24" s="1">
        <v>152</v>
      </c>
      <c r="F24" s="1">
        <v>4</v>
      </c>
      <c r="G24" s="1">
        <v>22</v>
      </c>
      <c r="H24" s="1">
        <v>2</v>
      </c>
      <c r="I24" s="1">
        <v>0</v>
      </c>
      <c r="J24" s="1">
        <v>0</v>
      </c>
    </row>
    <row r="25" spans="1:10" x14ac:dyDescent="0.2">
      <c r="A25" s="1" t="s">
        <v>84</v>
      </c>
      <c r="B25" s="1">
        <v>2023</v>
      </c>
      <c r="C25" s="1">
        <v>861</v>
      </c>
      <c r="D25" s="1">
        <v>10</v>
      </c>
      <c r="E25" s="1">
        <v>1080</v>
      </c>
      <c r="F25" s="1">
        <v>27</v>
      </c>
      <c r="G25" s="1">
        <v>31</v>
      </c>
      <c r="H25" s="1">
        <v>14</v>
      </c>
      <c r="I25" s="1">
        <v>0</v>
      </c>
      <c r="J25" s="1">
        <v>0</v>
      </c>
    </row>
    <row r="26" spans="1:10" x14ac:dyDescent="0.2">
      <c r="A26" s="1" t="s">
        <v>51</v>
      </c>
      <c r="B26" s="1">
        <v>382</v>
      </c>
      <c r="C26" s="1">
        <v>203</v>
      </c>
      <c r="D26" s="1">
        <v>1</v>
      </c>
      <c r="E26" s="1">
        <v>163</v>
      </c>
      <c r="F26" s="1">
        <v>7</v>
      </c>
      <c r="G26" s="1">
        <v>8</v>
      </c>
      <c r="H26" s="1">
        <v>0</v>
      </c>
      <c r="I26" s="1">
        <v>0</v>
      </c>
      <c r="J26" s="1">
        <v>0</v>
      </c>
    </row>
    <row r="27" spans="1:10" x14ac:dyDescent="0.2">
      <c r="A27" s="1" t="s">
        <v>52</v>
      </c>
      <c r="B27" s="1">
        <v>123</v>
      </c>
      <c r="C27" s="1">
        <v>99</v>
      </c>
      <c r="D27" s="1">
        <v>0</v>
      </c>
      <c r="E27" s="1">
        <v>24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</row>
    <row r="28" spans="1:10" x14ac:dyDescent="0.2">
      <c r="A28" s="1" t="s">
        <v>53</v>
      </c>
      <c r="B28" s="1">
        <v>6</v>
      </c>
      <c r="C28" s="1">
        <v>6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A29" s="1" t="s">
        <v>54</v>
      </c>
      <c r="B29" s="1">
        <v>37</v>
      </c>
      <c r="C29" s="1">
        <v>30</v>
      </c>
      <c r="D29" s="1">
        <v>1</v>
      </c>
      <c r="E29" s="1">
        <v>6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</row>
    <row r="30" spans="1:10" x14ac:dyDescent="0.2">
      <c r="A30" s="1" t="s">
        <v>55</v>
      </c>
      <c r="B30" s="1">
        <v>13</v>
      </c>
      <c r="C30" s="1">
        <v>12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</row>
    <row r="31" spans="1:10" x14ac:dyDescent="0.2">
      <c r="A31" s="1" t="s">
        <v>56</v>
      </c>
      <c r="B31" s="1">
        <v>16</v>
      </c>
      <c r="C31" s="1">
        <v>14</v>
      </c>
      <c r="D31" s="1">
        <v>0</v>
      </c>
      <c r="E31" s="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</row>
    <row r="32" spans="1:10" x14ac:dyDescent="0.2">
      <c r="A32" s="1" t="s">
        <v>57</v>
      </c>
      <c r="B32" s="1">
        <v>5</v>
      </c>
      <c r="C32" s="1">
        <v>1</v>
      </c>
      <c r="D32" s="1">
        <v>0</v>
      </c>
      <c r="E32" s="1">
        <v>4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2">
      <c r="A33" s="1" t="s">
        <v>58</v>
      </c>
      <c r="B33" s="1">
        <v>33</v>
      </c>
      <c r="C33" s="1">
        <v>17</v>
      </c>
      <c r="D33" s="1">
        <v>0</v>
      </c>
      <c r="E33" s="1">
        <v>15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</row>
    <row r="34" spans="1:10" x14ac:dyDescent="0.2">
      <c r="A34" s="1" t="s">
        <v>59</v>
      </c>
      <c r="B34" s="1">
        <v>21</v>
      </c>
      <c r="C34" s="1">
        <v>12</v>
      </c>
      <c r="D34" s="1">
        <v>0</v>
      </c>
      <c r="E34" s="1">
        <v>9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">
      <c r="A35" s="1" t="s">
        <v>60</v>
      </c>
      <c r="B35" s="1">
        <v>6</v>
      </c>
      <c r="C35" s="1">
        <v>5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</row>
    <row r="36" spans="1:10" x14ac:dyDescent="0.2">
      <c r="A36" s="1" t="s">
        <v>61</v>
      </c>
      <c r="B36" s="1">
        <v>239</v>
      </c>
      <c r="C36" s="1">
        <v>0</v>
      </c>
      <c r="D36" s="1">
        <v>0</v>
      </c>
      <c r="E36" s="1">
        <v>239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2">
      <c r="A37" s="1" t="s">
        <v>62</v>
      </c>
      <c r="B37" s="1">
        <v>191</v>
      </c>
      <c r="C37" s="1">
        <v>100</v>
      </c>
      <c r="D37" s="1">
        <v>0</v>
      </c>
      <c r="E37" s="1">
        <v>89</v>
      </c>
      <c r="F37" s="1">
        <v>0</v>
      </c>
      <c r="G37" s="1">
        <v>2</v>
      </c>
      <c r="H37" s="1">
        <v>0</v>
      </c>
      <c r="I37" s="1">
        <v>0</v>
      </c>
      <c r="J37" s="1">
        <v>0</v>
      </c>
    </row>
    <row r="38" spans="1:10" x14ac:dyDescent="0.2">
      <c r="A38" s="1" t="s">
        <v>63</v>
      </c>
      <c r="B38" s="1">
        <v>888</v>
      </c>
      <c r="C38" s="1">
        <v>313</v>
      </c>
      <c r="D38" s="1">
        <v>8</v>
      </c>
      <c r="E38" s="1">
        <v>520</v>
      </c>
      <c r="F38" s="1">
        <v>14</v>
      </c>
      <c r="G38" s="1">
        <v>19</v>
      </c>
      <c r="H38" s="1">
        <v>14</v>
      </c>
      <c r="I38" s="1">
        <v>0</v>
      </c>
      <c r="J38" s="1">
        <v>0</v>
      </c>
    </row>
    <row r="39" spans="1:10" x14ac:dyDescent="0.2">
      <c r="A39" s="1" t="s">
        <v>16</v>
      </c>
    </row>
    <row r="40" spans="1:10" x14ac:dyDescent="0.2">
      <c r="A40" s="1" t="s">
        <v>0</v>
      </c>
      <c r="B40" s="1">
        <v>158771</v>
      </c>
      <c r="C40" s="1">
        <v>54236</v>
      </c>
      <c r="D40" s="1">
        <v>19376</v>
      </c>
      <c r="E40" s="1">
        <v>42905</v>
      </c>
      <c r="F40" s="1">
        <v>16648</v>
      </c>
      <c r="G40" s="1">
        <v>19695</v>
      </c>
      <c r="H40" s="1">
        <v>5911</v>
      </c>
      <c r="I40" s="1">
        <v>0</v>
      </c>
      <c r="J40" s="1">
        <v>0</v>
      </c>
    </row>
    <row r="41" spans="1:10" x14ac:dyDescent="0.2">
      <c r="A41" s="1" t="s">
        <v>64</v>
      </c>
      <c r="B41" s="1">
        <v>72</v>
      </c>
      <c r="C41" s="1">
        <v>39</v>
      </c>
      <c r="D41" s="1">
        <v>1</v>
      </c>
      <c r="E41" s="1">
        <v>27</v>
      </c>
      <c r="F41" s="1">
        <v>4</v>
      </c>
      <c r="G41" s="1">
        <v>1</v>
      </c>
      <c r="H41" s="1">
        <v>0</v>
      </c>
      <c r="I41" s="1">
        <v>0</v>
      </c>
      <c r="J41" s="1">
        <v>0</v>
      </c>
    </row>
    <row r="42" spans="1:10" x14ac:dyDescent="0.2">
      <c r="A42" s="1" t="s">
        <v>65</v>
      </c>
      <c r="B42" s="1">
        <v>127</v>
      </c>
      <c r="C42" s="1">
        <v>76</v>
      </c>
      <c r="D42" s="1">
        <v>1</v>
      </c>
      <c r="E42" s="1">
        <v>33</v>
      </c>
      <c r="F42" s="1">
        <v>3</v>
      </c>
      <c r="G42" s="1">
        <v>11</v>
      </c>
      <c r="H42" s="1">
        <v>3</v>
      </c>
      <c r="I42" s="1">
        <v>0</v>
      </c>
      <c r="J42" s="1">
        <v>0</v>
      </c>
    </row>
    <row r="43" spans="1:10" x14ac:dyDescent="0.2">
      <c r="A43" s="1" t="s">
        <v>66</v>
      </c>
      <c r="B43" s="1">
        <v>319</v>
      </c>
      <c r="C43" s="1">
        <v>158</v>
      </c>
      <c r="D43" s="1">
        <v>25</v>
      </c>
      <c r="E43" s="1">
        <v>111</v>
      </c>
      <c r="F43" s="1">
        <v>8</v>
      </c>
      <c r="G43" s="1">
        <v>15</v>
      </c>
      <c r="H43" s="1">
        <v>2</v>
      </c>
      <c r="I43" s="1">
        <v>0</v>
      </c>
      <c r="J43" s="1">
        <v>0</v>
      </c>
    </row>
    <row r="44" spans="1:10" x14ac:dyDescent="0.2">
      <c r="A44" s="1" t="s">
        <v>67</v>
      </c>
      <c r="B44" s="1">
        <v>470</v>
      </c>
      <c r="C44" s="1">
        <v>247</v>
      </c>
      <c r="D44" s="1">
        <v>17</v>
      </c>
      <c r="E44" s="1">
        <v>142</v>
      </c>
      <c r="F44" s="1">
        <v>15</v>
      </c>
      <c r="G44" s="1">
        <v>44</v>
      </c>
      <c r="H44" s="1">
        <v>5</v>
      </c>
      <c r="I44" s="1">
        <v>0</v>
      </c>
      <c r="J44" s="1">
        <v>0</v>
      </c>
    </row>
    <row r="45" spans="1:10" x14ac:dyDescent="0.2">
      <c r="A45" s="1" t="s">
        <v>68</v>
      </c>
      <c r="B45" s="1">
        <v>175</v>
      </c>
      <c r="C45" s="1">
        <v>105</v>
      </c>
      <c r="D45" s="1">
        <v>5</v>
      </c>
      <c r="E45" s="1">
        <v>60</v>
      </c>
      <c r="F45" s="1">
        <v>1</v>
      </c>
      <c r="G45" s="1">
        <v>4</v>
      </c>
      <c r="H45" s="1">
        <v>0</v>
      </c>
      <c r="I45" s="1">
        <v>0</v>
      </c>
      <c r="J45" s="1">
        <v>0</v>
      </c>
    </row>
    <row r="46" spans="1:10" x14ac:dyDescent="0.2">
      <c r="A46" s="1" t="s">
        <v>69</v>
      </c>
      <c r="B46" s="1">
        <v>180</v>
      </c>
      <c r="C46" s="1">
        <v>89</v>
      </c>
      <c r="D46" s="1">
        <v>1</v>
      </c>
      <c r="E46" s="1">
        <v>70</v>
      </c>
      <c r="F46" s="1">
        <v>4</v>
      </c>
      <c r="G46" s="1">
        <v>13</v>
      </c>
      <c r="H46" s="1">
        <v>3</v>
      </c>
      <c r="I46" s="1">
        <v>0</v>
      </c>
      <c r="J46" s="1">
        <v>0</v>
      </c>
    </row>
    <row r="47" spans="1:10" x14ac:dyDescent="0.2">
      <c r="A47" s="1" t="s">
        <v>70</v>
      </c>
      <c r="B47" s="1">
        <v>603</v>
      </c>
      <c r="C47" s="1">
        <v>432</v>
      </c>
      <c r="D47" s="1">
        <v>3</v>
      </c>
      <c r="E47" s="1">
        <v>143</v>
      </c>
      <c r="F47" s="1">
        <v>6</v>
      </c>
      <c r="G47" s="1">
        <v>19</v>
      </c>
      <c r="H47" s="1">
        <v>0</v>
      </c>
      <c r="I47" s="1">
        <v>0</v>
      </c>
      <c r="J47" s="1">
        <v>0</v>
      </c>
    </row>
    <row r="48" spans="1:10" x14ac:dyDescent="0.2">
      <c r="A48" s="1" t="s">
        <v>71</v>
      </c>
      <c r="B48" s="1">
        <v>345</v>
      </c>
      <c r="C48" s="1">
        <v>210</v>
      </c>
      <c r="D48" s="1">
        <v>6</v>
      </c>
      <c r="E48" s="1">
        <v>108</v>
      </c>
      <c r="F48" s="1">
        <v>9</v>
      </c>
      <c r="G48" s="1">
        <v>10</v>
      </c>
      <c r="H48" s="1">
        <v>2</v>
      </c>
      <c r="I48" s="1">
        <v>0</v>
      </c>
      <c r="J48" s="1">
        <v>0</v>
      </c>
    </row>
    <row r="49" spans="1:10" x14ac:dyDescent="0.2">
      <c r="A49" s="1" t="s">
        <v>72</v>
      </c>
      <c r="B49" s="1">
        <v>669</v>
      </c>
      <c r="C49" s="1">
        <v>395</v>
      </c>
      <c r="D49" s="1">
        <v>21</v>
      </c>
      <c r="E49" s="1">
        <v>223</v>
      </c>
      <c r="F49" s="1">
        <v>10</v>
      </c>
      <c r="G49" s="1">
        <v>17</v>
      </c>
      <c r="H49" s="1">
        <v>3</v>
      </c>
      <c r="I49" s="1">
        <v>0</v>
      </c>
      <c r="J49" s="1">
        <v>0</v>
      </c>
    </row>
    <row r="50" spans="1:10" x14ac:dyDescent="0.2">
      <c r="A50" s="1" t="s">
        <v>73</v>
      </c>
      <c r="B50" s="1">
        <v>3720</v>
      </c>
      <c r="C50" s="1">
        <v>2750</v>
      </c>
      <c r="D50" s="1">
        <v>37</v>
      </c>
      <c r="E50" s="1">
        <v>826</v>
      </c>
      <c r="F50" s="1">
        <v>57</v>
      </c>
      <c r="G50" s="1">
        <v>36</v>
      </c>
      <c r="H50" s="1">
        <v>14</v>
      </c>
      <c r="I50" s="1">
        <v>0</v>
      </c>
      <c r="J50" s="1">
        <v>0</v>
      </c>
    </row>
    <row r="51" spans="1:10" x14ac:dyDescent="0.2">
      <c r="A51" s="1" t="s">
        <v>74</v>
      </c>
      <c r="B51" s="1">
        <v>147182</v>
      </c>
      <c r="C51" s="1">
        <v>47028</v>
      </c>
      <c r="D51" s="1">
        <v>19177</v>
      </c>
      <c r="E51" s="1">
        <v>39277</v>
      </c>
      <c r="F51" s="1">
        <v>16447</v>
      </c>
      <c r="G51" s="1">
        <v>19414</v>
      </c>
      <c r="H51" s="1">
        <v>5839</v>
      </c>
      <c r="I51" s="1">
        <v>0</v>
      </c>
      <c r="J51" s="1">
        <v>0</v>
      </c>
    </row>
    <row r="52" spans="1:10" x14ac:dyDescent="0.2">
      <c r="A52" s="1" t="s">
        <v>75</v>
      </c>
      <c r="B52" s="1">
        <v>1256</v>
      </c>
      <c r="C52" s="1">
        <v>632</v>
      </c>
      <c r="D52" s="1">
        <v>26</v>
      </c>
      <c r="E52" s="1">
        <v>513</v>
      </c>
      <c r="F52" s="1">
        <v>18</v>
      </c>
      <c r="G52" s="1">
        <v>45</v>
      </c>
      <c r="H52" s="1">
        <v>22</v>
      </c>
      <c r="I52" s="1">
        <v>0</v>
      </c>
      <c r="J52" s="1">
        <v>0</v>
      </c>
    </row>
    <row r="53" spans="1:10" x14ac:dyDescent="0.2">
      <c r="A53" s="1" t="s">
        <v>76</v>
      </c>
      <c r="B53" s="1">
        <v>802</v>
      </c>
      <c r="C53" s="1">
        <v>570</v>
      </c>
      <c r="D53" s="1">
        <v>18</v>
      </c>
      <c r="E53" s="1">
        <v>183</v>
      </c>
      <c r="F53" s="1">
        <v>12</v>
      </c>
      <c r="G53" s="1">
        <v>11</v>
      </c>
      <c r="H53" s="1">
        <v>8</v>
      </c>
      <c r="I53" s="1">
        <v>0</v>
      </c>
      <c r="J53" s="1">
        <v>0</v>
      </c>
    </row>
    <row r="54" spans="1:10" x14ac:dyDescent="0.2">
      <c r="A54" s="1" t="s">
        <v>77</v>
      </c>
      <c r="B54" s="1">
        <v>525</v>
      </c>
      <c r="C54" s="1">
        <v>316</v>
      </c>
      <c r="D54" s="1">
        <v>4</v>
      </c>
      <c r="E54" s="1">
        <v>180</v>
      </c>
      <c r="F54" s="1">
        <v>17</v>
      </c>
      <c r="G54" s="1">
        <v>8</v>
      </c>
      <c r="H54" s="1">
        <v>0</v>
      </c>
      <c r="I54" s="1">
        <v>0</v>
      </c>
      <c r="J54" s="1">
        <v>0</v>
      </c>
    </row>
    <row r="55" spans="1:10" x14ac:dyDescent="0.2">
      <c r="A55" s="1" t="s">
        <v>78</v>
      </c>
      <c r="B55" s="1">
        <v>146</v>
      </c>
      <c r="C55" s="1">
        <v>109</v>
      </c>
      <c r="D55" s="1">
        <v>3</v>
      </c>
      <c r="E55" s="1">
        <v>25</v>
      </c>
      <c r="F55" s="1">
        <v>6</v>
      </c>
      <c r="G55" s="1">
        <v>3</v>
      </c>
      <c r="H55" s="1">
        <v>0</v>
      </c>
      <c r="I55" s="1">
        <v>0</v>
      </c>
      <c r="J55" s="1">
        <v>0</v>
      </c>
    </row>
    <row r="56" spans="1:10" x14ac:dyDescent="0.2">
      <c r="A56" s="1" t="s">
        <v>79</v>
      </c>
      <c r="B56" s="1">
        <v>189</v>
      </c>
      <c r="C56" s="1">
        <v>146</v>
      </c>
      <c r="D56" s="1">
        <v>0</v>
      </c>
      <c r="E56" s="1">
        <v>40</v>
      </c>
      <c r="F56" s="1">
        <v>2</v>
      </c>
      <c r="G56" s="1">
        <v>1</v>
      </c>
      <c r="H56" s="1">
        <v>0</v>
      </c>
      <c r="I56" s="1">
        <v>0</v>
      </c>
      <c r="J56" s="1">
        <v>0</v>
      </c>
    </row>
    <row r="57" spans="1:10" x14ac:dyDescent="0.2">
      <c r="A57" s="1" t="s">
        <v>80</v>
      </c>
      <c r="B57" s="1">
        <v>131</v>
      </c>
      <c r="C57" s="1">
        <v>80</v>
      </c>
      <c r="D57" s="1">
        <v>1</v>
      </c>
      <c r="E57" s="1">
        <v>41</v>
      </c>
      <c r="F57" s="1">
        <v>3</v>
      </c>
      <c r="G57" s="1">
        <v>4</v>
      </c>
      <c r="H57" s="1">
        <v>2</v>
      </c>
      <c r="I57" s="1">
        <v>0</v>
      </c>
      <c r="J57" s="1">
        <v>0</v>
      </c>
    </row>
    <row r="58" spans="1:10" x14ac:dyDescent="0.2">
      <c r="A58" s="1" t="s">
        <v>81</v>
      </c>
      <c r="B58" s="1">
        <v>365</v>
      </c>
      <c r="C58" s="1">
        <v>249</v>
      </c>
      <c r="D58" s="1">
        <v>8</v>
      </c>
      <c r="E58" s="1">
        <v>102</v>
      </c>
      <c r="F58" s="1">
        <v>2</v>
      </c>
      <c r="G58" s="1">
        <v>4</v>
      </c>
      <c r="H58" s="1">
        <v>0</v>
      </c>
      <c r="I58" s="1">
        <v>0</v>
      </c>
      <c r="J58" s="1">
        <v>0</v>
      </c>
    </row>
    <row r="59" spans="1:10" x14ac:dyDescent="0.2">
      <c r="A59" s="1" t="s">
        <v>82</v>
      </c>
      <c r="B59" s="1">
        <v>122</v>
      </c>
      <c r="C59" s="1">
        <v>60</v>
      </c>
      <c r="D59" s="1">
        <v>6</v>
      </c>
      <c r="E59" s="1">
        <v>46</v>
      </c>
      <c r="F59" s="1">
        <v>2</v>
      </c>
      <c r="G59" s="1">
        <v>8</v>
      </c>
      <c r="H59" s="1">
        <v>0</v>
      </c>
      <c r="I59" s="1">
        <v>0</v>
      </c>
      <c r="J59" s="1">
        <v>0</v>
      </c>
    </row>
    <row r="60" spans="1:10" x14ac:dyDescent="0.2">
      <c r="A60" s="1" t="s">
        <v>83</v>
      </c>
      <c r="B60" s="1">
        <v>188</v>
      </c>
      <c r="C60" s="1">
        <v>74</v>
      </c>
      <c r="D60" s="1">
        <v>10</v>
      </c>
      <c r="E60" s="1">
        <v>88</v>
      </c>
      <c r="F60" s="1">
        <v>3</v>
      </c>
      <c r="G60" s="1">
        <v>12</v>
      </c>
      <c r="H60" s="1">
        <v>1</v>
      </c>
      <c r="I60" s="1">
        <v>0</v>
      </c>
      <c r="J60" s="1">
        <v>0</v>
      </c>
    </row>
    <row r="61" spans="1:10" x14ac:dyDescent="0.2">
      <c r="A61" s="1" t="s">
        <v>84</v>
      </c>
      <c r="B61" s="1">
        <v>1185</v>
      </c>
      <c r="C61" s="1">
        <v>471</v>
      </c>
      <c r="D61" s="1">
        <v>6</v>
      </c>
      <c r="E61" s="1">
        <v>667</v>
      </c>
      <c r="F61" s="1">
        <v>19</v>
      </c>
      <c r="G61" s="1">
        <v>15</v>
      </c>
      <c r="H61" s="1">
        <v>7</v>
      </c>
      <c r="I61" s="1">
        <v>0</v>
      </c>
      <c r="J61" s="1">
        <v>0</v>
      </c>
    </row>
    <row r="62" spans="1:10" x14ac:dyDescent="0.2">
      <c r="A62" s="1" t="s">
        <v>51</v>
      </c>
      <c r="B62" s="1">
        <v>212</v>
      </c>
      <c r="C62" s="1">
        <v>125</v>
      </c>
      <c r="D62" s="1">
        <v>0</v>
      </c>
      <c r="E62" s="1">
        <v>79</v>
      </c>
      <c r="F62" s="1">
        <v>7</v>
      </c>
      <c r="G62" s="1">
        <v>1</v>
      </c>
      <c r="H62" s="1">
        <v>0</v>
      </c>
      <c r="I62" s="1">
        <v>0</v>
      </c>
      <c r="J62" s="1">
        <v>0</v>
      </c>
    </row>
    <row r="63" spans="1:10" x14ac:dyDescent="0.2">
      <c r="A63" s="1" t="s">
        <v>52</v>
      </c>
      <c r="B63" s="1">
        <v>62</v>
      </c>
      <c r="C63" s="1">
        <v>48</v>
      </c>
      <c r="D63" s="1">
        <v>0</v>
      </c>
      <c r="E63" s="1">
        <v>14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</row>
    <row r="64" spans="1:10" x14ac:dyDescent="0.2">
      <c r="A64" s="1" t="s">
        <v>53</v>
      </c>
      <c r="B64" s="1">
        <v>3</v>
      </c>
      <c r="C64" s="1">
        <v>3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</row>
    <row r="65" spans="1:10" x14ac:dyDescent="0.2">
      <c r="A65" s="1" t="s">
        <v>54</v>
      </c>
      <c r="B65" s="1">
        <v>29</v>
      </c>
      <c r="C65" s="1">
        <v>25</v>
      </c>
      <c r="D65" s="1">
        <v>1</v>
      </c>
      <c r="E65" s="1">
        <v>3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</row>
    <row r="66" spans="1:10" x14ac:dyDescent="0.2">
      <c r="A66" s="1" t="s">
        <v>55</v>
      </c>
      <c r="B66" s="1">
        <v>7</v>
      </c>
      <c r="C66" s="1">
        <v>7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</row>
    <row r="67" spans="1:10" x14ac:dyDescent="0.2">
      <c r="A67" s="1" t="s">
        <v>56</v>
      </c>
      <c r="B67" s="1">
        <v>8</v>
      </c>
      <c r="C67" s="1">
        <v>7</v>
      </c>
      <c r="D67" s="1">
        <v>0</v>
      </c>
      <c r="E67" s="1">
        <v>1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</row>
    <row r="68" spans="1:10" x14ac:dyDescent="0.2">
      <c r="A68" s="1" t="s">
        <v>57</v>
      </c>
      <c r="B68" s="1">
        <v>4</v>
      </c>
      <c r="C68" s="1">
        <v>1</v>
      </c>
      <c r="D68" s="1">
        <v>0</v>
      </c>
      <c r="E68" s="1">
        <v>3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</row>
    <row r="69" spans="1:10" x14ac:dyDescent="0.2">
      <c r="A69" s="1" t="s">
        <v>58</v>
      </c>
      <c r="B69" s="1">
        <v>17</v>
      </c>
      <c r="C69" s="1">
        <v>8</v>
      </c>
      <c r="D69" s="1">
        <v>0</v>
      </c>
      <c r="E69" s="1">
        <v>8</v>
      </c>
      <c r="F69" s="1">
        <v>0</v>
      </c>
      <c r="G69" s="1">
        <v>1</v>
      </c>
      <c r="H69" s="1">
        <v>0</v>
      </c>
      <c r="I69" s="1">
        <v>0</v>
      </c>
      <c r="J69" s="1">
        <v>0</v>
      </c>
    </row>
    <row r="70" spans="1:10" x14ac:dyDescent="0.2">
      <c r="A70" s="1" t="s">
        <v>59</v>
      </c>
      <c r="B70" s="1">
        <v>14</v>
      </c>
      <c r="C70" s="1">
        <v>7</v>
      </c>
      <c r="D70" s="1">
        <v>0</v>
      </c>
      <c r="E70" s="1">
        <v>7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</row>
    <row r="71" spans="1:10" x14ac:dyDescent="0.2">
      <c r="A71" s="1" t="s">
        <v>60</v>
      </c>
      <c r="B71" s="1">
        <v>2</v>
      </c>
      <c r="C71" s="1">
        <v>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</row>
    <row r="72" spans="1:10" x14ac:dyDescent="0.2">
      <c r="A72" s="1" t="s">
        <v>61</v>
      </c>
      <c r="B72" s="1">
        <v>228</v>
      </c>
      <c r="C72" s="1">
        <v>0</v>
      </c>
      <c r="D72" s="1">
        <v>0</v>
      </c>
      <c r="E72" s="1">
        <v>228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</row>
    <row r="73" spans="1:10" x14ac:dyDescent="0.2">
      <c r="A73" s="1" t="s">
        <v>62</v>
      </c>
      <c r="B73" s="1">
        <v>108</v>
      </c>
      <c r="C73" s="1">
        <v>56</v>
      </c>
      <c r="D73" s="1">
        <v>0</v>
      </c>
      <c r="E73" s="1">
        <v>51</v>
      </c>
      <c r="F73" s="1">
        <v>0</v>
      </c>
      <c r="G73" s="1">
        <v>1</v>
      </c>
      <c r="H73" s="1">
        <v>0</v>
      </c>
      <c r="I73" s="1">
        <v>0</v>
      </c>
      <c r="J73" s="1">
        <v>0</v>
      </c>
    </row>
    <row r="74" spans="1:10" x14ac:dyDescent="0.2">
      <c r="A74" s="1" t="s">
        <v>63</v>
      </c>
      <c r="B74" s="1">
        <v>451</v>
      </c>
      <c r="C74" s="1">
        <v>150</v>
      </c>
      <c r="D74" s="1">
        <v>5</v>
      </c>
      <c r="E74" s="1">
        <v>268</v>
      </c>
      <c r="F74" s="1">
        <v>10</v>
      </c>
      <c r="G74" s="1">
        <v>11</v>
      </c>
      <c r="H74" s="1">
        <v>7</v>
      </c>
      <c r="I74" s="1">
        <v>0</v>
      </c>
      <c r="J74" s="1">
        <v>0</v>
      </c>
    </row>
    <row r="75" spans="1:10" x14ac:dyDescent="0.2">
      <c r="A75" s="1" t="s">
        <v>17</v>
      </c>
    </row>
    <row r="76" spans="1:10" x14ac:dyDescent="0.2">
      <c r="A76" s="1" t="s">
        <v>0</v>
      </c>
      <c r="B76" s="1">
        <v>141877</v>
      </c>
      <c r="C76" s="1">
        <v>45429</v>
      </c>
      <c r="D76" s="1">
        <v>18309</v>
      </c>
      <c r="E76" s="1">
        <v>39109</v>
      </c>
      <c r="F76" s="1">
        <v>13870</v>
      </c>
      <c r="G76" s="1">
        <v>19238</v>
      </c>
      <c r="H76" s="1">
        <v>5922</v>
      </c>
      <c r="I76" s="1">
        <v>0</v>
      </c>
      <c r="J76" s="1">
        <v>0</v>
      </c>
    </row>
    <row r="77" spans="1:10" x14ac:dyDescent="0.2">
      <c r="A77" s="1" t="s">
        <v>64</v>
      </c>
      <c r="B77" s="1">
        <v>43</v>
      </c>
      <c r="C77" s="1">
        <v>30</v>
      </c>
      <c r="D77" s="1">
        <v>1</v>
      </c>
      <c r="E77" s="1">
        <v>11</v>
      </c>
      <c r="F77" s="1">
        <v>0</v>
      </c>
      <c r="G77" s="1">
        <v>1</v>
      </c>
      <c r="H77" s="1">
        <v>0</v>
      </c>
      <c r="I77" s="1">
        <v>0</v>
      </c>
      <c r="J77" s="1">
        <v>0</v>
      </c>
    </row>
    <row r="78" spans="1:10" x14ac:dyDescent="0.2">
      <c r="A78" s="1" t="s">
        <v>65</v>
      </c>
      <c r="B78" s="1">
        <v>82</v>
      </c>
      <c r="C78" s="1">
        <v>42</v>
      </c>
      <c r="D78" s="1">
        <v>4</v>
      </c>
      <c r="E78" s="1">
        <v>25</v>
      </c>
      <c r="F78" s="1">
        <v>1</v>
      </c>
      <c r="G78" s="1">
        <v>8</v>
      </c>
      <c r="H78" s="1">
        <v>2</v>
      </c>
      <c r="I78" s="1">
        <v>0</v>
      </c>
      <c r="J78" s="1">
        <v>0</v>
      </c>
    </row>
    <row r="79" spans="1:10" x14ac:dyDescent="0.2">
      <c r="A79" s="1" t="s">
        <v>66</v>
      </c>
      <c r="B79" s="1">
        <v>220</v>
      </c>
      <c r="C79" s="1">
        <v>142</v>
      </c>
      <c r="D79" s="1">
        <v>9</v>
      </c>
      <c r="E79" s="1">
        <v>58</v>
      </c>
      <c r="F79" s="1">
        <v>5</v>
      </c>
      <c r="G79" s="1">
        <v>6</v>
      </c>
      <c r="H79" s="1">
        <v>0</v>
      </c>
      <c r="I79" s="1">
        <v>0</v>
      </c>
      <c r="J79" s="1">
        <v>0</v>
      </c>
    </row>
    <row r="80" spans="1:10" x14ac:dyDescent="0.2">
      <c r="A80" s="1" t="s">
        <v>67</v>
      </c>
      <c r="B80" s="1">
        <v>379</v>
      </c>
      <c r="C80" s="1">
        <v>205</v>
      </c>
      <c r="D80" s="1">
        <v>10</v>
      </c>
      <c r="E80" s="1">
        <v>120</v>
      </c>
      <c r="F80" s="1">
        <v>10</v>
      </c>
      <c r="G80" s="1">
        <v>30</v>
      </c>
      <c r="H80" s="1">
        <v>4</v>
      </c>
      <c r="I80" s="1">
        <v>0</v>
      </c>
      <c r="J80" s="1">
        <v>0</v>
      </c>
    </row>
    <row r="81" spans="1:10" x14ac:dyDescent="0.2">
      <c r="A81" s="1" t="s">
        <v>68</v>
      </c>
      <c r="B81" s="1">
        <v>142</v>
      </c>
      <c r="C81" s="1">
        <v>94</v>
      </c>
      <c r="D81" s="1">
        <v>3</v>
      </c>
      <c r="E81" s="1">
        <v>38</v>
      </c>
      <c r="F81" s="1">
        <v>1</v>
      </c>
      <c r="G81" s="1">
        <v>6</v>
      </c>
      <c r="H81" s="1">
        <v>0</v>
      </c>
      <c r="I81" s="1">
        <v>0</v>
      </c>
      <c r="J81" s="1">
        <v>0</v>
      </c>
    </row>
    <row r="82" spans="1:10" x14ac:dyDescent="0.2">
      <c r="A82" s="1" t="s">
        <v>69</v>
      </c>
      <c r="B82" s="1">
        <v>143</v>
      </c>
      <c r="C82" s="1">
        <v>63</v>
      </c>
      <c r="D82" s="1">
        <v>2</v>
      </c>
      <c r="E82" s="1">
        <v>67</v>
      </c>
      <c r="F82" s="1">
        <v>3</v>
      </c>
      <c r="G82" s="1">
        <v>8</v>
      </c>
      <c r="H82" s="1">
        <v>0</v>
      </c>
      <c r="I82" s="1">
        <v>0</v>
      </c>
      <c r="J82" s="1">
        <v>0</v>
      </c>
    </row>
    <row r="83" spans="1:10" x14ac:dyDescent="0.2">
      <c r="A83" s="1" t="s">
        <v>70</v>
      </c>
      <c r="B83" s="1">
        <v>353</v>
      </c>
      <c r="C83" s="1">
        <v>236</v>
      </c>
      <c r="D83" s="1">
        <v>1</v>
      </c>
      <c r="E83" s="1">
        <v>93</v>
      </c>
      <c r="F83" s="1">
        <v>6</v>
      </c>
      <c r="G83" s="1">
        <v>16</v>
      </c>
      <c r="H83" s="1">
        <v>1</v>
      </c>
      <c r="I83" s="1">
        <v>0</v>
      </c>
      <c r="J83" s="1">
        <v>0</v>
      </c>
    </row>
    <row r="84" spans="1:10" x14ac:dyDescent="0.2">
      <c r="A84" s="1" t="s">
        <v>71</v>
      </c>
      <c r="B84" s="1">
        <v>206</v>
      </c>
      <c r="C84" s="1">
        <v>125</v>
      </c>
      <c r="D84" s="1">
        <v>1</v>
      </c>
      <c r="E84" s="1">
        <v>72</v>
      </c>
      <c r="F84" s="1">
        <v>0</v>
      </c>
      <c r="G84" s="1">
        <v>5</v>
      </c>
      <c r="H84" s="1">
        <v>3</v>
      </c>
      <c r="I84" s="1">
        <v>0</v>
      </c>
      <c r="J84" s="1">
        <v>0</v>
      </c>
    </row>
    <row r="85" spans="1:10" x14ac:dyDescent="0.2">
      <c r="A85" s="1" t="s">
        <v>72</v>
      </c>
      <c r="B85" s="1">
        <v>560</v>
      </c>
      <c r="C85" s="1">
        <v>336</v>
      </c>
      <c r="D85" s="1">
        <v>18</v>
      </c>
      <c r="E85" s="1">
        <v>170</v>
      </c>
      <c r="F85" s="1">
        <v>7</v>
      </c>
      <c r="G85" s="1">
        <v>26</v>
      </c>
      <c r="H85" s="1">
        <v>3</v>
      </c>
      <c r="I85" s="1">
        <v>0</v>
      </c>
      <c r="J85" s="1">
        <v>0</v>
      </c>
    </row>
    <row r="86" spans="1:10" x14ac:dyDescent="0.2">
      <c r="A86" s="1" t="s">
        <v>73</v>
      </c>
      <c r="B86" s="1">
        <v>3192</v>
      </c>
      <c r="C86" s="1">
        <v>2465</v>
      </c>
      <c r="D86" s="1">
        <v>29</v>
      </c>
      <c r="E86" s="1">
        <v>565</v>
      </c>
      <c r="F86" s="1">
        <v>99</v>
      </c>
      <c r="G86" s="1">
        <v>28</v>
      </c>
      <c r="H86" s="1">
        <v>6</v>
      </c>
      <c r="I86" s="1">
        <v>0</v>
      </c>
      <c r="J86" s="1">
        <v>0</v>
      </c>
    </row>
    <row r="87" spans="1:10" x14ac:dyDescent="0.2">
      <c r="A87" s="1" t="s">
        <v>74</v>
      </c>
      <c r="B87" s="1">
        <v>132964</v>
      </c>
      <c r="C87" s="1">
        <v>39646</v>
      </c>
      <c r="D87" s="1">
        <v>18153</v>
      </c>
      <c r="E87" s="1">
        <v>36611</v>
      </c>
      <c r="F87" s="1">
        <v>13690</v>
      </c>
      <c r="G87" s="1">
        <v>18998</v>
      </c>
      <c r="H87" s="1">
        <v>5866</v>
      </c>
      <c r="I87" s="1">
        <v>0</v>
      </c>
      <c r="J87" s="1">
        <v>0</v>
      </c>
    </row>
    <row r="88" spans="1:10" x14ac:dyDescent="0.2">
      <c r="A88" s="1" t="s">
        <v>75</v>
      </c>
      <c r="B88" s="1">
        <v>1007</v>
      </c>
      <c r="C88" s="1">
        <v>450</v>
      </c>
      <c r="D88" s="1">
        <v>32</v>
      </c>
      <c r="E88" s="1">
        <v>439</v>
      </c>
      <c r="F88" s="1">
        <v>15</v>
      </c>
      <c r="G88" s="1">
        <v>46</v>
      </c>
      <c r="H88" s="1">
        <v>25</v>
      </c>
      <c r="I88" s="1">
        <v>0</v>
      </c>
      <c r="J88" s="1">
        <v>0</v>
      </c>
    </row>
    <row r="89" spans="1:10" x14ac:dyDescent="0.2">
      <c r="A89" s="1" t="s">
        <v>76</v>
      </c>
      <c r="B89" s="1">
        <v>538</v>
      </c>
      <c r="C89" s="1">
        <v>389</v>
      </c>
      <c r="D89" s="1">
        <v>5</v>
      </c>
      <c r="E89" s="1">
        <v>123</v>
      </c>
      <c r="F89" s="1">
        <v>5</v>
      </c>
      <c r="G89" s="1">
        <v>14</v>
      </c>
      <c r="H89" s="1">
        <v>2</v>
      </c>
      <c r="I89" s="1">
        <v>0</v>
      </c>
      <c r="J89" s="1">
        <v>0</v>
      </c>
    </row>
    <row r="90" spans="1:10" x14ac:dyDescent="0.2">
      <c r="A90" s="1" t="s">
        <v>77</v>
      </c>
      <c r="B90" s="1">
        <v>331</v>
      </c>
      <c r="C90" s="1">
        <v>230</v>
      </c>
      <c r="D90" s="1">
        <v>5</v>
      </c>
      <c r="E90" s="1">
        <v>86</v>
      </c>
      <c r="F90" s="1">
        <v>5</v>
      </c>
      <c r="G90" s="1">
        <v>5</v>
      </c>
      <c r="H90" s="1">
        <v>0</v>
      </c>
      <c r="I90" s="1">
        <v>0</v>
      </c>
      <c r="J90" s="1">
        <v>0</v>
      </c>
    </row>
    <row r="91" spans="1:10" x14ac:dyDescent="0.2">
      <c r="A91" s="1" t="s">
        <v>78</v>
      </c>
      <c r="B91" s="1">
        <v>121</v>
      </c>
      <c r="C91" s="1">
        <v>102</v>
      </c>
      <c r="D91" s="1">
        <v>2</v>
      </c>
      <c r="E91" s="1">
        <v>10</v>
      </c>
      <c r="F91" s="1">
        <v>5</v>
      </c>
      <c r="G91" s="1">
        <v>1</v>
      </c>
      <c r="H91" s="1">
        <v>1</v>
      </c>
      <c r="I91" s="1">
        <v>0</v>
      </c>
      <c r="J91" s="1">
        <v>0</v>
      </c>
    </row>
    <row r="92" spans="1:10" x14ac:dyDescent="0.2">
      <c r="A92" s="1" t="s">
        <v>79</v>
      </c>
      <c r="B92" s="1">
        <v>114</v>
      </c>
      <c r="C92" s="1">
        <v>87</v>
      </c>
      <c r="D92" s="1">
        <v>1</v>
      </c>
      <c r="E92" s="1">
        <v>22</v>
      </c>
      <c r="F92" s="1">
        <v>4</v>
      </c>
      <c r="G92" s="1">
        <v>0</v>
      </c>
      <c r="H92" s="1">
        <v>0</v>
      </c>
      <c r="I92" s="1">
        <v>0</v>
      </c>
      <c r="J92" s="1">
        <v>0</v>
      </c>
    </row>
    <row r="93" spans="1:10" x14ac:dyDescent="0.2">
      <c r="A93" s="1" t="s">
        <v>80</v>
      </c>
      <c r="B93" s="1">
        <v>120</v>
      </c>
      <c r="C93" s="1">
        <v>77</v>
      </c>
      <c r="D93" s="1">
        <v>4</v>
      </c>
      <c r="E93" s="1">
        <v>28</v>
      </c>
      <c r="F93" s="1">
        <v>3</v>
      </c>
      <c r="G93" s="1">
        <v>8</v>
      </c>
      <c r="H93" s="1">
        <v>0</v>
      </c>
      <c r="I93" s="1">
        <v>0</v>
      </c>
      <c r="J93" s="1">
        <v>0</v>
      </c>
    </row>
    <row r="94" spans="1:10" x14ac:dyDescent="0.2">
      <c r="A94" s="1" t="s">
        <v>81</v>
      </c>
      <c r="B94" s="1">
        <v>291</v>
      </c>
      <c r="C94" s="1">
        <v>206</v>
      </c>
      <c r="D94" s="1">
        <v>9</v>
      </c>
      <c r="E94" s="1">
        <v>69</v>
      </c>
      <c r="F94" s="1">
        <v>2</v>
      </c>
      <c r="G94" s="1">
        <v>4</v>
      </c>
      <c r="H94" s="1">
        <v>1</v>
      </c>
      <c r="I94" s="1">
        <v>0</v>
      </c>
      <c r="J94" s="1">
        <v>0</v>
      </c>
    </row>
    <row r="95" spans="1:10" x14ac:dyDescent="0.2">
      <c r="A95" s="1" t="s">
        <v>82</v>
      </c>
      <c r="B95" s="1">
        <v>84</v>
      </c>
      <c r="C95" s="1">
        <v>53</v>
      </c>
      <c r="D95" s="1">
        <v>4</v>
      </c>
      <c r="E95" s="1">
        <v>25</v>
      </c>
      <c r="F95" s="1">
        <v>0</v>
      </c>
      <c r="G95" s="1">
        <v>2</v>
      </c>
      <c r="H95" s="1">
        <v>0</v>
      </c>
      <c r="I95" s="1">
        <v>0</v>
      </c>
      <c r="J95" s="1">
        <v>0</v>
      </c>
    </row>
    <row r="96" spans="1:10" x14ac:dyDescent="0.2">
      <c r="A96" s="1" t="s">
        <v>83</v>
      </c>
      <c r="B96" s="1">
        <v>149</v>
      </c>
      <c r="C96" s="1">
        <v>61</v>
      </c>
      <c r="D96" s="1">
        <v>12</v>
      </c>
      <c r="E96" s="1">
        <v>64</v>
      </c>
      <c r="F96" s="1">
        <v>1</v>
      </c>
      <c r="G96" s="1">
        <v>10</v>
      </c>
      <c r="H96" s="1">
        <v>1</v>
      </c>
      <c r="I96" s="1">
        <v>0</v>
      </c>
      <c r="J96" s="1">
        <v>0</v>
      </c>
    </row>
    <row r="97" spans="1:10" x14ac:dyDescent="0.2">
      <c r="A97" s="1" t="s">
        <v>84</v>
      </c>
      <c r="B97" s="1">
        <v>838</v>
      </c>
      <c r="C97" s="1">
        <v>390</v>
      </c>
      <c r="D97" s="1">
        <v>4</v>
      </c>
      <c r="E97" s="1">
        <v>413</v>
      </c>
      <c r="F97" s="1">
        <v>8</v>
      </c>
      <c r="G97" s="1">
        <v>16</v>
      </c>
      <c r="H97" s="1">
        <v>7</v>
      </c>
      <c r="I97" s="1">
        <v>0</v>
      </c>
      <c r="J97" s="1">
        <v>0</v>
      </c>
    </row>
    <row r="98" spans="1:10" x14ac:dyDescent="0.2">
      <c r="A98" s="1" t="s">
        <v>51</v>
      </c>
      <c r="B98" s="1">
        <v>170</v>
      </c>
      <c r="C98" s="1">
        <v>78</v>
      </c>
      <c r="D98" s="1">
        <v>1</v>
      </c>
      <c r="E98" s="1">
        <v>84</v>
      </c>
      <c r="F98" s="1">
        <v>0</v>
      </c>
      <c r="G98" s="1">
        <v>7</v>
      </c>
      <c r="H98" s="1">
        <v>0</v>
      </c>
      <c r="I98" s="1">
        <v>0</v>
      </c>
      <c r="J98" s="1">
        <v>0</v>
      </c>
    </row>
    <row r="99" spans="1:10" x14ac:dyDescent="0.2">
      <c r="A99" s="1" t="s">
        <v>52</v>
      </c>
      <c r="B99" s="1">
        <v>61</v>
      </c>
      <c r="C99" s="1">
        <v>51</v>
      </c>
      <c r="D99" s="1">
        <v>0</v>
      </c>
      <c r="E99" s="1">
        <v>10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</row>
    <row r="100" spans="1:10" x14ac:dyDescent="0.2">
      <c r="A100" s="1" t="s">
        <v>53</v>
      </c>
      <c r="B100" s="1">
        <v>3</v>
      </c>
      <c r="C100" s="1">
        <v>3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</row>
    <row r="101" spans="1:10" x14ac:dyDescent="0.2">
      <c r="A101" s="1" t="s">
        <v>54</v>
      </c>
      <c r="B101" s="1">
        <v>8</v>
      </c>
      <c r="C101" s="1">
        <v>5</v>
      </c>
      <c r="D101" s="1">
        <v>0</v>
      </c>
      <c r="E101" s="1">
        <v>3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</row>
    <row r="102" spans="1:10" x14ac:dyDescent="0.2">
      <c r="A102" s="1" t="s">
        <v>55</v>
      </c>
      <c r="B102" s="1">
        <v>6</v>
      </c>
      <c r="C102" s="1">
        <v>5</v>
      </c>
      <c r="D102" s="1">
        <v>0</v>
      </c>
      <c r="E102" s="1">
        <v>1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</row>
    <row r="103" spans="1:10" x14ac:dyDescent="0.2">
      <c r="A103" s="1" t="s">
        <v>56</v>
      </c>
      <c r="B103" s="1">
        <v>8</v>
      </c>
      <c r="C103" s="1">
        <v>7</v>
      </c>
      <c r="D103" s="1">
        <v>0</v>
      </c>
      <c r="E103" s="1">
        <v>1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</row>
    <row r="104" spans="1:10" x14ac:dyDescent="0.2">
      <c r="A104" s="1" t="s">
        <v>57</v>
      </c>
      <c r="B104" s="1">
        <v>1</v>
      </c>
      <c r="C104" s="1">
        <v>0</v>
      </c>
      <c r="D104" s="1">
        <v>0</v>
      </c>
      <c r="E104" s="1">
        <v>1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</row>
    <row r="105" spans="1:10" x14ac:dyDescent="0.2">
      <c r="A105" s="1" t="s">
        <v>58</v>
      </c>
      <c r="B105" s="1">
        <v>16</v>
      </c>
      <c r="C105" s="1">
        <v>9</v>
      </c>
      <c r="D105" s="1">
        <v>0</v>
      </c>
      <c r="E105" s="1">
        <v>7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</row>
    <row r="106" spans="1:10" x14ac:dyDescent="0.2">
      <c r="A106" s="1" t="s">
        <v>59</v>
      </c>
      <c r="B106" s="1">
        <v>7</v>
      </c>
      <c r="C106" s="1">
        <v>5</v>
      </c>
      <c r="D106" s="1">
        <v>0</v>
      </c>
      <c r="E106" s="1">
        <v>2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</row>
    <row r="107" spans="1:10" x14ac:dyDescent="0.2">
      <c r="A107" s="1" t="s">
        <v>60</v>
      </c>
      <c r="B107" s="1">
        <v>4</v>
      </c>
      <c r="C107" s="1">
        <v>3</v>
      </c>
      <c r="D107" s="1">
        <v>0</v>
      </c>
      <c r="E107" s="1">
        <v>1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 x14ac:dyDescent="0.2">
      <c r="A108" s="1" t="s">
        <v>61</v>
      </c>
      <c r="B108" s="1">
        <v>11</v>
      </c>
      <c r="C108" s="1">
        <v>0</v>
      </c>
      <c r="D108" s="1">
        <v>0</v>
      </c>
      <c r="E108" s="1">
        <v>11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 x14ac:dyDescent="0.2">
      <c r="A109" s="1" t="s">
        <v>62</v>
      </c>
      <c r="B109" s="1">
        <v>83</v>
      </c>
      <c r="C109" s="1">
        <v>44</v>
      </c>
      <c r="D109" s="1">
        <v>0</v>
      </c>
      <c r="E109" s="1">
        <v>38</v>
      </c>
      <c r="F109" s="1">
        <v>0</v>
      </c>
      <c r="G109" s="1">
        <v>1</v>
      </c>
      <c r="H109" s="1">
        <v>0</v>
      </c>
      <c r="I109" s="1">
        <v>0</v>
      </c>
      <c r="J109" s="1">
        <v>0</v>
      </c>
    </row>
    <row r="110" spans="1:10" x14ac:dyDescent="0.2">
      <c r="A110" s="1" t="s">
        <v>63</v>
      </c>
      <c r="B110" s="1">
        <v>437</v>
      </c>
      <c r="C110" s="1">
        <v>163</v>
      </c>
      <c r="D110" s="1">
        <v>3</v>
      </c>
      <c r="E110" s="1">
        <v>252</v>
      </c>
      <c r="F110" s="1">
        <v>4</v>
      </c>
      <c r="G110" s="1">
        <v>8</v>
      </c>
      <c r="H110" s="1">
        <v>7</v>
      </c>
      <c r="I110" s="1">
        <v>0</v>
      </c>
      <c r="J110" s="1">
        <v>0</v>
      </c>
    </row>
    <row r="111" spans="1:10" x14ac:dyDescent="0.2">
      <c r="A111" s="1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Eastern Highlands</vt:lpstr>
      <vt:lpstr>Age and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Eastern Highlands</dc:title>
  <dc:subject>1990 PNG Eastern Highlands</dc:subject>
  <dc:creator>Michael Levin</dc:creator>
  <cp:keywords>1990 PNG;1990 PNG Eastern Highlands</cp:keywords>
  <cp:lastModifiedBy>Brad</cp:lastModifiedBy>
  <dcterms:created xsi:type="dcterms:W3CDTF">2020-10-14T19:58:35Z</dcterms:created>
  <dcterms:modified xsi:type="dcterms:W3CDTF">2020-10-20T04:29:49Z</dcterms:modified>
</cp:coreProperties>
</file>