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0DBA6D74-0EEC-439C-800F-7BC29AAADE60}" xr6:coauthVersionLast="45" xr6:coauthVersionMax="45" xr10:uidLastSave="{00000000-0000-0000-0000-000000000000}"/>
  <bookViews>
    <workbookView xWindow="-108" yWindow="-108" windowWidth="24792" windowHeight="13440" xr2:uid="{DF706BF7-DC3B-4128-A94E-0864E3B37248}"/>
  </bookViews>
  <sheets>
    <sheet name="List of Tables" sheetId="15" r:id="rId1"/>
    <sheet name="Enga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73" i="3" l="1"/>
  <c r="I73" i="3"/>
  <c r="H73" i="3"/>
  <c r="J72" i="3"/>
  <c r="M68" i="3" s="1"/>
  <c r="I72" i="3"/>
  <c r="L68" i="3" s="1"/>
  <c r="H72" i="3"/>
  <c r="J71" i="3"/>
  <c r="I71" i="3"/>
  <c r="H71" i="3"/>
  <c r="J70" i="3"/>
  <c r="I70" i="3"/>
  <c r="H70" i="3"/>
  <c r="J69" i="3"/>
  <c r="I69" i="3"/>
  <c r="H69" i="3"/>
  <c r="J68" i="3"/>
  <c r="I68" i="3"/>
  <c r="H68" i="3"/>
  <c r="J67" i="3"/>
  <c r="I67" i="3"/>
  <c r="H67" i="3"/>
  <c r="J66" i="3"/>
  <c r="I66" i="3"/>
  <c r="H66" i="3"/>
  <c r="J63" i="3"/>
  <c r="I63" i="3"/>
  <c r="H63" i="3"/>
  <c r="K58" i="3" s="1"/>
  <c r="J62" i="3"/>
  <c r="I62" i="3"/>
  <c r="H62" i="3"/>
  <c r="J61" i="3"/>
  <c r="I61" i="3"/>
  <c r="H61" i="3"/>
  <c r="J60" i="3"/>
  <c r="I60" i="3"/>
  <c r="H60" i="3"/>
  <c r="J59" i="3"/>
  <c r="I59" i="3"/>
  <c r="H59" i="3"/>
  <c r="M58" i="3"/>
  <c r="M63" i="3" s="1"/>
  <c r="L58" i="3"/>
  <c r="L63" i="3" s="1"/>
  <c r="J58" i="3"/>
  <c r="I58" i="3"/>
  <c r="H58" i="3"/>
  <c r="J57" i="3"/>
  <c r="I57" i="3"/>
  <c r="H57" i="3"/>
  <c r="J56" i="3"/>
  <c r="I56" i="3"/>
  <c r="H56" i="3"/>
  <c r="I54" i="3"/>
  <c r="L46" i="3" s="1"/>
  <c r="J53" i="3"/>
  <c r="I53" i="3"/>
  <c r="H53" i="3"/>
  <c r="K48" i="3" s="1"/>
  <c r="J52" i="3"/>
  <c r="I52" i="3"/>
  <c r="H52" i="3"/>
  <c r="J51" i="3"/>
  <c r="I51" i="3"/>
  <c r="H51" i="3"/>
  <c r="J50" i="3"/>
  <c r="I50" i="3"/>
  <c r="H50" i="3"/>
  <c r="J49" i="3"/>
  <c r="J54" i="3" s="1"/>
  <c r="M46" i="3" s="1"/>
  <c r="I49" i="3"/>
  <c r="H49" i="3"/>
  <c r="J48" i="3"/>
  <c r="I48" i="3"/>
  <c r="H48" i="3"/>
  <c r="J47" i="3"/>
  <c r="I47" i="3"/>
  <c r="H47" i="3"/>
  <c r="J46" i="3"/>
  <c r="I46" i="3"/>
  <c r="H46" i="3"/>
  <c r="J43" i="3"/>
  <c r="M38" i="3" s="1"/>
  <c r="M40" i="3" s="1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I34" i="3" s="1"/>
  <c r="L26" i="3" s="1"/>
  <c r="H29" i="3"/>
  <c r="J28" i="3"/>
  <c r="I28" i="3"/>
  <c r="H28" i="3"/>
  <c r="J27" i="3"/>
  <c r="I27" i="3"/>
  <c r="H27" i="3"/>
  <c r="J26" i="3"/>
  <c r="I26" i="3"/>
  <c r="H26" i="3"/>
  <c r="H34" i="3" s="1"/>
  <c r="K26" i="3" s="1"/>
  <c r="J23" i="3"/>
  <c r="I23" i="3"/>
  <c r="H23" i="3"/>
  <c r="J22" i="3"/>
  <c r="I22" i="3"/>
  <c r="L18" i="3" s="1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J24" i="3" s="1"/>
  <c r="M16" i="3" s="1"/>
  <c r="I16" i="3"/>
  <c r="H16" i="3"/>
  <c r="I14" i="3"/>
  <c r="L6" i="3" s="1"/>
  <c r="J13" i="3"/>
  <c r="I13" i="3"/>
  <c r="H13" i="3"/>
  <c r="J12" i="3"/>
  <c r="M8" i="3" s="1"/>
  <c r="I12" i="3"/>
  <c r="L8" i="3" s="1"/>
  <c r="H12" i="3"/>
  <c r="K8" i="3" s="1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H14" i="3" s="1"/>
  <c r="K6" i="3" s="1"/>
  <c r="J64" i="3" l="1"/>
  <c r="M56" i="3" s="1"/>
  <c r="M62" i="3" s="1"/>
  <c r="M64" i="3" s="1"/>
  <c r="I64" i="3"/>
  <c r="L56" i="3" s="1"/>
  <c r="J74" i="3"/>
  <c r="M66" i="3" s="1"/>
  <c r="K18" i="3"/>
  <c r="K23" i="3" s="1"/>
  <c r="M28" i="3"/>
  <c r="L38" i="3"/>
  <c r="L48" i="3"/>
  <c r="L50" i="3" s="1"/>
  <c r="L52" i="3" s="1"/>
  <c r="L54" i="3" s="1"/>
  <c r="M18" i="3"/>
  <c r="L28" i="3"/>
  <c r="L30" i="3" s="1"/>
  <c r="L32" i="3" s="1"/>
  <c r="L34" i="3" s="1"/>
  <c r="K38" i="3"/>
  <c r="K43" i="3" s="1"/>
  <c r="J14" i="3"/>
  <c r="M6" i="3" s="1"/>
  <c r="I24" i="3"/>
  <c r="L16" i="3" s="1"/>
  <c r="L22" i="3" s="1"/>
  <c r="K28" i="3"/>
  <c r="K30" i="3" s="1"/>
  <c r="K32" i="3" s="1"/>
  <c r="M48" i="3"/>
  <c r="I74" i="3"/>
  <c r="L66" i="3" s="1"/>
  <c r="H44" i="3"/>
  <c r="K36" i="3" s="1"/>
  <c r="H24" i="3"/>
  <c r="K16" i="3" s="1"/>
  <c r="J34" i="3"/>
  <c r="M26" i="3" s="1"/>
  <c r="I44" i="3"/>
  <c r="L36" i="3" s="1"/>
  <c r="L42" i="3" s="1"/>
  <c r="L44" i="3" s="1"/>
  <c r="H74" i="3"/>
  <c r="K66" i="3" s="1"/>
  <c r="K68" i="3"/>
  <c r="K70" i="3" s="1"/>
  <c r="K72" i="3" s="1"/>
  <c r="K74" i="3" s="1"/>
  <c r="H54" i="3"/>
  <c r="K46" i="3" s="1"/>
  <c r="K52" i="3" s="1"/>
  <c r="K54" i="3" s="1"/>
  <c r="J44" i="3"/>
  <c r="M36" i="3" s="1"/>
  <c r="H64" i="3"/>
  <c r="K56" i="3" s="1"/>
  <c r="K62" i="3" s="1"/>
  <c r="K64" i="3" s="1"/>
  <c r="K73" i="3"/>
  <c r="L73" i="3"/>
  <c r="L70" i="3"/>
  <c r="L72" i="3" s="1"/>
  <c r="L74" i="3" s="1"/>
  <c r="M73" i="3"/>
  <c r="M70" i="3"/>
  <c r="M72" i="3" s="1"/>
  <c r="M74" i="3" s="1"/>
  <c r="K63" i="3"/>
  <c r="K60" i="3"/>
  <c r="L60" i="3"/>
  <c r="L62" i="3" s="1"/>
  <c r="L64" i="3" s="1"/>
  <c r="M60" i="3"/>
  <c r="K53" i="3"/>
  <c r="K50" i="3"/>
  <c r="L53" i="3"/>
  <c r="M53" i="3"/>
  <c r="M50" i="3"/>
  <c r="M52" i="3" s="1"/>
  <c r="M54" i="3" s="1"/>
  <c r="L43" i="3"/>
  <c r="L40" i="3"/>
  <c r="M42" i="3"/>
  <c r="M44" i="3" s="1"/>
  <c r="M43" i="3"/>
  <c r="L33" i="3"/>
  <c r="M33" i="3"/>
  <c r="M30" i="3"/>
  <c r="M32" i="3" s="1"/>
  <c r="M34" i="3" s="1"/>
  <c r="M23" i="3"/>
  <c r="M20" i="3"/>
  <c r="M22" i="3" s="1"/>
  <c r="M24" i="3" s="1"/>
  <c r="L23" i="3"/>
  <c r="L20" i="3"/>
  <c r="K12" i="3"/>
  <c r="K14" i="3" s="1"/>
  <c r="M13" i="3"/>
  <c r="M10" i="3"/>
  <c r="L12" i="3"/>
  <c r="L14" i="3" s="1"/>
  <c r="M12" i="3"/>
  <c r="M14" i="3" s="1"/>
  <c r="K13" i="3"/>
  <c r="K10" i="3"/>
  <c r="L13" i="3"/>
  <c r="L10" i="3"/>
  <c r="K34" i="3" l="1"/>
  <c r="K33" i="3"/>
  <c r="K20" i="3"/>
  <c r="K22" i="3" s="1"/>
  <c r="K24" i="3" s="1"/>
  <c r="K40" i="3"/>
  <c r="K42" i="3" s="1"/>
  <c r="K44" i="3" s="1"/>
  <c r="L24" i="3"/>
</calcChain>
</file>

<file path=xl/sharedStrings.xml><?xml version="1.0" encoding="utf-8"?>
<sst xmlns="http://schemas.openxmlformats.org/spreadsheetml/2006/main" count="971" uniqueCount="165">
  <si>
    <t>Enga</t>
  </si>
  <si>
    <t>Total</t>
  </si>
  <si>
    <t xml:space="preserve">     Kandep</t>
  </si>
  <si>
    <t xml:space="preserve">     Kompiam</t>
  </si>
  <si>
    <t xml:space="preserve">     Lagaip/Pogera</t>
  </si>
  <si>
    <t xml:space="preserve">     Wabag</t>
  </si>
  <si>
    <t xml:space="preserve">     Wapenamanda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</si>
  <si>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</si>
  <si>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</si>
  <si>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</si>
  <si>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</si>
  <si>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</si>
  <si>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</si>
  <si>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</si>
  <si>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</si>
  <si>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</si>
  <si>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</si>
  <si>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</si>
  <si>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</si>
  <si>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</si>
  <si>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</si>
  <si>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</si>
  <si>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</si>
  <si>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</si>
  <si>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</si>
  <si>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</si>
  <si>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</si>
  <si>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</si>
  <si>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</si>
  <si>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</si>
  <si>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</si>
  <si>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</si>
  <si>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</si>
  <si>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</si>
  <si>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</si>
  <si>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</si>
  <si>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</si>
  <si>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</si>
  <si>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</si>
  <si>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Kandep</t>
  </si>
  <si>
    <t xml:space="preserve">        Kompiam</t>
  </si>
  <si>
    <t xml:space="preserve">        Lagaip/Pogera</t>
  </si>
  <si>
    <t xml:space="preserve">        Wabag</t>
  </si>
  <si>
    <t xml:space="preserve">        Wapenamanda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</si>
  <si>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</si>
  <si>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</si>
  <si>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</si>
  <si>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</si>
  <si>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</si>
  <si>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</si>
  <si>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</si>
  <si>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</si>
  <si>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</si>
  <si>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</si>
  <si>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</si>
  <si>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</si>
  <si>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</si>
  <si>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</si>
  <si>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</si>
  <si>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</si>
  <si>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</si>
  <si>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</si>
  <si>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</si>
  <si>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</si>
  <si>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</si>
  <si>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</si>
  <si>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</si>
  <si>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</si>
  <si>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</si>
  <si>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</si>
  <si>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</si>
  <si>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</si>
  <si>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</si>
  <si>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</si>
  <si>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</si>
  <si>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</si>
  <si>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</si>
  <si>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</si>
  <si>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</si>
  <si>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</si>
  <si>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</si>
  <si>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</si>
  <si>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</si>
  <si>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</si>
  <si>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</si>
  <si>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</si>
  <si>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</si>
  <si>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</si>
  <si>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</si>
  <si>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</si>
  <si>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</si>
  <si>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</si>
  <si>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</si>
  <si>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</si>
  <si>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</si>
  <si>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</si>
  <si>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</si>
  <si>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</si>
  <si>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</si>
  <si>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</si>
  <si>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</si>
  <si>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</si>
  <si>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</si>
  <si>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</si>
  <si>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</si>
  <si>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</si>
  <si>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</si>
  <si>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</si>
  <si>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</si>
  <si>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</si>
  <si>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</si>
  <si>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</si>
  <si>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</si>
  <si>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</si>
  <si>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</si>
  <si>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</si>
  <si>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</si>
  <si>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</si>
  <si>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</si>
  <si>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</si>
  <si>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</si>
  <si>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</si>
  <si>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</si>
  <si>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</si>
  <si>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</si>
  <si>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</si>
  <si>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</si>
  <si>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</si>
  <si>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</si>
  <si>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</si>
  <si>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</si>
  <si>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</si>
  <si>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</si>
  <si>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</si>
  <si>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</si>
  <si>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</si>
  <si>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</si>
  <si>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</si>
  <si>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District NS</t>
  </si>
  <si>
    <t>5 - 9</t>
  </si>
  <si>
    <t>10 - 14</t>
  </si>
  <si>
    <t>Age at 1st Marriage</t>
  </si>
  <si>
    <t>Table 1. Sex and Relationship by Enga Districts, PNG: 1990</t>
  </si>
  <si>
    <t>Table 2. Age and Sex by Enga Districts, PNG: 1990</t>
  </si>
  <si>
    <t>Table 3. Singulate Mean Age at First Marriage by Enga Districts, PNG: 1990</t>
  </si>
  <si>
    <t>Table 4. Vital Status of Mother by Enga Districts, PNG: 1990</t>
  </si>
  <si>
    <t>Table 5. Country of Citizenship by Enga Districts, PNG: 1990</t>
  </si>
  <si>
    <t>Table 6. Current residence by Enga District, PNG: 1990</t>
  </si>
  <si>
    <t>Table 7.  Residence in 1989 by Enga District, PNG: 1990</t>
  </si>
  <si>
    <t>Table 8.  Province of Birth by Current Residence, Enga Districts, PNG: 1990</t>
  </si>
  <si>
    <t>Table 9. Religion by Enga Districts, PNG: 1990</t>
  </si>
  <si>
    <t>Table 10. School attendance and Educational Attainment by Enga Districts, PNG: 1990</t>
  </si>
  <si>
    <t>Table 11. Literacy in English, Pidgin, Motu, and Other Languages by Enga Districts, PNG: 1990</t>
  </si>
  <si>
    <t>Table 12.  Economic Activity by Enga Districts, PNG: 1990</t>
  </si>
  <si>
    <t>Table 13. Whether Currently Working by Enga District, PNG: 1990</t>
  </si>
  <si>
    <t>Table 14. Occupation by Enga Districts, PNG: 1990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</si>
  <si>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</si>
  <si>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</si>
  <si>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</si>
  <si>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</si>
  <si>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</si>
  <si>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</si>
  <si>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</si>
  <si>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Enga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</si>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</sst>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3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quotePrefix="1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9658-A7F5-4A53-B6FB-B2310CF03666}">
  <dimension ref="A1:J30"/>
  <sheetViews>
    <sheetView tabSelected="1" workbookViewId="0">
      <selection activeCell="A23" sqref="A23:J23"/>
    </sheetView>
  </sheetViews>
  <sheetFormatPr defaultRowHeight="14.4" x14ac:dyDescent="0.3"/>
  <sheetData>
    <row r="1" spans="1:10" x14ac:dyDescent="0.3">
      <c r="A1" s="26" t="s">
        <v>163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 t="s">
        <v>164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9" t="str">
        <f>Enga!$A$1</f>
        <v>Table 1. Sex and Relationship by Enga Districts, PNG: 1990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s="30" t="str">
        <f>'Age and Sex'!$A$1</f>
        <v>Table 2. Age and Sex by Enga Districts, PNG: 1990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29" t="str">
        <f>SMAM!$A$1</f>
        <v>Table 3. Singulate Mean Age at First Marriage by Enga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1" t="str">
        <f>'Mo vital'!$A$1</f>
        <v>Table 4. Vital Status of Mother by Enga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29" t="str">
        <f>Citizenship!$A$1</f>
        <v>Table 5. Country of Citizenship by Enga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31" t="str">
        <f>'Cur res'!$A$1</f>
        <v>Table 6. Current residence by Enga District,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1" t="str">
        <f>'Res 1989'!$A$1</f>
        <v>Table 7.  Residence in 1989 by Enga District,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29" t="str">
        <f>Birthplace!$A$1</f>
        <v>Table 8.  Province of Birth by Current Residence, Enga Districts,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29" t="str">
        <f>Religion!$A$1</f>
        <v>Table 9. Religion by Enga Districts,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29" t="str">
        <f>Education!$A$1</f>
        <v>Table 10. School attendance and Educational Attainment by Enga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29" t="str">
        <f>Literacy!$A$1</f>
        <v>Table 11. Literacy in English, Pidgin, Motu, and Other Languages by Enga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31" t="str">
        <f>'Econ Actv'!$A$1</f>
        <v>Table 12.  Economic Activity by Enga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29" t="str">
        <f>Working!$A$1</f>
        <v>Table 13. Whether Currently Working by Enga District,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29" t="str">
        <f>Occupation!$A$1</f>
        <v>Table 14. Occupation by Enga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</row>
  </sheetData>
  <mergeCells count="24">
    <mergeCell ref="A25:J25"/>
    <mergeCell ref="A26:J26"/>
    <mergeCell ref="A27:J27"/>
    <mergeCell ref="A28:J28"/>
    <mergeCell ref="A29:J29"/>
    <mergeCell ref="A30:J30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Enga!R1C1" display="Enga!R1C1" xr:uid="{14DDF407-E28D-4D62-A8CA-F2196EA47D4A}"/>
    <hyperlink ref="A10:J10" location="'Age and Sex'!R1C1" display="'Age and Sex'!R1C1" xr:uid="{26105E8C-B0AD-4354-89B9-5117193110B1}"/>
    <hyperlink ref="A11:J11" location="SMAM!R1C1" display="SMAM!R1C1" xr:uid="{5FFAF617-6152-44F9-BFE6-E3B591C370C8}"/>
    <hyperlink ref="A12:J12" location="'Mo vital'!R1C1" display="'Mo vital'!R1C1" xr:uid="{5F958BEE-2AF5-4DD8-8132-D8301ECA9D55}"/>
    <hyperlink ref="A13:J13" location="Citizenship!R1C1" display="Citizenship!R1C1" xr:uid="{34EDA739-325F-4164-B9F1-919BE0B7FAB6}"/>
    <hyperlink ref="A14:J14" location="'Cur res'!R1C1" display="'Cur res'!R1C1" xr:uid="{1F4DA237-A5B3-4BF0-B455-C0CAE292D0EE}"/>
    <hyperlink ref="A15:J15" location="'Res 1989'!R1C1" display="'Res 1989'!R1C1" xr:uid="{B9562F25-7A47-4150-A1B5-45CB3A46A2E8}"/>
    <hyperlink ref="A16:J16" location="Birthplace!R1C1" display="Birthplace!R1C1" xr:uid="{7551A8CF-E82A-47B5-AD7C-C82AD2EA318E}"/>
    <hyperlink ref="A17:J17" location="Religion!R1C1" display="Religion!R1C1" xr:uid="{C77F298F-C893-435A-A6E4-55CABA5CC94C}"/>
    <hyperlink ref="A18:J18" location="Education!R1C1" display="Education!R1C1" xr:uid="{0F63A863-DCA2-4D0C-9D20-5B092B4BAACC}"/>
    <hyperlink ref="A19:J19" location="Literacy!R1C1" display="Literacy!R1C1" xr:uid="{F31497F1-5CEC-46DE-8D4B-B40427E89F74}"/>
    <hyperlink ref="A20:J20" location="'Econ Actv'!R1C1" display="'Econ Actv'!R1C1" xr:uid="{57DAFC5D-09F6-4A66-A287-84E31F9AB095}"/>
    <hyperlink ref="A21:J21" location="Working!R1C1" display="Working!R1C1" xr:uid="{3D5CADAB-F8B6-4B77-BDD6-7AB7605D2B8B}"/>
    <hyperlink ref="A22:J22" location="Occupation!R1C1" display="Occupation!R1C1" xr:uid="{7B041DA4-3C9A-4D48-BEC1-EBF243896D7B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92ED-83E6-408C-88DA-EE62148F26A4}">
  <dimension ref="A1:H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150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83</v>
      </c>
      <c r="B5" s="1">
        <v>220489</v>
      </c>
      <c r="C5" s="1">
        <v>46563</v>
      </c>
      <c r="D5" s="1">
        <v>57086</v>
      </c>
      <c r="E5" s="1">
        <v>40458</v>
      </c>
      <c r="F5" s="1">
        <v>40547</v>
      </c>
      <c r="G5" s="1">
        <v>15354</v>
      </c>
      <c r="H5" s="1">
        <v>20481</v>
      </c>
    </row>
    <row r="6" spans="1:8" x14ac:dyDescent="0.2">
      <c r="A6" s="1" t="s">
        <v>84</v>
      </c>
      <c r="B6" s="1">
        <v>15072</v>
      </c>
      <c r="C6" s="1">
        <v>4413</v>
      </c>
      <c r="D6" s="1">
        <v>2671</v>
      </c>
      <c r="E6" s="1">
        <v>2951</v>
      </c>
      <c r="F6" s="1">
        <v>1426</v>
      </c>
      <c r="G6" s="1">
        <v>1226</v>
      </c>
      <c r="H6" s="1">
        <v>2385</v>
      </c>
    </row>
    <row r="7" spans="1:8" x14ac:dyDescent="0.2">
      <c r="A7" s="1" t="s">
        <v>14</v>
      </c>
    </row>
    <row r="8" spans="1:8" x14ac:dyDescent="0.2">
      <c r="A8" s="1" t="s">
        <v>1</v>
      </c>
      <c r="B8" s="1">
        <v>125138</v>
      </c>
      <c r="C8" s="1">
        <v>27046</v>
      </c>
      <c r="D8" s="1">
        <v>31604</v>
      </c>
      <c r="E8" s="1">
        <v>22903</v>
      </c>
      <c r="F8" s="1">
        <v>21860</v>
      </c>
      <c r="G8" s="1">
        <v>9404</v>
      </c>
      <c r="H8" s="1">
        <v>12321</v>
      </c>
    </row>
    <row r="9" spans="1:8" x14ac:dyDescent="0.2">
      <c r="A9" s="1" t="s">
        <v>83</v>
      </c>
      <c r="B9" s="1">
        <v>116206</v>
      </c>
      <c r="C9" s="1">
        <v>24473</v>
      </c>
      <c r="D9" s="1">
        <v>30007</v>
      </c>
      <c r="E9" s="1">
        <v>21224</v>
      </c>
      <c r="F9" s="1">
        <v>20976</v>
      </c>
      <c r="G9" s="1">
        <v>8599</v>
      </c>
      <c r="H9" s="1">
        <v>10927</v>
      </c>
    </row>
    <row r="10" spans="1:8" x14ac:dyDescent="0.2">
      <c r="A10" s="1" t="s">
        <v>84</v>
      </c>
      <c r="B10" s="1">
        <v>8932</v>
      </c>
      <c r="C10" s="1">
        <v>2573</v>
      </c>
      <c r="D10" s="1">
        <v>1597</v>
      </c>
      <c r="E10" s="1">
        <v>1679</v>
      </c>
      <c r="F10" s="1">
        <v>884</v>
      </c>
      <c r="G10" s="1">
        <v>805</v>
      </c>
      <c r="H10" s="1">
        <v>1394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110423</v>
      </c>
      <c r="C12" s="1">
        <v>23930</v>
      </c>
      <c r="D12" s="1">
        <v>28153</v>
      </c>
      <c r="E12" s="1">
        <v>20506</v>
      </c>
      <c r="F12" s="1">
        <v>20113</v>
      </c>
      <c r="G12" s="1">
        <v>7176</v>
      </c>
      <c r="H12" s="1">
        <v>10545</v>
      </c>
    </row>
    <row r="13" spans="1:8" x14ac:dyDescent="0.2">
      <c r="A13" s="1" t="s">
        <v>83</v>
      </c>
      <c r="B13" s="1">
        <v>104283</v>
      </c>
      <c r="C13" s="1">
        <v>22090</v>
      </c>
      <c r="D13" s="1">
        <v>27079</v>
      </c>
      <c r="E13" s="1">
        <v>19234</v>
      </c>
      <c r="F13" s="1">
        <v>19571</v>
      </c>
      <c r="G13" s="1">
        <v>6755</v>
      </c>
      <c r="H13" s="1">
        <v>9554</v>
      </c>
    </row>
    <row r="14" spans="1:8" x14ac:dyDescent="0.2">
      <c r="A14" s="1" t="s">
        <v>84</v>
      </c>
      <c r="B14" s="1">
        <v>6140</v>
      </c>
      <c r="C14" s="1">
        <v>1840</v>
      </c>
      <c r="D14" s="1">
        <v>1074</v>
      </c>
      <c r="E14" s="1">
        <v>1272</v>
      </c>
      <c r="F14" s="1">
        <v>542</v>
      </c>
      <c r="G14" s="1">
        <v>421</v>
      </c>
      <c r="H14" s="1">
        <v>991</v>
      </c>
    </row>
    <row r="16" spans="1:8" x14ac:dyDescent="0.2">
      <c r="A16" s="1" t="s">
        <v>157</v>
      </c>
    </row>
    <row r="18" spans="1:8" x14ac:dyDescent="0.2">
      <c r="A18" s="1" t="s">
        <v>1</v>
      </c>
      <c r="B18" s="1">
        <v>235561</v>
      </c>
      <c r="C18" s="1">
        <v>50976</v>
      </c>
      <c r="D18" s="1">
        <v>59757</v>
      </c>
      <c r="E18" s="1">
        <v>43409</v>
      </c>
      <c r="F18" s="1">
        <v>41973</v>
      </c>
      <c r="G18" s="1">
        <v>16580</v>
      </c>
      <c r="H18" s="1">
        <v>22866</v>
      </c>
    </row>
    <row r="19" spans="1:8" x14ac:dyDescent="0.2">
      <c r="A19" s="1" t="s">
        <v>85</v>
      </c>
      <c r="B19" s="1">
        <v>226</v>
      </c>
      <c r="C19" s="1">
        <v>57</v>
      </c>
      <c r="D19" s="1">
        <v>85</v>
      </c>
      <c r="E19" s="1">
        <v>32</v>
      </c>
      <c r="F19" s="1">
        <v>10</v>
      </c>
      <c r="G19" s="1">
        <v>36</v>
      </c>
      <c r="H19" s="1">
        <v>6</v>
      </c>
    </row>
    <row r="20" spans="1:8" x14ac:dyDescent="0.2">
      <c r="A20" s="1" t="s">
        <v>86</v>
      </c>
      <c r="B20" s="1">
        <v>21266</v>
      </c>
      <c r="C20" s="1">
        <v>3457</v>
      </c>
      <c r="D20" s="1">
        <v>1141</v>
      </c>
      <c r="E20" s="1">
        <v>949</v>
      </c>
      <c r="F20" s="1">
        <v>545</v>
      </c>
      <c r="G20" s="1">
        <v>2730</v>
      </c>
      <c r="H20" s="1">
        <v>12444</v>
      </c>
    </row>
    <row r="21" spans="1:8" x14ac:dyDescent="0.2">
      <c r="A21" s="1" t="s">
        <v>87</v>
      </c>
      <c r="B21" s="1">
        <v>34812</v>
      </c>
      <c r="C21" s="1">
        <v>4566</v>
      </c>
      <c r="D21" s="1">
        <v>6696</v>
      </c>
      <c r="E21" s="1">
        <v>8424</v>
      </c>
      <c r="F21" s="1">
        <v>13876</v>
      </c>
      <c r="G21" s="1">
        <v>325</v>
      </c>
      <c r="H21" s="1">
        <v>925</v>
      </c>
    </row>
    <row r="22" spans="1:8" x14ac:dyDescent="0.2">
      <c r="A22" s="1" t="s">
        <v>88</v>
      </c>
      <c r="B22" s="1">
        <v>71167</v>
      </c>
      <c r="C22" s="1">
        <v>20642</v>
      </c>
      <c r="D22" s="1">
        <v>17287</v>
      </c>
      <c r="E22" s="1">
        <v>15022</v>
      </c>
      <c r="F22" s="1">
        <v>12473</v>
      </c>
      <c r="G22" s="1">
        <v>3827</v>
      </c>
      <c r="H22" s="1">
        <v>1916</v>
      </c>
    </row>
    <row r="23" spans="1:8" x14ac:dyDescent="0.2">
      <c r="A23" s="1" t="s">
        <v>89</v>
      </c>
      <c r="B23" s="1">
        <v>54349</v>
      </c>
      <c r="C23" s="1">
        <v>10584</v>
      </c>
      <c r="D23" s="1">
        <v>21362</v>
      </c>
      <c r="E23" s="1">
        <v>10062</v>
      </c>
      <c r="F23" s="1">
        <v>6201</v>
      </c>
      <c r="G23" s="1">
        <v>3087</v>
      </c>
      <c r="H23" s="1">
        <v>3053</v>
      </c>
    </row>
    <row r="24" spans="1:8" x14ac:dyDescent="0.2">
      <c r="A24" s="1" t="s">
        <v>90</v>
      </c>
      <c r="B24" s="1">
        <v>24757</v>
      </c>
      <c r="C24" s="1">
        <v>3346</v>
      </c>
      <c r="D24" s="1">
        <v>8895</v>
      </c>
      <c r="E24" s="1">
        <v>3076</v>
      </c>
      <c r="F24" s="1">
        <v>4033</v>
      </c>
      <c r="G24" s="1">
        <v>4390</v>
      </c>
      <c r="H24" s="1">
        <v>1017</v>
      </c>
    </row>
    <row r="25" spans="1:8" x14ac:dyDescent="0.2">
      <c r="A25" s="1" t="s">
        <v>91</v>
      </c>
      <c r="B25" s="1">
        <v>3260</v>
      </c>
      <c r="C25" s="1">
        <v>70</v>
      </c>
      <c r="D25" s="1">
        <v>195</v>
      </c>
      <c r="E25" s="1">
        <v>77</v>
      </c>
      <c r="F25" s="1">
        <v>2425</v>
      </c>
      <c r="G25" s="1">
        <v>445</v>
      </c>
      <c r="H25" s="1">
        <v>48</v>
      </c>
    </row>
    <row r="26" spans="1:8" x14ac:dyDescent="0.2">
      <c r="A26" s="1" t="s">
        <v>92</v>
      </c>
      <c r="B26" s="1">
        <v>9525</v>
      </c>
      <c r="C26" s="1">
        <v>3623</v>
      </c>
      <c r="D26" s="1">
        <v>1181</v>
      </c>
      <c r="E26" s="1">
        <v>2605</v>
      </c>
      <c r="F26" s="1">
        <v>708</v>
      </c>
      <c r="G26" s="1">
        <v>439</v>
      </c>
      <c r="H26" s="1">
        <v>969</v>
      </c>
    </row>
    <row r="27" spans="1:8" x14ac:dyDescent="0.2">
      <c r="A27" s="1" t="s">
        <v>93</v>
      </c>
      <c r="B27" s="1">
        <v>15105</v>
      </c>
      <c r="C27" s="1">
        <v>4419</v>
      </c>
      <c r="D27" s="1">
        <v>2678</v>
      </c>
      <c r="E27" s="1">
        <v>2962</v>
      </c>
      <c r="F27" s="1">
        <v>1427</v>
      </c>
      <c r="G27" s="1">
        <v>1226</v>
      </c>
      <c r="H27" s="1">
        <v>2393</v>
      </c>
    </row>
    <row r="28" spans="1:8" x14ac:dyDescent="0.2">
      <c r="A28" s="1" t="s">
        <v>94</v>
      </c>
      <c r="B28" s="1">
        <v>1094</v>
      </c>
      <c r="C28" s="1">
        <v>212</v>
      </c>
      <c r="D28" s="1">
        <v>237</v>
      </c>
      <c r="E28" s="1">
        <v>200</v>
      </c>
      <c r="F28" s="1">
        <v>275</v>
      </c>
      <c r="G28" s="1">
        <v>75</v>
      </c>
      <c r="H28" s="1">
        <v>95</v>
      </c>
    </row>
    <row r="29" spans="1:8" x14ac:dyDescent="0.2">
      <c r="A29" s="1" t="s">
        <v>14</v>
      </c>
    </row>
    <row r="30" spans="1:8" x14ac:dyDescent="0.2">
      <c r="A30" s="1" t="s">
        <v>1</v>
      </c>
      <c r="B30" s="1">
        <v>125138</v>
      </c>
      <c r="C30" s="1">
        <v>27046</v>
      </c>
      <c r="D30" s="1">
        <v>31604</v>
      </c>
      <c r="E30" s="1">
        <v>22903</v>
      </c>
      <c r="F30" s="1">
        <v>21860</v>
      </c>
      <c r="G30" s="1">
        <v>9404</v>
      </c>
      <c r="H30" s="1">
        <v>12321</v>
      </c>
    </row>
    <row r="31" spans="1:8" x14ac:dyDescent="0.2">
      <c r="A31" s="1" t="s">
        <v>85</v>
      </c>
      <c r="B31" s="1">
        <v>126</v>
      </c>
      <c r="C31" s="1">
        <v>27</v>
      </c>
      <c r="D31" s="1">
        <v>45</v>
      </c>
      <c r="E31" s="1">
        <v>18</v>
      </c>
      <c r="F31" s="1">
        <v>7</v>
      </c>
      <c r="G31" s="1">
        <v>27</v>
      </c>
      <c r="H31" s="1">
        <v>2</v>
      </c>
    </row>
    <row r="32" spans="1:8" x14ac:dyDescent="0.2">
      <c r="A32" s="1" t="s">
        <v>86</v>
      </c>
      <c r="B32" s="1">
        <v>11289</v>
      </c>
      <c r="C32" s="1">
        <v>1764</v>
      </c>
      <c r="D32" s="1">
        <v>584</v>
      </c>
      <c r="E32" s="1">
        <v>496</v>
      </c>
      <c r="F32" s="1">
        <v>295</v>
      </c>
      <c r="G32" s="1">
        <v>1535</v>
      </c>
      <c r="H32" s="1">
        <v>6615</v>
      </c>
    </row>
    <row r="33" spans="1:8" x14ac:dyDescent="0.2">
      <c r="A33" s="1" t="s">
        <v>87</v>
      </c>
      <c r="B33" s="1">
        <v>17702</v>
      </c>
      <c r="C33" s="1">
        <v>2360</v>
      </c>
      <c r="D33" s="1">
        <v>3401</v>
      </c>
      <c r="E33" s="1">
        <v>4287</v>
      </c>
      <c r="F33" s="1">
        <v>7001</v>
      </c>
      <c r="G33" s="1">
        <v>185</v>
      </c>
      <c r="H33" s="1">
        <v>468</v>
      </c>
    </row>
    <row r="34" spans="1:8" x14ac:dyDescent="0.2">
      <c r="A34" s="1" t="s">
        <v>88</v>
      </c>
      <c r="B34" s="1">
        <v>38001</v>
      </c>
      <c r="C34" s="1">
        <v>11112</v>
      </c>
      <c r="D34" s="1">
        <v>9245</v>
      </c>
      <c r="E34" s="1">
        <v>7979</v>
      </c>
      <c r="F34" s="1">
        <v>6493</v>
      </c>
      <c r="G34" s="1">
        <v>2125</v>
      </c>
      <c r="H34" s="1">
        <v>1047</v>
      </c>
    </row>
    <row r="35" spans="1:8" x14ac:dyDescent="0.2">
      <c r="A35" s="1" t="s">
        <v>89</v>
      </c>
      <c r="B35" s="1">
        <v>28867</v>
      </c>
      <c r="C35" s="1">
        <v>5556</v>
      </c>
      <c r="D35" s="1">
        <v>11298</v>
      </c>
      <c r="E35" s="1">
        <v>5340</v>
      </c>
      <c r="F35" s="1">
        <v>3238</v>
      </c>
      <c r="G35" s="1">
        <v>1766</v>
      </c>
      <c r="H35" s="1">
        <v>1669</v>
      </c>
    </row>
    <row r="36" spans="1:8" x14ac:dyDescent="0.2">
      <c r="A36" s="1" t="s">
        <v>90</v>
      </c>
      <c r="B36" s="1">
        <v>12904</v>
      </c>
      <c r="C36" s="1">
        <v>1709</v>
      </c>
      <c r="D36" s="1">
        <v>4555</v>
      </c>
      <c r="E36" s="1">
        <v>1611</v>
      </c>
      <c r="F36" s="1">
        <v>2110</v>
      </c>
      <c r="G36" s="1">
        <v>2388</v>
      </c>
      <c r="H36" s="1">
        <v>531</v>
      </c>
    </row>
    <row r="37" spans="1:8" x14ac:dyDescent="0.2">
      <c r="A37" s="1" t="s">
        <v>91</v>
      </c>
      <c r="B37" s="1">
        <v>1814</v>
      </c>
      <c r="C37" s="1">
        <v>34</v>
      </c>
      <c r="D37" s="1">
        <v>111</v>
      </c>
      <c r="E37" s="1">
        <v>47</v>
      </c>
      <c r="F37" s="1">
        <v>1326</v>
      </c>
      <c r="G37" s="1">
        <v>274</v>
      </c>
      <c r="H37" s="1">
        <v>22</v>
      </c>
    </row>
    <row r="38" spans="1:8" x14ac:dyDescent="0.2">
      <c r="A38" s="1" t="s">
        <v>92</v>
      </c>
      <c r="B38" s="1">
        <v>4898</v>
      </c>
      <c r="C38" s="1">
        <v>1801</v>
      </c>
      <c r="D38" s="1">
        <v>636</v>
      </c>
      <c r="E38" s="1">
        <v>1337</v>
      </c>
      <c r="F38" s="1">
        <v>359</v>
      </c>
      <c r="G38" s="1">
        <v>249</v>
      </c>
      <c r="H38" s="1">
        <v>516</v>
      </c>
    </row>
    <row r="39" spans="1:8" x14ac:dyDescent="0.2">
      <c r="A39" s="1" t="s">
        <v>93</v>
      </c>
      <c r="B39" s="1">
        <v>8953</v>
      </c>
      <c r="C39" s="1">
        <v>2576</v>
      </c>
      <c r="D39" s="1">
        <v>1601</v>
      </c>
      <c r="E39" s="1">
        <v>1686</v>
      </c>
      <c r="F39" s="1">
        <v>885</v>
      </c>
      <c r="G39" s="1">
        <v>805</v>
      </c>
      <c r="H39" s="1">
        <v>1400</v>
      </c>
    </row>
    <row r="40" spans="1:8" x14ac:dyDescent="0.2">
      <c r="A40" s="1" t="s">
        <v>94</v>
      </c>
      <c r="B40" s="1">
        <v>584</v>
      </c>
      <c r="C40" s="1">
        <v>107</v>
      </c>
      <c r="D40" s="1">
        <v>128</v>
      </c>
      <c r="E40" s="1">
        <v>102</v>
      </c>
      <c r="F40" s="1">
        <v>146</v>
      </c>
      <c r="G40" s="1">
        <v>50</v>
      </c>
      <c r="H40" s="1">
        <v>51</v>
      </c>
    </row>
    <row r="41" spans="1:8" x14ac:dyDescent="0.2">
      <c r="A41" s="1" t="s">
        <v>15</v>
      </c>
    </row>
    <row r="42" spans="1:8" x14ac:dyDescent="0.2">
      <c r="A42" s="1" t="s">
        <v>1</v>
      </c>
      <c r="B42" s="1">
        <v>110423</v>
      </c>
      <c r="C42" s="1">
        <v>23930</v>
      </c>
      <c r="D42" s="1">
        <v>28153</v>
      </c>
      <c r="E42" s="1">
        <v>20506</v>
      </c>
      <c r="F42" s="1">
        <v>20113</v>
      </c>
      <c r="G42" s="1">
        <v>7176</v>
      </c>
      <c r="H42" s="1">
        <v>10545</v>
      </c>
    </row>
    <row r="43" spans="1:8" x14ac:dyDescent="0.2">
      <c r="A43" s="1" t="s">
        <v>85</v>
      </c>
      <c r="B43" s="1">
        <v>100</v>
      </c>
      <c r="C43" s="1">
        <v>30</v>
      </c>
      <c r="D43" s="1">
        <v>40</v>
      </c>
      <c r="E43" s="1">
        <v>14</v>
      </c>
      <c r="F43" s="1">
        <v>3</v>
      </c>
      <c r="G43" s="1">
        <v>9</v>
      </c>
      <c r="H43" s="1">
        <v>4</v>
      </c>
    </row>
    <row r="44" spans="1:8" x14ac:dyDescent="0.2">
      <c r="A44" s="1" t="s">
        <v>86</v>
      </c>
      <c r="B44" s="1">
        <v>9977</v>
      </c>
      <c r="C44" s="1">
        <v>1693</v>
      </c>
      <c r="D44" s="1">
        <v>557</v>
      </c>
      <c r="E44" s="1">
        <v>453</v>
      </c>
      <c r="F44" s="1">
        <v>250</v>
      </c>
      <c r="G44" s="1">
        <v>1195</v>
      </c>
      <c r="H44" s="1">
        <v>5829</v>
      </c>
    </row>
    <row r="45" spans="1:8" x14ac:dyDescent="0.2">
      <c r="A45" s="1" t="s">
        <v>87</v>
      </c>
      <c r="B45" s="1">
        <v>17110</v>
      </c>
      <c r="C45" s="1">
        <v>2206</v>
      </c>
      <c r="D45" s="1">
        <v>3295</v>
      </c>
      <c r="E45" s="1">
        <v>4137</v>
      </c>
      <c r="F45" s="1">
        <v>6875</v>
      </c>
      <c r="G45" s="1">
        <v>140</v>
      </c>
      <c r="H45" s="1">
        <v>457</v>
      </c>
    </row>
    <row r="46" spans="1:8" x14ac:dyDescent="0.2">
      <c r="A46" s="1" t="s">
        <v>88</v>
      </c>
      <c r="B46" s="1">
        <v>33166</v>
      </c>
      <c r="C46" s="1">
        <v>9530</v>
      </c>
      <c r="D46" s="1">
        <v>8042</v>
      </c>
      <c r="E46" s="1">
        <v>7043</v>
      </c>
      <c r="F46" s="1">
        <v>5980</v>
      </c>
      <c r="G46" s="1">
        <v>1702</v>
      </c>
      <c r="H46" s="1">
        <v>869</v>
      </c>
    </row>
    <row r="47" spans="1:8" x14ac:dyDescent="0.2">
      <c r="A47" s="1" t="s">
        <v>89</v>
      </c>
      <c r="B47" s="1">
        <v>25482</v>
      </c>
      <c r="C47" s="1">
        <v>5028</v>
      </c>
      <c r="D47" s="1">
        <v>10064</v>
      </c>
      <c r="E47" s="1">
        <v>4722</v>
      </c>
      <c r="F47" s="1">
        <v>2963</v>
      </c>
      <c r="G47" s="1">
        <v>1321</v>
      </c>
      <c r="H47" s="1">
        <v>1384</v>
      </c>
    </row>
    <row r="48" spans="1:8" x14ac:dyDescent="0.2">
      <c r="A48" s="1" t="s">
        <v>90</v>
      </c>
      <c r="B48" s="1">
        <v>11853</v>
      </c>
      <c r="C48" s="1">
        <v>1637</v>
      </c>
      <c r="D48" s="1">
        <v>4340</v>
      </c>
      <c r="E48" s="1">
        <v>1465</v>
      </c>
      <c r="F48" s="1">
        <v>1923</v>
      </c>
      <c r="G48" s="1">
        <v>2002</v>
      </c>
      <c r="H48" s="1">
        <v>486</v>
      </c>
    </row>
    <row r="49" spans="1:8" x14ac:dyDescent="0.2">
      <c r="A49" s="1" t="s">
        <v>91</v>
      </c>
      <c r="B49" s="1">
        <v>1446</v>
      </c>
      <c r="C49" s="1">
        <v>36</v>
      </c>
      <c r="D49" s="1">
        <v>84</v>
      </c>
      <c r="E49" s="1">
        <v>30</v>
      </c>
      <c r="F49" s="1">
        <v>1099</v>
      </c>
      <c r="G49" s="1">
        <v>171</v>
      </c>
      <c r="H49" s="1">
        <v>26</v>
      </c>
    </row>
    <row r="50" spans="1:8" x14ac:dyDescent="0.2">
      <c r="A50" s="1" t="s">
        <v>92</v>
      </c>
      <c r="B50" s="1">
        <v>4627</v>
      </c>
      <c r="C50" s="1">
        <v>1822</v>
      </c>
      <c r="D50" s="1">
        <v>545</v>
      </c>
      <c r="E50" s="1">
        <v>1268</v>
      </c>
      <c r="F50" s="1">
        <v>349</v>
      </c>
      <c r="G50" s="1">
        <v>190</v>
      </c>
      <c r="H50" s="1">
        <v>453</v>
      </c>
    </row>
    <row r="51" spans="1:8" x14ac:dyDescent="0.2">
      <c r="A51" s="1" t="s">
        <v>93</v>
      </c>
      <c r="B51" s="1">
        <v>6152</v>
      </c>
      <c r="C51" s="1">
        <v>1843</v>
      </c>
      <c r="D51" s="1">
        <v>1077</v>
      </c>
      <c r="E51" s="1">
        <v>1276</v>
      </c>
      <c r="F51" s="1">
        <v>542</v>
      </c>
      <c r="G51" s="1">
        <v>421</v>
      </c>
      <c r="H51" s="1">
        <v>993</v>
      </c>
    </row>
    <row r="52" spans="1:8" x14ac:dyDescent="0.2">
      <c r="A52" s="1" t="s">
        <v>94</v>
      </c>
      <c r="B52" s="1">
        <v>510</v>
      </c>
      <c r="C52" s="1">
        <v>105</v>
      </c>
      <c r="D52" s="1">
        <v>109</v>
      </c>
      <c r="E52" s="1">
        <v>98</v>
      </c>
      <c r="F52" s="1">
        <v>129</v>
      </c>
      <c r="G52" s="1">
        <v>25</v>
      </c>
      <c r="H52" s="1">
        <v>44</v>
      </c>
    </row>
    <row r="53" spans="1:8" x14ac:dyDescent="0.2">
      <c r="A53" s="1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74C4-805C-4B1B-A5F2-3A7AF4F295B9}">
  <dimension ref="A1:H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151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206863</v>
      </c>
      <c r="C4" s="1">
        <v>45502</v>
      </c>
      <c r="D4" s="1">
        <v>52431</v>
      </c>
      <c r="E4" s="1">
        <v>38139</v>
      </c>
      <c r="F4" s="1">
        <v>36181</v>
      </c>
      <c r="G4" s="1">
        <v>14421</v>
      </c>
      <c r="H4" s="1">
        <v>20189</v>
      </c>
    </row>
    <row r="5" spans="1:8" x14ac:dyDescent="0.2">
      <c r="A5" s="1" t="s">
        <v>95</v>
      </c>
      <c r="B5" s="1">
        <v>17893</v>
      </c>
      <c r="C5" s="1">
        <v>3799</v>
      </c>
      <c r="D5" s="1">
        <v>5725</v>
      </c>
      <c r="E5" s="1">
        <v>4242</v>
      </c>
      <c r="F5" s="1">
        <v>2112</v>
      </c>
      <c r="G5" s="1">
        <v>687</v>
      </c>
      <c r="H5" s="1">
        <v>1328</v>
      </c>
    </row>
    <row r="6" spans="1:8" x14ac:dyDescent="0.2">
      <c r="A6" s="1" t="s">
        <v>96</v>
      </c>
      <c r="B6" s="1">
        <v>188970</v>
      </c>
      <c r="C6" s="1">
        <v>41703</v>
      </c>
      <c r="D6" s="1">
        <v>46706</v>
      </c>
      <c r="E6" s="1">
        <v>33897</v>
      </c>
      <c r="F6" s="1">
        <v>34069</v>
      </c>
      <c r="G6" s="1">
        <v>13734</v>
      </c>
      <c r="H6" s="1">
        <v>18861</v>
      </c>
    </row>
    <row r="7" spans="1:8" x14ac:dyDescent="0.2">
      <c r="A7" s="1" t="s">
        <v>14</v>
      </c>
    </row>
    <row r="8" spans="1:8" x14ac:dyDescent="0.2">
      <c r="A8" s="1" t="s">
        <v>1</v>
      </c>
      <c r="B8" s="1">
        <v>110097</v>
      </c>
      <c r="C8" s="1">
        <v>24198</v>
      </c>
      <c r="D8" s="1">
        <v>27689</v>
      </c>
      <c r="E8" s="1">
        <v>20176</v>
      </c>
      <c r="F8" s="1">
        <v>18815</v>
      </c>
      <c r="G8" s="1">
        <v>8293</v>
      </c>
      <c r="H8" s="1">
        <v>10926</v>
      </c>
    </row>
    <row r="9" spans="1:8" x14ac:dyDescent="0.2">
      <c r="A9" s="1" t="s">
        <v>95</v>
      </c>
      <c r="B9" s="1">
        <v>11076</v>
      </c>
      <c r="C9" s="1">
        <v>2345</v>
      </c>
      <c r="D9" s="1">
        <v>3482</v>
      </c>
      <c r="E9" s="1">
        <v>2589</v>
      </c>
      <c r="F9" s="1">
        <v>1357</v>
      </c>
      <c r="G9" s="1">
        <v>425</v>
      </c>
      <c r="H9" s="1">
        <v>878</v>
      </c>
    </row>
    <row r="10" spans="1:8" x14ac:dyDescent="0.2">
      <c r="A10" s="1" t="s">
        <v>96</v>
      </c>
      <c r="B10" s="1">
        <v>99021</v>
      </c>
      <c r="C10" s="1">
        <v>21853</v>
      </c>
      <c r="D10" s="1">
        <v>24207</v>
      </c>
      <c r="E10" s="1">
        <v>17587</v>
      </c>
      <c r="F10" s="1">
        <v>17458</v>
      </c>
      <c r="G10" s="1">
        <v>7868</v>
      </c>
      <c r="H10" s="1">
        <v>10048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96766</v>
      </c>
      <c r="C12" s="1">
        <v>21304</v>
      </c>
      <c r="D12" s="1">
        <v>24742</v>
      </c>
      <c r="E12" s="1">
        <v>17963</v>
      </c>
      <c r="F12" s="1">
        <v>17366</v>
      </c>
      <c r="G12" s="1">
        <v>6128</v>
      </c>
      <c r="H12" s="1">
        <v>9263</v>
      </c>
    </row>
    <row r="13" spans="1:8" x14ac:dyDescent="0.2">
      <c r="A13" s="1" t="s">
        <v>95</v>
      </c>
      <c r="B13" s="1">
        <v>6817</v>
      </c>
      <c r="C13" s="1">
        <v>1454</v>
      </c>
      <c r="D13" s="1">
        <v>2243</v>
      </c>
      <c r="E13" s="1">
        <v>1653</v>
      </c>
      <c r="F13" s="1">
        <v>755</v>
      </c>
      <c r="G13" s="1">
        <v>262</v>
      </c>
      <c r="H13" s="1">
        <v>450</v>
      </c>
    </row>
    <row r="14" spans="1:8" x14ac:dyDescent="0.2">
      <c r="A14" s="1" t="s">
        <v>96</v>
      </c>
      <c r="B14" s="1">
        <v>89949</v>
      </c>
      <c r="C14" s="1">
        <v>19850</v>
      </c>
      <c r="D14" s="1">
        <v>22499</v>
      </c>
      <c r="E14" s="1">
        <v>16310</v>
      </c>
      <c r="F14" s="1">
        <v>16611</v>
      </c>
      <c r="G14" s="1">
        <v>5866</v>
      </c>
      <c r="H14" s="1">
        <v>8813</v>
      </c>
    </row>
    <row r="16" spans="1:8" x14ac:dyDescent="0.2">
      <c r="A16" s="1" t="s">
        <v>158</v>
      </c>
    </row>
    <row r="18" spans="1:8" x14ac:dyDescent="0.2">
      <c r="A18" s="1" t="s">
        <v>1</v>
      </c>
      <c r="B18" s="1">
        <v>206863</v>
      </c>
      <c r="C18" s="1">
        <v>45502</v>
      </c>
      <c r="D18" s="1">
        <v>52431</v>
      </c>
      <c r="E18" s="1">
        <v>38139</v>
      </c>
      <c r="F18" s="1">
        <v>36181</v>
      </c>
      <c r="G18" s="1">
        <v>14421</v>
      </c>
      <c r="H18" s="1">
        <v>20189</v>
      </c>
    </row>
    <row r="19" spans="1:8" x14ac:dyDescent="0.2">
      <c r="A19" s="1" t="s">
        <v>97</v>
      </c>
      <c r="B19" s="1">
        <v>164051</v>
      </c>
      <c r="C19" s="1">
        <v>37038</v>
      </c>
      <c r="D19" s="1">
        <v>38420</v>
      </c>
      <c r="E19" s="1">
        <v>29169</v>
      </c>
      <c r="F19" s="1">
        <v>31097</v>
      </c>
      <c r="G19" s="1">
        <v>10959</v>
      </c>
      <c r="H19" s="1">
        <v>17368</v>
      </c>
    </row>
    <row r="20" spans="1:8" x14ac:dyDescent="0.2">
      <c r="A20" s="1" t="s">
        <v>98</v>
      </c>
      <c r="B20" s="1">
        <v>30227</v>
      </c>
      <c r="C20" s="1">
        <v>6016</v>
      </c>
      <c r="D20" s="1">
        <v>9670</v>
      </c>
      <c r="E20" s="1">
        <v>6372</v>
      </c>
      <c r="F20" s="1">
        <v>3867</v>
      </c>
      <c r="G20" s="1">
        <v>2208</v>
      </c>
      <c r="H20" s="1">
        <v>2094</v>
      </c>
    </row>
    <row r="21" spans="1:8" x14ac:dyDescent="0.2">
      <c r="A21" s="1" t="s">
        <v>99</v>
      </c>
      <c r="B21" s="1">
        <v>10130</v>
      </c>
      <c r="C21" s="1">
        <v>2077</v>
      </c>
      <c r="D21" s="1">
        <v>3532</v>
      </c>
      <c r="E21" s="1">
        <v>1975</v>
      </c>
      <c r="F21" s="1">
        <v>965</v>
      </c>
      <c r="G21" s="1">
        <v>1011</v>
      </c>
      <c r="H21" s="1">
        <v>570</v>
      </c>
    </row>
    <row r="22" spans="1:8" x14ac:dyDescent="0.2">
      <c r="A22" s="1" t="s">
        <v>100</v>
      </c>
      <c r="B22" s="1">
        <v>367</v>
      </c>
      <c r="C22" s="1">
        <v>31</v>
      </c>
      <c r="D22" s="1">
        <v>169</v>
      </c>
      <c r="E22" s="1">
        <v>71</v>
      </c>
      <c r="F22" s="1">
        <v>17</v>
      </c>
      <c r="G22" s="1">
        <v>69</v>
      </c>
      <c r="H22" s="1">
        <v>10</v>
      </c>
    </row>
    <row r="23" spans="1:8" x14ac:dyDescent="0.2">
      <c r="A23" s="1" t="s">
        <v>101</v>
      </c>
      <c r="B23" s="1">
        <v>1366</v>
      </c>
      <c r="C23" s="1">
        <v>250</v>
      </c>
      <c r="D23" s="1">
        <v>409</v>
      </c>
      <c r="E23" s="1">
        <v>355</v>
      </c>
      <c r="F23" s="1">
        <v>158</v>
      </c>
      <c r="G23" s="1">
        <v>81</v>
      </c>
      <c r="H23" s="1">
        <v>113</v>
      </c>
    </row>
    <row r="24" spans="1:8" x14ac:dyDescent="0.2">
      <c r="A24" s="1" t="s">
        <v>102</v>
      </c>
      <c r="B24" s="1">
        <v>244</v>
      </c>
      <c r="C24" s="1">
        <v>30</v>
      </c>
      <c r="D24" s="1">
        <v>90</v>
      </c>
      <c r="E24" s="1">
        <v>47</v>
      </c>
      <c r="F24" s="1">
        <v>4</v>
      </c>
      <c r="G24" s="1">
        <v>62</v>
      </c>
      <c r="H24" s="1">
        <v>11</v>
      </c>
    </row>
    <row r="25" spans="1:8" x14ac:dyDescent="0.2">
      <c r="A25" s="1" t="s">
        <v>103</v>
      </c>
      <c r="B25" s="1">
        <v>80</v>
      </c>
      <c r="C25" s="1">
        <v>10</v>
      </c>
      <c r="D25" s="1">
        <v>20</v>
      </c>
      <c r="E25" s="1">
        <v>25</v>
      </c>
      <c r="F25" s="1">
        <v>8</v>
      </c>
      <c r="G25" s="1">
        <v>10</v>
      </c>
      <c r="H25" s="1">
        <v>7</v>
      </c>
    </row>
    <row r="26" spans="1:8" x14ac:dyDescent="0.2">
      <c r="A26" s="1" t="s">
        <v>94</v>
      </c>
      <c r="B26" s="1">
        <v>398</v>
      </c>
      <c r="C26" s="1">
        <v>50</v>
      </c>
      <c r="D26" s="1">
        <v>121</v>
      </c>
      <c r="E26" s="1">
        <v>125</v>
      </c>
      <c r="F26" s="1">
        <v>65</v>
      </c>
      <c r="G26" s="1">
        <v>21</v>
      </c>
      <c r="H26" s="1">
        <v>16</v>
      </c>
    </row>
    <row r="27" spans="1:8" x14ac:dyDescent="0.2">
      <c r="A27" s="1" t="s">
        <v>14</v>
      </c>
    </row>
    <row r="28" spans="1:8" x14ac:dyDescent="0.2">
      <c r="A28" s="1" t="s">
        <v>1</v>
      </c>
      <c r="B28" s="1">
        <v>110097</v>
      </c>
      <c r="C28" s="1">
        <v>24198</v>
      </c>
      <c r="D28" s="1">
        <v>27689</v>
      </c>
      <c r="E28" s="1">
        <v>20176</v>
      </c>
      <c r="F28" s="1">
        <v>18815</v>
      </c>
      <c r="G28" s="1">
        <v>8293</v>
      </c>
      <c r="H28" s="1">
        <v>10926</v>
      </c>
    </row>
    <row r="29" spans="1:8" x14ac:dyDescent="0.2">
      <c r="A29" s="1" t="s">
        <v>97</v>
      </c>
      <c r="B29" s="1">
        <v>81522</v>
      </c>
      <c r="C29" s="1">
        <v>18579</v>
      </c>
      <c r="D29" s="1">
        <v>18801</v>
      </c>
      <c r="E29" s="1">
        <v>14248</v>
      </c>
      <c r="F29" s="1">
        <v>15207</v>
      </c>
      <c r="G29" s="1">
        <v>5752</v>
      </c>
      <c r="H29" s="1">
        <v>8935</v>
      </c>
    </row>
    <row r="30" spans="1:8" x14ac:dyDescent="0.2">
      <c r="A30" s="1" t="s">
        <v>98</v>
      </c>
      <c r="B30" s="1">
        <v>19434</v>
      </c>
      <c r="C30" s="1">
        <v>3864</v>
      </c>
      <c r="D30" s="1">
        <v>5869</v>
      </c>
      <c r="E30" s="1">
        <v>4060</v>
      </c>
      <c r="F30" s="1">
        <v>2691</v>
      </c>
      <c r="G30" s="1">
        <v>1512</v>
      </c>
      <c r="H30" s="1">
        <v>1438</v>
      </c>
    </row>
    <row r="31" spans="1:8" x14ac:dyDescent="0.2">
      <c r="A31" s="1" t="s">
        <v>99</v>
      </c>
      <c r="B31" s="1">
        <v>7231</v>
      </c>
      <c r="C31" s="1">
        <v>1465</v>
      </c>
      <c r="D31" s="1">
        <v>2395</v>
      </c>
      <c r="E31" s="1">
        <v>1416</v>
      </c>
      <c r="F31" s="1">
        <v>719</v>
      </c>
      <c r="G31" s="1">
        <v>813</v>
      </c>
      <c r="H31" s="1">
        <v>423</v>
      </c>
    </row>
    <row r="32" spans="1:8" x14ac:dyDescent="0.2">
      <c r="A32" s="1" t="s">
        <v>100</v>
      </c>
      <c r="B32" s="1">
        <v>332</v>
      </c>
      <c r="C32" s="1">
        <v>28</v>
      </c>
      <c r="D32" s="1">
        <v>147</v>
      </c>
      <c r="E32" s="1">
        <v>66</v>
      </c>
      <c r="F32" s="1">
        <v>15</v>
      </c>
      <c r="G32" s="1">
        <v>66</v>
      </c>
      <c r="H32" s="1">
        <v>10</v>
      </c>
    </row>
    <row r="33" spans="1:8" x14ac:dyDescent="0.2">
      <c r="A33" s="1" t="s">
        <v>101</v>
      </c>
      <c r="B33" s="1">
        <v>1079</v>
      </c>
      <c r="C33" s="1">
        <v>205</v>
      </c>
      <c r="D33" s="1">
        <v>315</v>
      </c>
      <c r="E33" s="1">
        <v>265</v>
      </c>
      <c r="F33" s="1">
        <v>136</v>
      </c>
      <c r="G33" s="1">
        <v>66</v>
      </c>
      <c r="H33" s="1">
        <v>92</v>
      </c>
    </row>
    <row r="34" spans="1:8" x14ac:dyDescent="0.2">
      <c r="A34" s="1" t="s">
        <v>102</v>
      </c>
      <c r="B34" s="1">
        <v>206</v>
      </c>
      <c r="C34" s="1">
        <v>22</v>
      </c>
      <c r="D34" s="1">
        <v>74</v>
      </c>
      <c r="E34" s="1">
        <v>41</v>
      </c>
      <c r="F34" s="1">
        <v>3</v>
      </c>
      <c r="G34" s="1">
        <v>56</v>
      </c>
      <c r="H34" s="1">
        <v>10</v>
      </c>
    </row>
    <row r="35" spans="1:8" x14ac:dyDescent="0.2">
      <c r="A35" s="1" t="s">
        <v>103</v>
      </c>
      <c r="B35" s="1">
        <v>63</v>
      </c>
      <c r="C35" s="1">
        <v>9</v>
      </c>
      <c r="D35" s="1">
        <v>15</v>
      </c>
      <c r="E35" s="1">
        <v>17</v>
      </c>
      <c r="F35" s="1">
        <v>6</v>
      </c>
      <c r="G35" s="1">
        <v>9</v>
      </c>
      <c r="H35" s="1">
        <v>7</v>
      </c>
    </row>
    <row r="36" spans="1:8" x14ac:dyDescent="0.2">
      <c r="A36" s="1" t="s">
        <v>94</v>
      </c>
      <c r="B36" s="1">
        <v>230</v>
      </c>
      <c r="C36" s="1">
        <v>26</v>
      </c>
      <c r="D36" s="1">
        <v>73</v>
      </c>
      <c r="E36" s="1">
        <v>63</v>
      </c>
      <c r="F36" s="1">
        <v>38</v>
      </c>
      <c r="G36" s="1">
        <v>19</v>
      </c>
      <c r="H36" s="1">
        <v>11</v>
      </c>
    </row>
    <row r="37" spans="1:8" x14ac:dyDescent="0.2">
      <c r="A37" s="1" t="s">
        <v>15</v>
      </c>
    </row>
    <row r="38" spans="1:8" x14ac:dyDescent="0.2">
      <c r="A38" s="1" t="s">
        <v>1</v>
      </c>
      <c r="B38" s="1">
        <v>96766</v>
      </c>
      <c r="C38" s="1">
        <v>21304</v>
      </c>
      <c r="D38" s="1">
        <v>24742</v>
      </c>
      <c r="E38" s="1">
        <v>17963</v>
      </c>
      <c r="F38" s="1">
        <v>17366</v>
      </c>
      <c r="G38" s="1">
        <v>6128</v>
      </c>
      <c r="H38" s="1">
        <v>9263</v>
      </c>
    </row>
    <row r="39" spans="1:8" x14ac:dyDescent="0.2">
      <c r="A39" s="1" t="s">
        <v>97</v>
      </c>
      <c r="B39" s="1">
        <v>82529</v>
      </c>
      <c r="C39" s="1">
        <v>18459</v>
      </c>
      <c r="D39" s="1">
        <v>19619</v>
      </c>
      <c r="E39" s="1">
        <v>14921</v>
      </c>
      <c r="F39" s="1">
        <v>15890</v>
      </c>
      <c r="G39" s="1">
        <v>5207</v>
      </c>
      <c r="H39" s="1">
        <v>8433</v>
      </c>
    </row>
    <row r="40" spans="1:8" x14ac:dyDescent="0.2">
      <c r="A40" s="1" t="s">
        <v>98</v>
      </c>
      <c r="B40" s="1">
        <v>10793</v>
      </c>
      <c r="C40" s="1">
        <v>2152</v>
      </c>
      <c r="D40" s="1">
        <v>3801</v>
      </c>
      <c r="E40" s="1">
        <v>2312</v>
      </c>
      <c r="F40" s="1">
        <v>1176</v>
      </c>
      <c r="G40" s="1">
        <v>696</v>
      </c>
      <c r="H40" s="1">
        <v>656</v>
      </c>
    </row>
    <row r="41" spans="1:8" x14ac:dyDescent="0.2">
      <c r="A41" s="1" t="s">
        <v>99</v>
      </c>
      <c r="B41" s="1">
        <v>2899</v>
      </c>
      <c r="C41" s="1">
        <v>612</v>
      </c>
      <c r="D41" s="1">
        <v>1137</v>
      </c>
      <c r="E41" s="1">
        <v>559</v>
      </c>
      <c r="F41" s="1">
        <v>246</v>
      </c>
      <c r="G41" s="1">
        <v>198</v>
      </c>
      <c r="H41" s="1">
        <v>147</v>
      </c>
    </row>
    <row r="42" spans="1:8" x14ac:dyDescent="0.2">
      <c r="A42" s="1" t="s">
        <v>100</v>
      </c>
      <c r="B42" s="1">
        <v>35</v>
      </c>
      <c r="C42" s="1">
        <v>3</v>
      </c>
      <c r="D42" s="1">
        <v>22</v>
      </c>
      <c r="E42" s="1">
        <v>5</v>
      </c>
      <c r="F42" s="1">
        <v>2</v>
      </c>
      <c r="G42" s="1">
        <v>3</v>
      </c>
      <c r="H42" s="1">
        <v>0</v>
      </c>
    </row>
    <row r="43" spans="1:8" x14ac:dyDescent="0.2">
      <c r="A43" s="1" t="s">
        <v>101</v>
      </c>
      <c r="B43" s="1">
        <v>287</v>
      </c>
      <c r="C43" s="1">
        <v>45</v>
      </c>
      <c r="D43" s="1">
        <v>94</v>
      </c>
      <c r="E43" s="1">
        <v>90</v>
      </c>
      <c r="F43" s="1">
        <v>22</v>
      </c>
      <c r="G43" s="1">
        <v>15</v>
      </c>
      <c r="H43" s="1">
        <v>21</v>
      </c>
    </row>
    <row r="44" spans="1:8" x14ac:dyDescent="0.2">
      <c r="A44" s="1" t="s">
        <v>102</v>
      </c>
      <c r="B44" s="1">
        <v>38</v>
      </c>
      <c r="C44" s="1">
        <v>8</v>
      </c>
      <c r="D44" s="1">
        <v>16</v>
      </c>
      <c r="E44" s="1">
        <v>6</v>
      </c>
      <c r="F44" s="1">
        <v>1</v>
      </c>
      <c r="G44" s="1">
        <v>6</v>
      </c>
      <c r="H44" s="1">
        <v>1</v>
      </c>
    </row>
    <row r="45" spans="1:8" x14ac:dyDescent="0.2">
      <c r="A45" s="1" t="s">
        <v>103</v>
      </c>
      <c r="B45" s="1">
        <v>17</v>
      </c>
      <c r="C45" s="1">
        <v>1</v>
      </c>
      <c r="D45" s="1">
        <v>5</v>
      </c>
      <c r="E45" s="1">
        <v>8</v>
      </c>
      <c r="F45" s="1">
        <v>2</v>
      </c>
      <c r="G45" s="1">
        <v>1</v>
      </c>
      <c r="H45" s="1">
        <v>0</v>
      </c>
    </row>
    <row r="46" spans="1:8" x14ac:dyDescent="0.2">
      <c r="A46" s="1" t="s">
        <v>94</v>
      </c>
      <c r="B46" s="1">
        <v>168</v>
      </c>
      <c r="C46" s="1">
        <v>24</v>
      </c>
      <c r="D46" s="1">
        <v>48</v>
      </c>
      <c r="E46" s="1">
        <v>62</v>
      </c>
      <c r="F46" s="1">
        <v>27</v>
      </c>
      <c r="G46" s="1">
        <v>2</v>
      </c>
      <c r="H46" s="1">
        <v>5</v>
      </c>
    </row>
    <row r="47" spans="1:8" x14ac:dyDescent="0.2">
      <c r="A47" s="1" t="s">
        <v>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5338-E8B4-45DC-9B40-264F782E7297}">
  <dimension ref="A1:H54"/>
  <sheetViews>
    <sheetView view="pageBreakPreview" topLeftCell="A15" zoomScale="125" zoomScaleNormal="100" zoomScaleSheetLayoutView="125" workbookViewId="0">
      <selection activeCell="A27" activeCellId="2" sqref="A39:XFD39 A15:XFD15 A27:XFD27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152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159</v>
      </c>
    </row>
    <row r="4" spans="1:8" x14ac:dyDescent="0.2">
      <c r="A4" s="1" t="s">
        <v>1</v>
      </c>
      <c r="B4" s="1">
        <v>173552</v>
      </c>
      <c r="C4" s="1">
        <v>38153</v>
      </c>
      <c r="D4" s="1">
        <v>44060</v>
      </c>
      <c r="E4" s="1">
        <v>32383</v>
      </c>
      <c r="F4" s="1">
        <v>29673</v>
      </c>
      <c r="G4" s="1">
        <v>12222</v>
      </c>
      <c r="H4" s="1">
        <v>17061</v>
      </c>
    </row>
    <row r="5" spans="1:8" x14ac:dyDescent="0.2">
      <c r="A5" s="1" t="s">
        <v>104</v>
      </c>
      <c r="B5" s="1">
        <v>32507</v>
      </c>
      <c r="C5" s="1">
        <v>6371</v>
      </c>
      <c r="D5" s="1">
        <v>10782</v>
      </c>
      <c r="E5" s="1">
        <v>7015</v>
      </c>
      <c r="F5" s="1">
        <v>3731</v>
      </c>
      <c r="G5" s="1">
        <v>2252</v>
      </c>
      <c r="H5" s="1">
        <v>2356</v>
      </c>
    </row>
    <row r="6" spans="1:8" x14ac:dyDescent="0.2">
      <c r="A6" s="1" t="s">
        <v>105</v>
      </c>
      <c r="B6" s="1">
        <v>141045</v>
      </c>
      <c r="C6" s="1">
        <v>31782</v>
      </c>
      <c r="D6" s="1">
        <v>33278</v>
      </c>
      <c r="E6" s="1">
        <v>25368</v>
      </c>
      <c r="F6" s="1">
        <v>25942</v>
      </c>
      <c r="G6" s="1">
        <v>9970</v>
      </c>
      <c r="H6" s="1">
        <v>14705</v>
      </c>
    </row>
    <row r="7" spans="1:8" x14ac:dyDescent="0.2">
      <c r="A7" s="1" t="s">
        <v>14</v>
      </c>
    </row>
    <row r="8" spans="1:8" x14ac:dyDescent="0.2">
      <c r="A8" s="1" t="s">
        <v>1</v>
      </c>
      <c r="B8" s="1">
        <v>92236</v>
      </c>
      <c r="C8" s="1">
        <v>20194</v>
      </c>
      <c r="D8" s="1">
        <v>23182</v>
      </c>
      <c r="E8" s="1">
        <v>17112</v>
      </c>
      <c r="F8" s="1">
        <v>15402</v>
      </c>
      <c r="G8" s="1">
        <v>7075</v>
      </c>
      <c r="H8" s="1">
        <v>9271</v>
      </c>
    </row>
    <row r="9" spans="1:8" x14ac:dyDescent="0.2">
      <c r="A9" s="1" t="s">
        <v>104</v>
      </c>
      <c r="B9" s="1">
        <v>22181</v>
      </c>
      <c r="C9" s="1">
        <v>4354</v>
      </c>
      <c r="D9" s="1">
        <v>6990</v>
      </c>
      <c r="E9" s="1">
        <v>4748</v>
      </c>
      <c r="F9" s="1">
        <v>2689</v>
      </c>
      <c r="G9" s="1">
        <v>1711</v>
      </c>
      <c r="H9" s="1">
        <v>1689</v>
      </c>
    </row>
    <row r="10" spans="1:8" x14ac:dyDescent="0.2">
      <c r="A10" s="1" t="s">
        <v>105</v>
      </c>
      <c r="B10" s="1">
        <v>70055</v>
      </c>
      <c r="C10" s="1">
        <v>15840</v>
      </c>
      <c r="D10" s="1">
        <v>16192</v>
      </c>
      <c r="E10" s="1">
        <v>12364</v>
      </c>
      <c r="F10" s="1">
        <v>12713</v>
      </c>
      <c r="G10" s="1">
        <v>5364</v>
      </c>
      <c r="H10" s="1">
        <v>7582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81316</v>
      </c>
      <c r="C12" s="1">
        <v>17959</v>
      </c>
      <c r="D12" s="1">
        <v>20878</v>
      </c>
      <c r="E12" s="1">
        <v>15271</v>
      </c>
      <c r="F12" s="1">
        <v>14271</v>
      </c>
      <c r="G12" s="1">
        <v>5147</v>
      </c>
      <c r="H12" s="1">
        <v>7790</v>
      </c>
    </row>
    <row r="13" spans="1:8" x14ac:dyDescent="0.2">
      <c r="A13" s="1" t="s">
        <v>104</v>
      </c>
      <c r="B13" s="1">
        <v>10326</v>
      </c>
      <c r="C13" s="1">
        <v>2017</v>
      </c>
      <c r="D13" s="1">
        <v>3792</v>
      </c>
      <c r="E13" s="1">
        <v>2267</v>
      </c>
      <c r="F13" s="1">
        <v>1042</v>
      </c>
      <c r="G13" s="1">
        <v>541</v>
      </c>
      <c r="H13" s="1">
        <v>667</v>
      </c>
    </row>
    <row r="14" spans="1:8" x14ac:dyDescent="0.2">
      <c r="A14" s="1" t="s">
        <v>105</v>
      </c>
      <c r="B14" s="1">
        <v>70990</v>
      </c>
      <c r="C14" s="1">
        <v>15942</v>
      </c>
      <c r="D14" s="1">
        <v>17086</v>
      </c>
      <c r="E14" s="1">
        <v>13004</v>
      </c>
      <c r="F14" s="1">
        <v>13229</v>
      </c>
      <c r="G14" s="1">
        <v>4606</v>
      </c>
      <c r="H14" s="1">
        <v>7123</v>
      </c>
    </row>
    <row r="16" spans="1:8" x14ac:dyDescent="0.2">
      <c r="A16" s="1" t="s">
        <v>160</v>
      </c>
    </row>
    <row r="17" spans="1:8" x14ac:dyDescent="0.2">
      <c r="A17" s="1" t="s">
        <v>1</v>
      </c>
      <c r="B17" s="1">
        <v>173552</v>
      </c>
      <c r="C17" s="1">
        <v>38153</v>
      </c>
      <c r="D17" s="1">
        <v>44060</v>
      </c>
      <c r="E17" s="1">
        <v>32383</v>
      </c>
      <c r="F17" s="1">
        <v>29673</v>
      </c>
      <c r="G17" s="1">
        <v>12222</v>
      </c>
      <c r="H17" s="1">
        <v>17061</v>
      </c>
    </row>
    <row r="18" spans="1:8" x14ac:dyDescent="0.2">
      <c r="A18" s="1" t="s">
        <v>106</v>
      </c>
      <c r="B18" s="1">
        <v>38502</v>
      </c>
      <c r="C18" s="1">
        <v>7717</v>
      </c>
      <c r="D18" s="1">
        <v>13426</v>
      </c>
      <c r="E18" s="1">
        <v>7694</v>
      </c>
      <c r="F18" s="1">
        <v>3820</v>
      </c>
      <c r="G18" s="1">
        <v>2866</v>
      </c>
      <c r="H18" s="1">
        <v>2979</v>
      </c>
    </row>
    <row r="19" spans="1:8" x14ac:dyDescent="0.2">
      <c r="A19" s="1" t="s">
        <v>107</v>
      </c>
      <c r="B19" s="1">
        <v>135050</v>
      </c>
      <c r="C19" s="1">
        <v>30436</v>
      </c>
      <c r="D19" s="1">
        <v>30634</v>
      </c>
      <c r="E19" s="1">
        <v>24689</v>
      </c>
      <c r="F19" s="1">
        <v>25853</v>
      </c>
      <c r="G19" s="1">
        <v>9356</v>
      </c>
      <c r="H19" s="1">
        <v>14082</v>
      </c>
    </row>
    <row r="20" spans="1:8" x14ac:dyDescent="0.2">
      <c r="A20" s="1" t="s">
        <v>14</v>
      </c>
    </row>
    <row r="21" spans="1:8" x14ac:dyDescent="0.2">
      <c r="A21" s="1" t="s">
        <v>1</v>
      </c>
      <c r="B21" s="1">
        <v>92236</v>
      </c>
      <c r="C21" s="1">
        <v>20194</v>
      </c>
      <c r="D21" s="1">
        <v>23182</v>
      </c>
      <c r="E21" s="1">
        <v>17112</v>
      </c>
      <c r="F21" s="1">
        <v>15402</v>
      </c>
      <c r="G21" s="1">
        <v>7075</v>
      </c>
      <c r="H21" s="1">
        <v>9271</v>
      </c>
    </row>
    <row r="22" spans="1:8" x14ac:dyDescent="0.2">
      <c r="A22" s="1" t="s">
        <v>106</v>
      </c>
      <c r="B22" s="1">
        <v>26613</v>
      </c>
      <c r="C22" s="1">
        <v>5438</v>
      </c>
      <c r="D22" s="1">
        <v>8725</v>
      </c>
      <c r="E22" s="1">
        <v>5333</v>
      </c>
      <c r="F22" s="1">
        <v>2812</v>
      </c>
      <c r="G22" s="1">
        <v>2166</v>
      </c>
      <c r="H22" s="1">
        <v>2139</v>
      </c>
    </row>
    <row r="23" spans="1:8" x14ac:dyDescent="0.2">
      <c r="A23" s="1" t="s">
        <v>107</v>
      </c>
      <c r="B23" s="1">
        <v>65623</v>
      </c>
      <c r="C23" s="1">
        <v>14756</v>
      </c>
      <c r="D23" s="1">
        <v>14457</v>
      </c>
      <c r="E23" s="1">
        <v>11779</v>
      </c>
      <c r="F23" s="1">
        <v>12590</v>
      </c>
      <c r="G23" s="1">
        <v>4909</v>
      </c>
      <c r="H23" s="1">
        <v>7132</v>
      </c>
    </row>
    <row r="24" spans="1:8" x14ac:dyDescent="0.2">
      <c r="A24" s="1" t="s">
        <v>15</v>
      </c>
    </row>
    <row r="25" spans="1:8" x14ac:dyDescent="0.2">
      <c r="A25" s="1" t="s">
        <v>1</v>
      </c>
      <c r="B25" s="1">
        <v>81316</v>
      </c>
      <c r="C25" s="1">
        <v>17959</v>
      </c>
      <c r="D25" s="1">
        <v>20878</v>
      </c>
      <c r="E25" s="1">
        <v>15271</v>
      </c>
      <c r="F25" s="1">
        <v>14271</v>
      </c>
      <c r="G25" s="1">
        <v>5147</v>
      </c>
      <c r="H25" s="1">
        <v>7790</v>
      </c>
    </row>
    <row r="26" spans="1:8" x14ac:dyDescent="0.2">
      <c r="A26" s="1" t="s">
        <v>106</v>
      </c>
      <c r="B26" s="1">
        <v>11889</v>
      </c>
      <c r="C26" s="1">
        <v>2279</v>
      </c>
      <c r="D26" s="1">
        <v>4701</v>
      </c>
      <c r="E26" s="1">
        <v>2361</v>
      </c>
      <c r="F26" s="1">
        <v>1008</v>
      </c>
      <c r="G26" s="1">
        <v>700</v>
      </c>
      <c r="H26" s="1">
        <v>840</v>
      </c>
    </row>
    <row r="27" spans="1:8" x14ac:dyDescent="0.2">
      <c r="A27" s="1" t="s">
        <v>107</v>
      </c>
      <c r="B27" s="1">
        <v>69427</v>
      </c>
      <c r="C27" s="1">
        <v>15680</v>
      </c>
      <c r="D27" s="1">
        <v>16177</v>
      </c>
      <c r="E27" s="1">
        <v>12910</v>
      </c>
      <c r="F27" s="1">
        <v>13263</v>
      </c>
      <c r="G27" s="1">
        <v>4447</v>
      </c>
      <c r="H27" s="1">
        <v>6950</v>
      </c>
    </row>
    <row r="29" spans="1:8" x14ac:dyDescent="0.2">
      <c r="A29" s="1" t="s">
        <v>161</v>
      </c>
    </row>
    <row r="30" spans="1:8" x14ac:dyDescent="0.2">
      <c r="A30" s="1" t="s">
        <v>1</v>
      </c>
      <c r="B30" s="1">
        <v>173552</v>
      </c>
      <c r="C30" s="1">
        <v>38153</v>
      </c>
      <c r="D30" s="1">
        <v>44060</v>
      </c>
      <c r="E30" s="1">
        <v>32383</v>
      </c>
      <c r="F30" s="1">
        <v>29673</v>
      </c>
      <c r="G30" s="1">
        <v>12222</v>
      </c>
      <c r="H30" s="1">
        <v>17061</v>
      </c>
    </row>
    <row r="31" spans="1:8" x14ac:dyDescent="0.2">
      <c r="A31" s="1" t="s">
        <v>108</v>
      </c>
      <c r="B31" s="1">
        <v>778</v>
      </c>
      <c r="C31" s="1">
        <v>111</v>
      </c>
      <c r="D31" s="1">
        <v>267</v>
      </c>
      <c r="E31" s="1">
        <v>157</v>
      </c>
      <c r="F31" s="1">
        <v>94</v>
      </c>
      <c r="G31" s="1">
        <v>102</v>
      </c>
      <c r="H31" s="1">
        <v>47</v>
      </c>
    </row>
    <row r="32" spans="1:8" x14ac:dyDescent="0.2">
      <c r="A32" s="1" t="s">
        <v>109</v>
      </c>
      <c r="B32" s="1">
        <v>172774</v>
      </c>
      <c r="C32" s="1">
        <v>38042</v>
      </c>
      <c r="D32" s="1">
        <v>43793</v>
      </c>
      <c r="E32" s="1">
        <v>32226</v>
      </c>
      <c r="F32" s="1">
        <v>29579</v>
      </c>
      <c r="G32" s="1">
        <v>12120</v>
      </c>
      <c r="H32" s="1">
        <v>17014</v>
      </c>
    </row>
    <row r="33" spans="1:8" x14ac:dyDescent="0.2">
      <c r="A33" s="1" t="s">
        <v>14</v>
      </c>
    </row>
    <row r="34" spans="1:8" x14ac:dyDescent="0.2">
      <c r="A34" s="1" t="s">
        <v>1</v>
      </c>
      <c r="B34" s="1">
        <v>92236</v>
      </c>
      <c r="C34" s="1">
        <v>20194</v>
      </c>
      <c r="D34" s="1">
        <v>23182</v>
      </c>
      <c r="E34" s="1">
        <v>17112</v>
      </c>
      <c r="F34" s="1">
        <v>15402</v>
      </c>
      <c r="G34" s="1">
        <v>7075</v>
      </c>
      <c r="H34" s="1">
        <v>9271</v>
      </c>
    </row>
    <row r="35" spans="1:8" x14ac:dyDescent="0.2">
      <c r="A35" s="1" t="s">
        <v>108</v>
      </c>
      <c r="B35" s="1">
        <v>538</v>
      </c>
      <c r="C35" s="1">
        <v>81</v>
      </c>
      <c r="D35" s="1">
        <v>177</v>
      </c>
      <c r="E35" s="1">
        <v>96</v>
      </c>
      <c r="F35" s="1">
        <v>72</v>
      </c>
      <c r="G35" s="1">
        <v>81</v>
      </c>
      <c r="H35" s="1">
        <v>31</v>
      </c>
    </row>
    <row r="36" spans="1:8" x14ac:dyDescent="0.2">
      <c r="A36" s="1" t="s">
        <v>109</v>
      </c>
      <c r="B36" s="1">
        <v>91698</v>
      </c>
      <c r="C36" s="1">
        <v>20113</v>
      </c>
      <c r="D36" s="1">
        <v>23005</v>
      </c>
      <c r="E36" s="1">
        <v>17016</v>
      </c>
      <c r="F36" s="1">
        <v>15330</v>
      </c>
      <c r="G36" s="1">
        <v>6994</v>
      </c>
      <c r="H36" s="1">
        <v>9240</v>
      </c>
    </row>
    <row r="37" spans="1:8" x14ac:dyDescent="0.2">
      <c r="A37" s="1" t="s">
        <v>15</v>
      </c>
    </row>
    <row r="38" spans="1:8" x14ac:dyDescent="0.2">
      <c r="A38" s="1" t="s">
        <v>1</v>
      </c>
      <c r="B38" s="1">
        <v>81316</v>
      </c>
      <c r="C38" s="1">
        <v>17959</v>
      </c>
      <c r="D38" s="1">
        <v>20878</v>
      </c>
      <c r="E38" s="1">
        <v>15271</v>
      </c>
      <c r="F38" s="1">
        <v>14271</v>
      </c>
      <c r="G38" s="1">
        <v>5147</v>
      </c>
      <c r="H38" s="1">
        <v>7790</v>
      </c>
    </row>
    <row r="39" spans="1:8" x14ac:dyDescent="0.2">
      <c r="A39" s="1" t="s">
        <v>108</v>
      </c>
      <c r="B39" s="1">
        <v>240</v>
      </c>
      <c r="C39" s="1">
        <v>30</v>
      </c>
      <c r="D39" s="1">
        <v>90</v>
      </c>
      <c r="E39" s="1">
        <v>61</v>
      </c>
      <c r="F39" s="1">
        <v>22</v>
      </c>
      <c r="G39" s="1">
        <v>21</v>
      </c>
      <c r="H39" s="1">
        <v>16</v>
      </c>
    </row>
    <row r="40" spans="1:8" x14ac:dyDescent="0.2">
      <c r="A40" s="1" t="s">
        <v>109</v>
      </c>
      <c r="B40" s="1">
        <v>81076</v>
      </c>
      <c r="C40" s="1">
        <v>17929</v>
      </c>
      <c r="D40" s="1">
        <v>20788</v>
      </c>
      <c r="E40" s="1">
        <v>15210</v>
      </c>
      <c r="F40" s="1">
        <v>14249</v>
      </c>
      <c r="G40" s="1">
        <v>5126</v>
      </c>
      <c r="H40" s="1">
        <v>7774</v>
      </c>
    </row>
    <row r="42" spans="1:8" ht="9.6" customHeight="1" x14ac:dyDescent="0.2">
      <c r="A42" s="1" t="s">
        <v>162</v>
      </c>
    </row>
    <row r="43" spans="1:8" x14ac:dyDescent="0.2">
      <c r="A43" s="1" t="s">
        <v>1</v>
      </c>
      <c r="B43" s="1">
        <v>173550</v>
      </c>
      <c r="C43" s="1">
        <v>38153</v>
      </c>
      <c r="D43" s="1">
        <v>44060</v>
      </c>
      <c r="E43" s="1">
        <v>32383</v>
      </c>
      <c r="F43" s="1">
        <v>29673</v>
      </c>
      <c r="G43" s="1">
        <v>12220</v>
      </c>
      <c r="H43" s="1">
        <v>17061</v>
      </c>
    </row>
    <row r="44" spans="1:8" x14ac:dyDescent="0.2">
      <c r="A44" s="1" t="s">
        <v>110</v>
      </c>
      <c r="B44" s="1">
        <v>46533</v>
      </c>
      <c r="C44" s="1">
        <v>10920</v>
      </c>
      <c r="D44" s="1">
        <v>14007</v>
      </c>
      <c r="E44" s="1">
        <v>8687</v>
      </c>
      <c r="F44" s="1">
        <v>4357</v>
      </c>
      <c r="G44" s="1">
        <v>2416</v>
      </c>
      <c r="H44" s="1">
        <v>6146</v>
      </c>
    </row>
    <row r="45" spans="1:8" x14ac:dyDescent="0.2">
      <c r="A45" s="1" t="s">
        <v>111</v>
      </c>
      <c r="B45" s="1">
        <v>127017</v>
      </c>
      <c r="C45" s="1">
        <v>27233</v>
      </c>
      <c r="D45" s="1">
        <v>30053</v>
      </c>
      <c r="E45" s="1">
        <v>23696</v>
      </c>
      <c r="F45" s="1">
        <v>25316</v>
      </c>
      <c r="G45" s="1">
        <v>9804</v>
      </c>
      <c r="H45" s="1">
        <v>10915</v>
      </c>
    </row>
    <row r="46" spans="1:8" x14ac:dyDescent="0.2">
      <c r="A46" s="1" t="s">
        <v>14</v>
      </c>
    </row>
    <row r="47" spans="1:8" x14ac:dyDescent="0.2">
      <c r="A47" s="1" t="s">
        <v>1</v>
      </c>
      <c r="B47" s="1">
        <v>92234</v>
      </c>
      <c r="C47" s="1">
        <v>20194</v>
      </c>
      <c r="D47" s="1">
        <v>23182</v>
      </c>
      <c r="E47" s="1">
        <v>17112</v>
      </c>
      <c r="F47" s="1">
        <v>15402</v>
      </c>
      <c r="G47" s="1">
        <v>7073</v>
      </c>
      <c r="H47" s="1">
        <v>9271</v>
      </c>
    </row>
    <row r="48" spans="1:8" x14ac:dyDescent="0.2">
      <c r="A48" s="1" t="s">
        <v>110</v>
      </c>
      <c r="B48" s="1">
        <v>28229</v>
      </c>
      <c r="C48" s="1">
        <v>6369</v>
      </c>
      <c r="D48" s="1">
        <v>8274</v>
      </c>
      <c r="E48" s="1">
        <v>5569</v>
      </c>
      <c r="F48" s="1">
        <v>2657</v>
      </c>
      <c r="G48" s="1">
        <v>1800</v>
      </c>
      <c r="H48" s="1">
        <v>3560</v>
      </c>
    </row>
    <row r="49" spans="1:8" x14ac:dyDescent="0.2">
      <c r="A49" s="1" t="s">
        <v>111</v>
      </c>
      <c r="B49" s="1">
        <v>64005</v>
      </c>
      <c r="C49" s="1">
        <v>13825</v>
      </c>
      <c r="D49" s="1">
        <v>14908</v>
      </c>
      <c r="E49" s="1">
        <v>11543</v>
      </c>
      <c r="F49" s="1">
        <v>12745</v>
      </c>
      <c r="G49" s="1">
        <v>5273</v>
      </c>
      <c r="H49" s="1">
        <v>5711</v>
      </c>
    </row>
    <row r="50" spans="1:8" x14ac:dyDescent="0.2">
      <c r="A50" s="1" t="s">
        <v>15</v>
      </c>
    </row>
    <row r="51" spans="1:8" x14ac:dyDescent="0.2">
      <c r="A51" s="1" t="s">
        <v>1</v>
      </c>
      <c r="B51" s="1">
        <v>81316</v>
      </c>
      <c r="C51" s="1">
        <v>17959</v>
      </c>
      <c r="D51" s="1">
        <v>20878</v>
      </c>
      <c r="E51" s="1">
        <v>15271</v>
      </c>
      <c r="F51" s="1">
        <v>14271</v>
      </c>
      <c r="G51" s="1">
        <v>5147</v>
      </c>
      <c r="H51" s="1">
        <v>7790</v>
      </c>
    </row>
    <row r="52" spans="1:8" x14ac:dyDescent="0.2">
      <c r="A52" s="1" t="s">
        <v>110</v>
      </c>
      <c r="B52" s="1">
        <v>18304</v>
      </c>
      <c r="C52" s="1">
        <v>4551</v>
      </c>
      <c r="D52" s="1">
        <v>5733</v>
      </c>
      <c r="E52" s="1">
        <v>3118</v>
      </c>
      <c r="F52" s="1">
        <v>1700</v>
      </c>
      <c r="G52" s="1">
        <v>616</v>
      </c>
      <c r="H52" s="1">
        <v>2586</v>
      </c>
    </row>
    <row r="53" spans="1:8" x14ac:dyDescent="0.2">
      <c r="A53" s="1" t="s">
        <v>111</v>
      </c>
      <c r="B53" s="1">
        <v>63012</v>
      </c>
      <c r="C53" s="1">
        <v>13408</v>
      </c>
      <c r="D53" s="1">
        <v>15145</v>
      </c>
      <c r="E53" s="1">
        <v>12153</v>
      </c>
      <c r="F53" s="1">
        <v>12571</v>
      </c>
      <c r="G53" s="1">
        <v>4531</v>
      </c>
      <c r="H53" s="1">
        <v>5204</v>
      </c>
    </row>
    <row r="54" spans="1:8" x14ac:dyDescent="0.2">
      <c r="A54" s="1" t="s">
        <v>16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55AB-C942-4B02-861A-7E00F0CD2898}">
  <dimension ref="A1:H45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153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171239</v>
      </c>
      <c r="C4" s="1">
        <v>37735</v>
      </c>
      <c r="D4" s="1">
        <v>43565</v>
      </c>
      <c r="E4" s="1">
        <v>31970</v>
      </c>
      <c r="F4" s="1">
        <v>29145</v>
      </c>
      <c r="G4" s="1">
        <v>11928</v>
      </c>
      <c r="H4" s="1">
        <v>16896</v>
      </c>
    </row>
    <row r="5" spans="1:8" x14ac:dyDescent="0.2">
      <c r="A5" s="1" t="s">
        <v>112</v>
      </c>
      <c r="B5" s="1">
        <v>8596</v>
      </c>
      <c r="C5" s="1">
        <v>1651</v>
      </c>
      <c r="D5" s="1">
        <v>2868</v>
      </c>
      <c r="E5" s="1">
        <v>1505</v>
      </c>
      <c r="F5" s="1">
        <v>715</v>
      </c>
      <c r="G5" s="1">
        <v>1498</v>
      </c>
      <c r="H5" s="1">
        <v>359</v>
      </c>
    </row>
    <row r="6" spans="1:8" x14ac:dyDescent="0.2">
      <c r="A6" s="1" t="s">
        <v>113</v>
      </c>
      <c r="B6" s="1">
        <v>751</v>
      </c>
      <c r="C6" s="1">
        <v>108</v>
      </c>
      <c r="D6" s="1">
        <v>248</v>
      </c>
      <c r="E6" s="1">
        <v>184</v>
      </c>
      <c r="F6" s="1">
        <v>56</v>
      </c>
      <c r="G6" s="1">
        <v>98</v>
      </c>
      <c r="H6" s="1">
        <v>57</v>
      </c>
    </row>
    <row r="7" spans="1:8" x14ac:dyDescent="0.2">
      <c r="A7" s="1" t="s">
        <v>114</v>
      </c>
      <c r="B7" s="1">
        <v>4916</v>
      </c>
      <c r="C7" s="1">
        <v>504</v>
      </c>
      <c r="D7" s="1">
        <v>834</v>
      </c>
      <c r="E7" s="1">
        <v>896</v>
      </c>
      <c r="F7" s="1">
        <v>173</v>
      </c>
      <c r="G7" s="1">
        <v>997</v>
      </c>
      <c r="H7" s="1">
        <v>1512</v>
      </c>
    </row>
    <row r="8" spans="1:8" x14ac:dyDescent="0.2">
      <c r="A8" s="1" t="s">
        <v>115</v>
      </c>
      <c r="B8" s="1">
        <v>56858</v>
      </c>
      <c r="C8" s="1">
        <v>18866</v>
      </c>
      <c r="D8" s="1">
        <v>11786</v>
      </c>
      <c r="E8" s="1">
        <v>8896</v>
      </c>
      <c r="F8" s="1">
        <v>10249</v>
      </c>
      <c r="G8" s="1">
        <v>2415</v>
      </c>
      <c r="H8" s="1">
        <v>4646</v>
      </c>
    </row>
    <row r="9" spans="1:8" x14ac:dyDescent="0.2">
      <c r="A9" s="1" t="s">
        <v>116</v>
      </c>
      <c r="B9" s="1">
        <v>50600</v>
      </c>
      <c r="C9" s="1">
        <v>6673</v>
      </c>
      <c r="D9" s="1">
        <v>13627</v>
      </c>
      <c r="E9" s="1">
        <v>9737</v>
      </c>
      <c r="F9" s="1">
        <v>10508</v>
      </c>
      <c r="G9" s="1">
        <v>3861</v>
      </c>
      <c r="H9" s="1">
        <v>6194</v>
      </c>
    </row>
    <row r="10" spans="1:8" x14ac:dyDescent="0.2">
      <c r="A10" s="1" t="s">
        <v>117</v>
      </c>
      <c r="B10" s="1">
        <v>16323</v>
      </c>
      <c r="C10" s="1">
        <v>3417</v>
      </c>
      <c r="D10" s="1">
        <v>5296</v>
      </c>
      <c r="E10" s="1">
        <v>3824</v>
      </c>
      <c r="F10" s="1">
        <v>1953</v>
      </c>
      <c r="G10" s="1">
        <v>602</v>
      </c>
      <c r="H10" s="1">
        <v>1231</v>
      </c>
    </row>
    <row r="11" spans="1:8" x14ac:dyDescent="0.2">
      <c r="A11" s="1" t="s">
        <v>118</v>
      </c>
      <c r="B11" s="1">
        <v>16989</v>
      </c>
      <c r="C11" s="1">
        <v>3808</v>
      </c>
      <c r="D11" s="1">
        <v>4316</v>
      </c>
      <c r="E11" s="1">
        <v>4055</v>
      </c>
      <c r="F11" s="1">
        <v>2043</v>
      </c>
      <c r="G11" s="1">
        <v>1008</v>
      </c>
      <c r="H11" s="1">
        <v>1759</v>
      </c>
    </row>
    <row r="12" spans="1:8" x14ac:dyDescent="0.2">
      <c r="A12" s="1" t="s">
        <v>119</v>
      </c>
      <c r="B12" s="1">
        <v>3199</v>
      </c>
      <c r="C12" s="1">
        <v>573</v>
      </c>
      <c r="D12" s="1">
        <v>833</v>
      </c>
      <c r="E12" s="1">
        <v>890</v>
      </c>
      <c r="F12" s="1">
        <v>386</v>
      </c>
      <c r="G12" s="1">
        <v>161</v>
      </c>
      <c r="H12" s="1">
        <v>356</v>
      </c>
    </row>
    <row r="13" spans="1:8" x14ac:dyDescent="0.2">
      <c r="A13" s="1" t="s">
        <v>120</v>
      </c>
      <c r="B13" s="1">
        <v>901</v>
      </c>
      <c r="C13" s="1">
        <v>283</v>
      </c>
      <c r="D13" s="1">
        <v>217</v>
      </c>
      <c r="E13" s="1">
        <v>171</v>
      </c>
      <c r="F13" s="1">
        <v>137</v>
      </c>
      <c r="G13" s="1">
        <v>24</v>
      </c>
      <c r="H13" s="1">
        <v>69</v>
      </c>
    </row>
    <row r="14" spans="1:8" x14ac:dyDescent="0.2">
      <c r="A14" s="1" t="s">
        <v>121</v>
      </c>
      <c r="B14" s="1">
        <v>7312</v>
      </c>
      <c r="C14" s="1">
        <v>1012</v>
      </c>
      <c r="D14" s="1">
        <v>2214</v>
      </c>
      <c r="E14" s="1">
        <v>899</v>
      </c>
      <c r="F14" s="1">
        <v>2357</v>
      </c>
      <c r="G14" s="1">
        <v>581</v>
      </c>
      <c r="H14" s="1">
        <v>249</v>
      </c>
    </row>
    <row r="15" spans="1:8" x14ac:dyDescent="0.2">
      <c r="A15" s="1" t="s">
        <v>122</v>
      </c>
      <c r="B15" s="1">
        <v>4672</v>
      </c>
      <c r="C15" s="1">
        <v>837</v>
      </c>
      <c r="D15" s="1">
        <v>1303</v>
      </c>
      <c r="E15" s="1">
        <v>851</v>
      </c>
      <c r="F15" s="1">
        <v>563</v>
      </c>
      <c r="G15" s="1">
        <v>680</v>
      </c>
      <c r="H15" s="1">
        <v>438</v>
      </c>
    </row>
    <row r="16" spans="1:8" x14ac:dyDescent="0.2">
      <c r="A16" s="1" t="s">
        <v>123</v>
      </c>
      <c r="B16" s="1">
        <v>122</v>
      </c>
      <c r="C16" s="1">
        <v>3</v>
      </c>
      <c r="D16" s="1">
        <v>23</v>
      </c>
      <c r="E16" s="1">
        <v>62</v>
      </c>
      <c r="F16" s="1">
        <v>5</v>
      </c>
      <c r="G16" s="1">
        <v>3</v>
      </c>
      <c r="H16" s="1">
        <v>26</v>
      </c>
    </row>
    <row r="17" spans="1:8" x14ac:dyDescent="0.2">
      <c r="A17" s="1" t="s">
        <v>14</v>
      </c>
    </row>
    <row r="18" spans="1:8" x14ac:dyDescent="0.2">
      <c r="A18" s="1" t="s">
        <v>1</v>
      </c>
      <c r="B18" s="1">
        <v>90898</v>
      </c>
      <c r="C18" s="1">
        <v>19965</v>
      </c>
      <c r="D18" s="1">
        <v>22910</v>
      </c>
      <c r="E18" s="1">
        <v>16869</v>
      </c>
      <c r="F18" s="1">
        <v>15103</v>
      </c>
      <c r="G18" s="1">
        <v>6895</v>
      </c>
      <c r="H18" s="1">
        <v>9156</v>
      </c>
    </row>
    <row r="19" spans="1:8" x14ac:dyDescent="0.2">
      <c r="A19" s="1" t="s">
        <v>112</v>
      </c>
      <c r="B19" s="1">
        <v>7562</v>
      </c>
      <c r="C19" s="1">
        <v>1480</v>
      </c>
      <c r="D19" s="1">
        <v>2440</v>
      </c>
      <c r="E19" s="1">
        <v>1292</v>
      </c>
      <c r="F19" s="1">
        <v>656</v>
      </c>
      <c r="G19" s="1">
        <v>1378</v>
      </c>
      <c r="H19" s="1">
        <v>316</v>
      </c>
    </row>
    <row r="20" spans="1:8" x14ac:dyDescent="0.2">
      <c r="A20" s="1" t="s">
        <v>113</v>
      </c>
      <c r="B20" s="1">
        <v>609</v>
      </c>
      <c r="C20" s="1">
        <v>92</v>
      </c>
      <c r="D20" s="1">
        <v>206</v>
      </c>
      <c r="E20" s="1">
        <v>141</v>
      </c>
      <c r="F20" s="1">
        <v>50</v>
      </c>
      <c r="G20" s="1">
        <v>79</v>
      </c>
      <c r="H20" s="1">
        <v>41</v>
      </c>
    </row>
    <row r="21" spans="1:8" x14ac:dyDescent="0.2">
      <c r="A21" s="1" t="s">
        <v>114</v>
      </c>
      <c r="B21" s="1">
        <v>3558</v>
      </c>
      <c r="C21" s="1">
        <v>418</v>
      </c>
      <c r="D21" s="1">
        <v>638</v>
      </c>
      <c r="E21" s="1">
        <v>701</v>
      </c>
      <c r="F21" s="1">
        <v>117</v>
      </c>
      <c r="G21" s="1">
        <v>708</v>
      </c>
      <c r="H21" s="1">
        <v>976</v>
      </c>
    </row>
    <row r="22" spans="1:8" x14ac:dyDescent="0.2">
      <c r="A22" s="1" t="s">
        <v>115</v>
      </c>
      <c r="B22" s="1">
        <v>28834</v>
      </c>
      <c r="C22" s="1">
        <v>9582</v>
      </c>
      <c r="D22" s="1">
        <v>5768</v>
      </c>
      <c r="E22" s="1">
        <v>4776</v>
      </c>
      <c r="F22" s="1">
        <v>5084</v>
      </c>
      <c r="G22" s="1">
        <v>1163</v>
      </c>
      <c r="H22" s="1">
        <v>2461</v>
      </c>
    </row>
    <row r="23" spans="1:8" x14ac:dyDescent="0.2">
      <c r="A23" s="1" t="s">
        <v>116</v>
      </c>
      <c r="B23" s="1">
        <v>26653</v>
      </c>
      <c r="C23" s="1">
        <v>3733</v>
      </c>
      <c r="D23" s="1">
        <v>6937</v>
      </c>
      <c r="E23" s="1">
        <v>5240</v>
      </c>
      <c r="F23" s="1">
        <v>5295</v>
      </c>
      <c r="G23" s="1">
        <v>2127</v>
      </c>
      <c r="H23" s="1">
        <v>3321</v>
      </c>
    </row>
    <row r="24" spans="1:8" x14ac:dyDescent="0.2">
      <c r="A24" s="1" t="s">
        <v>117</v>
      </c>
      <c r="B24" s="1">
        <v>10217</v>
      </c>
      <c r="C24" s="1">
        <v>2108</v>
      </c>
      <c r="D24" s="1">
        <v>3262</v>
      </c>
      <c r="E24" s="1">
        <v>2370</v>
      </c>
      <c r="F24" s="1">
        <v>1269</v>
      </c>
      <c r="G24" s="1">
        <v>379</v>
      </c>
      <c r="H24" s="1">
        <v>829</v>
      </c>
    </row>
    <row r="25" spans="1:8" x14ac:dyDescent="0.2">
      <c r="A25" s="1" t="s">
        <v>118</v>
      </c>
      <c r="B25" s="1">
        <v>3375</v>
      </c>
      <c r="C25" s="1">
        <v>795</v>
      </c>
      <c r="D25" s="1">
        <v>714</v>
      </c>
      <c r="E25" s="1">
        <v>650</v>
      </c>
      <c r="F25" s="1">
        <v>542</v>
      </c>
      <c r="G25" s="1">
        <v>135</v>
      </c>
      <c r="H25" s="1">
        <v>539</v>
      </c>
    </row>
    <row r="26" spans="1:8" x14ac:dyDescent="0.2">
      <c r="A26" s="1" t="s">
        <v>119</v>
      </c>
      <c r="B26" s="1">
        <v>1605</v>
      </c>
      <c r="C26" s="1">
        <v>280</v>
      </c>
      <c r="D26" s="1">
        <v>447</v>
      </c>
      <c r="E26" s="1">
        <v>440</v>
      </c>
      <c r="F26" s="1">
        <v>172</v>
      </c>
      <c r="G26" s="1">
        <v>76</v>
      </c>
      <c r="H26" s="1">
        <v>190</v>
      </c>
    </row>
    <row r="27" spans="1:8" x14ac:dyDescent="0.2">
      <c r="A27" s="1" t="s">
        <v>120</v>
      </c>
      <c r="B27" s="1">
        <v>543</v>
      </c>
      <c r="C27" s="1">
        <v>156</v>
      </c>
      <c r="D27" s="1">
        <v>126</v>
      </c>
      <c r="E27" s="1">
        <v>109</v>
      </c>
      <c r="F27" s="1">
        <v>99</v>
      </c>
      <c r="G27" s="1">
        <v>17</v>
      </c>
      <c r="H27" s="1">
        <v>36</v>
      </c>
    </row>
    <row r="28" spans="1:8" x14ac:dyDescent="0.2">
      <c r="A28" s="1" t="s">
        <v>121</v>
      </c>
      <c r="B28" s="1">
        <v>5131</v>
      </c>
      <c r="C28" s="1">
        <v>813</v>
      </c>
      <c r="D28" s="1">
        <v>1575</v>
      </c>
      <c r="E28" s="1">
        <v>639</v>
      </c>
      <c r="F28" s="1">
        <v>1505</v>
      </c>
      <c r="G28" s="1">
        <v>434</v>
      </c>
      <c r="H28" s="1">
        <v>165</v>
      </c>
    </row>
    <row r="29" spans="1:8" x14ac:dyDescent="0.2">
      <c r="A29" s="1" t="s">
        <v>122</v>
      </c>
      <c r="B29" s="1">
        <v>2742</v>
      </c>
      <c r="C29" s="1">
        <v>508</v>
      </c>
      <c r="D29" s="1">
        <v>784</v>
      </c>
      <c r="E29" s="1">
        <v>474</v>
      </c>
      <c r="F29" s="1">
        <v>312</v>
      </c>
      <c r="G29" s="1">
        <v>397</v>
      </c>
      <c r="H29" s="1">
        <v>267</v>
      </c>
    </row>
    <row r="30" spans="1:8" x14ac:dyDescent="0.2">
      <c r="A30" s="1" t="s">
        <v>123</v>
      </c>
      <c r="B30" s="1">
        <v>69</v>
      </c>
      <c r="C30" s="1">
        <v>0</v>
      </c>
      <c r="D30" s="1">
        <v>13</v>
      </c>
      <c r="E30" s="1">
        <v>37</v>
      </c>
      <c r="F30" s="1">
        <v>2</v>
      </c>
      <c r="G30" s="1">
        <v>2</v>
      </c>
      <c r="H30" s="1">
        <v>15</v>
      </c>
    </row>
    <row r="31" spans="1:8" x14ac:dyDescent="0.2">
      <c r="A31" s="1" t="s">
        <v>15</v>
      </c>
    </row>
    <row r="32" spans="1:8" x14ac:dyDescent="0.2">
      <c r="A32" s="1" t="s">
        <v>1</v>
      </c>
      <c r="B32" s="1">
        <v>80341</v>
      </c>
      <c r="C32" s="1">
        <v>17770</v>
      </c>
      <c r="D32" s="1">
        <v>20655</v>
      </c>
      <c r="E32" s="1">
        <v>15101</v>
      </c>
      <c r="F32" s="1">
        <v>14042</v>
      </c>
      <c r="G32" s="1">
        <v>5033</v>
      </c>
      <c r="H32" s="1">
        <v>7740</v>
      </c>
    </row>
    <row r="33" spans="1:8" x14ac:dyDescent="0.2">
      <c r="A33" s="1" t="s">
        <v>112</v>
      </c>
      <c r="B33" s="1">
        <v>1034</v>
      </c>
      <c r="C33" s="1">
        <v>171</v>
      </c>
      <c r="D33" s="1">
        <v>428</v>
      </c>
      <c r="E33" s="1">
        <v>213</v>
      </c>
      <c r="F33" s="1">
        <v>59</v>
      </c>
      <c r="G33" s="1">
        <v>120</v>
      </c>
      <c r="H33" s="1">
        <v>43</v>
      </c>
    </row>
    <row r="34" spans="1:8" x14ac:dyDescent="0.2">
      <c r="A34" s="1" t="s">
        <v>113</v>
      </c>
      <c r="B34" s="1">
        <v>142</v>
      </c>
      <c r="C34" s="1">
        <v>16</v>
      </c>
      <c r="D34" s="1">
        <v>42</v>
      </c>
      <c r="E34" s="1">
        <v>43</v>
      </c>
      <c r="F34" s="1">
        <v>6</v>
      </c>
      <c r="G34" s="1">
        <v>19</v>
      </c>
      <c r="H34" s="1">
        <v>16</v>
      </c>
    </row>
    <row r="35" spans="1:8" x14ac:dyDescent="0.2">
      <c r="A35" s="1" t="s">
        <v>114</v>
      </c>
      <c r="B35" s="1">
        <v>1358</v>
      </c>
      <c r="C35" s="1">
        <v>86</v>
      </c>
      <c r="D35" s="1">
        <v>196</v>
      </c>
      <c r="E35" s="1">
        <v>195</v>
      </c>
      <c r="F35" s="1">
        <v>56</v>
      </c>
      <c r="G35" s="1">
        <v>289</v>
      </c>
      <c r="H35" s="1">
        <v>536</v>
      </c>
    </row>
    <row r="36" spans="1:8" x14ac:dyDescent="0.2">
      <c r="A36" s="1" t="s">
        <v>115</v>
      </c>
      <c r="B36" s="1">
        <v>28024</v>
      </c>
      <c r="C36" s="1">
        <v>9284</v>
      </c>
      <c r="D36" s="1">
        <v>6018</v>
      </c>
      <c r="E36" s="1">
        <v>4120</v>
      </c>
      <c r="F36" s="1">
        <v>5165</v>
      </c>
      <c r="G36" s="1">
        <v>1252</v>
      </c>
      <c r="H36" s="1">
        <v>2185</v>
      </c>
    </row>
    <row r="37" spans="1:8" x14ac:dyDescent="0.2">
      <c r="A37" s="1" t="s">
        <v>116</v>
      </c>
      <c r="B37" s="1">
        <v>23947</v>
      </c>
      <c r="C37" s="1">
        <v>2940</v>
      </c>
      <c r="D37" s="1">
        <v>6690</v>
      </c>
      <c r="E37" s="1">
        <v>4497</v>
      </c>
      <c r="F37" s="1">
        <v>5213</v>
      </c>
      <c r="G37" s="1">
        <v>1734</v>
      </c>
      <c r="H37" s="1">
        <v>2873</v>
      </c>
    </row>
    <row r="38" spans="1:8" x14ac:dyDescent="0.2">
      <c r="A38" s="1" t="s">
        <v>117</v>
      </c>
      <c r="B38" s="1">
        <v>6106</v>
      </c>
      <c r="C38" s="1">
        <v>1309</v>
      </c>
      <c r="D38" s="1">
        <v>2034</v>
      </c>
      <c r="E38" s="1">
        <v>1454</v>
      </c>
      <c r="F38" s="1">
        <v>684</v>
      </c>
      <c r="G38" s="1">
        <v>223</v>
      </c>
      <c r="H38" s="1">
        <v>402</v>
      </c>
    </row>
    <row r="39" spans="1:8" x14ac:dyDescent="0.2">
      <c r="A39" s="1" t="s">
        <v>118</v>
      </c>
      <c r="B39" s="1">
        <v>13614</v>
      </c>
      <c r="C39" s="1">
        <v>3013</v>
      </c>
      <c r="D39" s="1">
        <v>3602</v>
      </c>
      <c r="E39" s="1">
        <v>3405</v>
      </c>
      <c r="F39" s="1">
        <v>1501</v>
      </c>
      <c r="G39" s="1">
        <v>873</v>
      </c>
      <c r="H39" s="1">
        <v>1220</v>
      </c>
    </row>
    <row r="40" spans="1:8" x14ac:dyDescent="0.2">
      <c r="A40" s="1" t="s">
        <v>119</v>
      </c>
      <c r="B40" s="1">
        <v>1594</v>
      </c>
      <c r="C40" s="1">
        <v>293</v>
      </c>
      <c r="D40" s="1">
        <v>386</v>
      </c>
      <c r="E40" s="1">
        <v>450</v>
      </c>
      <c r="F40" s="1">
        <v>214</v>
      </c>
      <c r="G40" s="1">
        <v>85</v>
      </c>
      <c r="H40" s="1">
        <v>166</v>
      </c>
    </row>
    <row r="41" spans="1:8" x14ac:dyDescent="0.2">
      <c r="A41" s="1" t="s">
        <v>120</v>
      </c>
      <c r="B41" s="1">
        <v>358</v>
      </c>
      <c r="C41" s="1">
        <v>127</v>
      </c>
      <c r="D41" s="1">
        <v>91</v>
      </c>
      <c r="E41" s="1">
        <v>62</v>
      </c>
      <c r="F41" s="1">
        <v>38</v>
      </c>
      <c r="G41" s="1">
        <v>7</v>
      </c>
      <c r="H41" s="1">
        <v>33</v>
      </c>
    </row>
    <row r="42" spans="1:8" x14ac:dyDescent="0.2">
      <c r="A42" s="1" t="s">
        <v>121</v>
      </c>
      <c r="B42" s="1">
        <v>2181</v>
      </c>
      <c r="C42" s="1">
        <v>199</v>
      </c>
      <c r="D42" s="1">
        <v>639</v>
      </c>
      <c r="E42" s="1">
        <v>260</v>
      </c>
      <c r="F42" s="1">
        <v>852</v>
      </c>
      <c r="G42" s="1">
        <v>147</v>
      </c>
      <c r="H42" s="1">
        <v>84</v>
      </c>
    </row>
    <row r="43" spans="1:8" x14ac:dyDescent="0.2">
      <c r="A43" s="1" t="s">
        <v>122</v>
      </c>
      <c r="B43" s="1">
        <v>1930</v>
      </c>
      <c r="C43" s="1">
        <v>329</v>
      </c>
      <c r="D43" s="1">
        <v>519</v>
      </c>
      <c r="E43" s="1">
        <v>377</v>
      </c>
      <c r="F43" s="1">
        <v>251</v>
      </c>
      <c r="G43" s="1">
        <v>283</v>
      </c>
      <c r="H43" s="1">
        <v>171</v>
      </c>
    </row>
    <row r="44" spans="1:8" x14ac:dyDescent="0.2">
      <c r="A44" s="1" t="s">
        <v>123</v>
      </c>
      <c r="B44" s="1">
        <v>53</v>
      </c>
      <c r="C44" s="1">
        <v>3</v>
      </c>
      <c r="D44" s="1">
        <v>10</v>
      </c>
      <c r="E44" s="1">
        <v>25</v>
      </c>
      <c r="F44" s="1">
        <v>3</v>
      </c>
      <c r="G44" s="1">
        <v>1</v>
      </c>
      <c r="H44" s="1">
        <v>11</v>
      </c>
    </row>
    <row r="45" spans="1:8" x14ac:dyDescent="0.2">
      <c r="A45" s="1" t="s">
        <v>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FB0F-5C20-4067-B370-84A629816759}">
  <dimension ref="A1:H15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154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3227</v>
      </c>
      <c r="C4" s="1">
        <v>459</v>
      </c>
      <c r="D4" s="1">
        <v>1472</v>
      </c>
      <c r="E4" s="1">
        <v>304</v>
      </c>
      <c r="F4" s="1">
        <v>0</v>
      </c>
      <c r="G4" s="1">
        <v>992</v>
      </c>
      <c r="H4" s="1">
        <v>0</v>
      </c>
    </row>
    <row r="5" spans="1:8" x14ac:dyDescent="0.2">
      <c r="A5" s="1" t="s">
        <v>124</v>
      </c>
      <c r="B5" s="1">
        <v>1455</v>
      </c>
      <c r="C5" s="1">
        <v>163</v>
      </c>
      <c r="D5" s="1">
        <v>473</v>
      </c>
      <c r="E5" s="1">
        <v>85</v>
      </c>
      <c r="F5" s="1">
        <v>0</v>
      </c>
      <c r="G5" s="1">
        <v>734</v>
      </c>
      <c r="H5" s="1">
        <v>0</v>
      </c>
    </row>
    <row r="6" spans="1:8" x14ac:dyDescent="0.2">
      <c r="A6" s="1" t="s">
        <v>125</v>
      </c>
      <c r="B6" s="1">
        <v>1772</v>
      </c>
      <c r="C6" s="1">
        <v>296</v>
      </c>
      <c r="D6" s="1">
        <v>999</v>
      </c>
      <c r="E6" s="1">
        <v>219</v>
      </c>
      <c r="F6" s="1">
        <v>0</v>
      </c>
      <c r="G6" s="1">
        <v>258</v>
      </c>
      <c r="H6" s="1">
        <v>0</v>
      </c>
    </row>
    <row r="7" spans="1:8" x14ac:dyDescent="0.2">
      <c r="A7" s="1" t="s">
        <v>14</v>
      </c>
    </row>
    <row r="8" spans="1:8" x14ac:dyDescent="0.2">
      <c r="A8" s="1" t="s">
        <v>1</v>
      </c>
      <c r="B8" s="1">
        <v>2015</v>
      </c>
      <c r="C8" s="1">
        <v>253</v>
      </c>
      <c r="D8" s="1">
        <v>774</v>
      </c>
      <c r="E8" s="1">
        <v>168</v>
      </c>
      <c r="F8" s="1">
        <v>0</v>
      </c>
      <c r="G8" s="1">
        <v>820</v>
      </c>
      <c r="H8" s="1">
        <v>0</v>
      </c>
    </row>
    <row r="9" spans="1:8" x14ac:dyDescent="0.2">
      <c r="A9" s="1" t="s">
        <v>124</v>
      </c>
      <c r="B9" s="1">
        <v>1254</v>
      </c>
      <c r="C9" s="1">
        <v>127</v>
      </c>
      <c r="D9" s="1">
        <v>354</v>
      </c>
      <c r="E9" s="1">
        <v>71</v>
      </c>
      <c r="F9" s="1">
        <v>0</v>
      </c>
      <c r="G9" s="1">
        <v>702</v>
      </c>
      <c r="H9" s="1">
        <v>0</v>
      </c>
    </row>
    <row r="10" spans="1:8" x14ac:dyDescent="0.2">
      <c r="A10" s="1" t="s">
        <v>125</v>
      </c>
      <c r="B10" s="1">
        <v>761</v>
      </c>
      <c r="C10" s="1">
        <v>126</v>
      </c>
      <c r="D10" s="1">
        <v>420</v>
      </c>
      <c r="E10" s="1">
        <v>97</v>
      </c>
      <c r="F10" s="1">
        <v>0</v>
      </c>
      <c r="G10" s="1">
        <v>118</v>
      </c>
      <c r="H10" s="1">
        <v>0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1212</v>
      </c>
      <c r="C12" s="1">
        <v>206</v>
      </c>
      <c r="D12" s="1">
        <v>698</v>
      </c>
      <c r="E12" s="1">
        <v>136</v>
      </c>
      <c r="F12" s="1">
        <v>0</v>
      </c>
      <c r="G12" s="1">
        <v>172</v>
      </c>
      <c r="H12" s="1">
        <v>0</v>
      </c>
    </row>
    <row r="13" spans="1:8" x14ac:dyDescent="0.2">
      <c r="A13" s="1" t="s">
        <v>124</v>
      </c>
      <c r="B13" s="1">
        <v>201</v>
      </c>
      <c r="C13" s="1">
        <v>36</v>
      </c>
      <c r="D13" s="1">
        <v>119</v>
      </c>
      <c r="E13" s="1">
        <v>14</v>
      </c>
      <c r="F13" s="1">
        <v>0</v>
      </c>
      <c r="G13" s="1">
        <v>32</v>
      </c>
      <c r="H13" s="1">
        <v>0</v>
      </c>
    </row>
    <row r="14" spans="1:8" x14ac:dyDescent="0.2">
      <c r="A14" s="1" t="s">
        <v>125</v>
      </c>
      <c r="B14" s="1">
        <v>1011</v>
      </c>
      <c r="C14" s="1">
        <v>170</v>
      </c>
      <c r="D14" s="1">
        <v>579</v>
      </c>
      <c r="E14" s="1">
        <v>122</v>
      </c>
      <c r="F14" s="1">
        <v>0</v>
      </c>
      <c r="G14" s="1">
        <v>140</v>
      </c>
      <c r="H14" s="1">
        <v>0</v>
      </c>
    </row>
    <row r="15" spans="1:8" x14ac:dyDescent="0.2">
      <c r="A15" s="1" t="s">
        <v>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6FF7-C89F-4D1C-B648-E75BD1F13079}">
  <dimension ref="A1:H51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155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1391</v>
      </c>
      <c r="C4" s="1">
        <v>155</v>
      </c>
      <c r="D4" s="1">
        <v>451</v>
      </c>
      <c r="E4" s="1">
        <v>82</v>
      </c>
      <c r="F4" s="1">
        <v>0</v>
      </c>
      <c r="G4" s="1">
        <v>703</v>
      </c>
      <c r="H4" s="1">
        <v>0</v>
      </c>
    </row>
    <row r="5" spans="1:8" x14ac:dyDescent="0.2">
      <c r="A5" s="1" t="s">
        <v>126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0</v>
      </c>
    </row>
    <row r="6" spans="1:8" x14ac:dyDescent="0.2">
      <c r="A6" s="1" t="s">
        <v>127</v>
      </c>
      <c r="B6" s="1">
        <v>101</v>
      </c>
      <c r="C6" s="1">
        <v>7</v>
      </c>
      <c r="D6" s="1">
        <v>45</v>
      </c>
      <c r="E6" s="1">
        <v>6</v>
      </c>
      <c r="F6" s="1">
        <v>0</v>
      </c>
      <c r="G6" s="1">
        <v>43</v>
      </c>
      <c r="H6" s="1">
        <v>0</v>
      </c>
    </row>
    <row r="7" spans="1:8" x14ac:dyDescent="0.2">
      <c r="A7" s="1" t="s">
        <v>128</v>
      </c>
      <c r="B7" s="1">
        <v>266</v>
      </c>
      <c r="C7" s="1">
        <v>44</v>
      </c>
      <c r="D7" s="1">
        <v>135</v>
      </c>
      <c r="E7" s="1">
        <v>26</v>
      </c>
      <c r="F7" s="1">
        <v>0</v>
      </c>
      <c r="G7" s="1">
        <v>61</v>
      </c>
      <c r="H7" s="1">
        <v>0</v>
      </c>
    </row>
    <row r="8" spans="1:8" x14ac:dyDescent="0.2">
      <c r="A8" s="1" t="s">
        <v>129</v>
      </c>
      <c r="B8" s="1">
        <v>92</v>
      </c>
      <c r="C8" s="1">
        <v>0</v>
      </c>
      <c r="D8" s="1">
        <v>34</v>
      </c>
      <c r="E8" s="1">
        <v>18</v>
      </c>
      <c r="F8" s="1">
        <v>0</v>
      </c>
      <c r="G8" s="1">
        <v>40</v>
      </c>
      <c r="H8" s="1">
        <v>0</v>
      </c>
    </row>
    <row r="9" spans="1:8" x14ac:dyDescent="0.2">
      <c r="A9" s="1" t="s">
        <v>130</v>
      </c>
      <c r="B9" s="1">
        <v>98</v>
      </c>
      <c r="C9" s="1">
        <v>6</v>
      </c>
      <c r="D9" s="1">
        <v>53</v>
      </c>
      <c r="E9" s="1">
        <v>3</v>
      </c>
      <c r="F9" s="1">
        <v>0</v>
      </c>
      <c r="G9" s="1">
        <v>36</v>
      </c>
      <c r="H9" s="1">
        <v>0</v>
      </c>
    </row>
    <row r="10" spans="1:8" x14ac:dyDescent="0.2">
      <c r="A10" s="1" t="s">
        <v>131</v>
      </c>
      <c r="B10" s="1">
        <v>264</v>
      </c>
      <c r="C10" s="1">
        <v>23</v>
      </c>
      <c r="D10" s="1">
        <v>105</v>
      </c>
      <c r="E10" s="1">
        <v>8</v>
      </c>
      <c r="F10" s="1">
        <v>0</v>
      </c>
      <c r="G10" s="1">
        <v>128</v>
      </c>
      <c r="H10" s="1">
        <v>0</v>
      </c>
    </row>
    <row r="11" spans="1:8" x14ac:dyDescent="0.2">
      <c r="A11" s="1" t="s">
        <v>132</v>
      </c>
      <c r="B11" s="1">
        <v>55</v>
      </c>
      <c r="C11" s="1">
        <v>42</v>
      </c>
      <c r="D11" s="1">
        <v>2</v>
      </c>
      <c r="E11" s="1">
        <v>5</v>
      </c>
      <c r="F11" s="1">
        <v>0</v>
      </c>
      <c r="G11" s="1">
        <v>6</v>
      </c>
      <c r="H11" s="1">
        <v>0</v>
      </c>
    </row>
    <row r="12" spans="1:8" x14ac:dyDescent="0.2">
      <c r="A12" s="1" t="s">
        <v>133</v>
      </c>
      <c r="B12" s="1">
        <v>230</v>
      </c>
      <c r="C12" s="1">
        <v>16</v>
      </c>
      <c r="D12" s="1">
        <v>16</v>
      </c>
      <c r="E12" s="1">
        <v>7</v>
      </c>
      <c r="F12" s="1">
        <v>0</v>
      </c>
      <c r="G12" s="1">
        <v>191</v>
      </c>
      <c r="H12" s="1">
        <v>0</v>
      </c>
    </row>
    <row r="13" spans="1:8" x14ac:dyDescent="0.2">
      <c r="A13" s="1" t="s">
        <v>134</v>
      </c>
      <c r="B13" s="1">
        <v>37</v>
      </c>
      <c r="C13" s="1">
        <v>1</v>
      </c>
      <c r="D13" s="1">
        <v>1</v>
      </c>
      <c r="E13" s="1">
        <v>0</v>
      </c>
      <c r="F13" s="1">
        <v>0</v>
      </c>
      <c r="G13" s="1">
        <v>35</v>
      </c>
      <c r="H13" s="1">
        <v>0</v>
      </c>
    </row>
    <row r="14" spans="1:8" x14ac:dyDescent="0.2">
      <c r="A14" s="1" t="s">
        <v>135</v>
      </c>
      <c r="B14" s="1">
        <v>79</v>
      </c>
      <c r="C14" s="1">
        <v>8</v>
      </c>
      <c r="D14" s="1">
        <v>17</v>
      </c>
      <c r="E14" s="1">
        <v>1</v>
      </c>
      <c r="F14" s="1">
        <v>0</v>
      </c>
      <c r="G14" s="1">
        <v>53</v>
      </c>
      <c r="H14" s="1">
        <v>0</v>
      </c>
    </row>
    <row r="15" spans="1:8" x14ac:dyDescent="0.2">
      <c r="A15" s="1" t="s">
        <v>136</v>
      </c>
      <c r="B15" s="1">
        <v>5</v>
      </c>
      <c r="C15" s="1">
        <v>0</v>
      </c>
      <c r="D15" s="1">
        <v>0</v>
      </c>
      <c r="E15" s="1">
        <v>0</v>
      </c>
      <c r="F15" s="1">
        <v>0</v>
      </c>
      <c r="G15" s="1">
        <v>5</v>
      </c>
      <c r="H15" s="1">
        <v>0</v>
      </c>
    </row>
    <row r="16" spans="1:8" x14ac:dyDescent="0.2">
      <c r="A16" s="1" t="s">
        <v>118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137</v>
      </c>
      <c r="B17" s="1">
        <v>148</v>
      </c>
      <c r="C17" s="1">
        <v>7</v>
      </c>
      <c r="D17" s="1">
        <v>42</v>
      </c>
      <c r="E17" s="1">
        <v>7</v>
      </c>
      <c r="F17" s="1">
        <v>0</v>
      </c>
      <c r="G17" s="1">
        <v>92</v>
      </c>
      <c r="H17" s="1">
        <v>0</v>
      </c>
    </row>
    <row r="18" spans="1:8" x14ac:dyDescent="0.2">
      <c r="A18" s="1" t="s">
        <v>94</v>
      </c>
      <c r="B18" s="1">
        <v>15</v>
      </c>
      <c r="C18" s="1">
        <v>1</v>
      </c>
      <c r="D18" s="1">
        <v>1</v>
      </c>
      <c r="E18" s="1">
        <v>1</v>
      </c>
      <c r="F18" s="1">
        <v>0</v>
      </c>
      <c r="G18" s="1">
        <v>12</v>
      </c>
      <c r="H18" s="1">
        <v>0</v>
      </c>
    </row>
    <row r="19" spans="1:8" x14ac:dyDescent="0.2">
      <c r="A19" s="1" t="s">
        <v>14</v>
      </c>
    </row>
    <row r="20" spans="1:8" x14ac:dyDescent="0.2">
      <c r="A20" s="1" t="s">
        <v>1</v>
      </c>
      <c r="B20" s="1">
        <v>1191</v>
      </c>
      <c r="C20" s="1">
        <v>119</v>
      </c>
      <c r="D20" s="1">
        <v>333</v>
      </c>
      <c r="E20" s="1">
        <v>68</v>
      </c>
      <c r="F20" s="1">
        <v>0</v>
      </c>
      <c r="G20" s="1">
        <v>671</v>
      </c>
      <c r="H20" s="1">
        <v>0</v>
      </c>
    </row>
    <row r="21" spans="1:8" x14ac:dyDescent="0.2">
      <c r="A21" s="1" t="s">
        <v>126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</row>
    <row r="22" spans="1:8" x14ac:dyDescent="0.2">
      <c r="A22" s="1" t="s">
        <v>127</v>
      </c>
      <c r="B22" s="1">
        <v>94</v>
      </c>
      <c r="C22" s="1">
        <v>6</v>
      </c>
      <c r="D22" s="1">
        <v>42</v>
      </c>
      <c r="E22" s="1">
        <v>6</v>
      </c>
      <c r="F22" s="1">
        <v>0</v>
      </c>
      <c r="G22" s="1">
        <v>40</v>
      </c>
      <c r="H22" s="1">
        <v>0</v>
      </c>
    </row>
    <row r="23" spans="1:8" x14ac:dyDescent="0.2">
      <c r="A23" s="1" t="s">
        <v>128</v>
      </c>
      <c r="B23" s="1">
        <v>188</v>
      </c>
      <c r="C23" s="1">
        <v>35</v>
      </c>
      <c r="D23" s="1">
        <v>80</v>
      </c>
      <c r="E23" s="1">
        <v>19</v>
      </c>
      <c r="F23" s="1">
        <v>0</v>
      </c>
      <c r="G23" s="1">
        <v>54</v>
      </c>
      <c r="H23" s="1">
        <v>0</v>
      </c>
    </row>
    <row r="24" spans="1:8" x14ac:dyDescent="0.2">
      <c r="A24" s="1" t="s">
        <v>129</v>
      </c>
      <c r="B24" s="1">
        <v>83</v>
      </c>
      <c r="C24" s="1">
        <v>0</v>
      </c>
      <c r="D24" s="1">
        <v>28</v>
      </c>
      <c r="E24" s="1">
        <v>17</v>
      </c>
      <c r="F24" s="1">
        <v>0</v>
      </c>
      <c r="G24" s="1">
        <v>38</v>
      </c>
      <c r="H24" s="1">
        <v>0</v>
      </c>
    </row>
    <row r="25" spans="1:8" x14ac:dyDescent="0.2">
      <c r="A25" s="1" t="s">
        <v>130</v>
      </c>
      <c r="B25" s="1">
        <v>52</v>
      </c>
      <c r="C25" s="1">
        <v>4</v>
      </c>
      <c r="D25" s="1">
        <v>20</v>
      </c>
      <c r="E25" s="1">
        <v>2</v>
      </c>
      <c r="F25" s="1">
        <v>0</v>
      </c>
      <c r="G25" s="1">
        <v>26</v>
      </c>
      <c r="H25" s="1">
        <v>0</v>
      </c>
    </row>
    <row r="26" spans="1:8" x14ac:dyDescent="0.2">
      <c r="A26" s="1" t="s">
        <v>131</v>
      </c>
      <c r="B26" s="1">
        <v>243</v>
      </c>
      <c r="C26" s="1">
        <v>23</v>
      </c>
      <c r="D26" s="1">
        <v>93</v>
      </c>
      <c r="E26" s="1">
        <v>5</v>
      </c>
      <c r="F26" s="1">
        <v>0</v>
      </c>
      <c r="G26" s="1">
        <v>122</v>
      </c>
      <c r="H26" s="1">
        <v>0</v>
      </c>
    </row>
    <row r="27" spans="1:8" x14ac:dyDescent="0.2">
      <c r="A27" s="1" t="s">
        <v>132</v>
      </c>
      <c r="B27" s="1">
        <v>29</v>
      </c>
      <c r="C27" s="1">
        <v>19</v>
      </c>
      <c r="D27" s="1">
        <v>2</v>
      </c>
      <c r="E27" s="1">
        <v>5</v>
      </c>
      <c r="F27" s="1">
        <v>0</v>
      </c>
      <c r="G27" s="1">
        <v>3</v>
      </c>
      <c r="H27" s="1">
        <v>0</v>
      </c>
    </row>
    <row r="28" spans="1:8" x14ac:dyDescent="0.2">
      <c r="A28" s="1" t="s">
        <v>133</v>
      </c>
      <c r="B28" s="1">
        <v>229</v>
      </c>
      <c r="C28" s="1">
        <v>16</v>
      </c>
      <c r="D28" s="1">
        <v>15</v>
      </c>
      <c r="E28" s="1">
        <v>7</v>
      </c>
      <c r="F28" s="1">
        <v>0</v>
      </c>
      <c r="G28" s="1">
        <v>191</v>
      </c>
      <c r="H28" s="1">
        <v>0</v>
      </c>
    </row>
    <row r="29" spans="1:8" x14ac:dyDescent="0.2">
      <c r="A29" s="1" t="s">
        <v>134</v>
      </c>
      <c r="B29" s="1">
        <v>37</v>
      </c>
      <c r="C29" s="1">
        <v>1</v>
      </c>
      <c r="D29" s="1">
        <v>1</v>
      </c>
      <c r="E29" s="1">
        <v>0</v>
      </c>
      <c r="F29" s="1">
        <v>0</v>
      </c>
      <c r="G29" s="1">
        <v>35</v>
      </c>
      <c r="H29" s="1">
        <v>0</v>
      </c>
    </row>
    <row r="30" spans="1:8" x14ac:dyDescent="0.2">
      <c r="A30" s="1" t="s">
        <v>135</v>
      </c>
      <c r="B30" s="1">
        <v>79</v>
      </c>
      <c r="C30" s="1">
        <v>8</v>
      </c>
      <c r="D30" s="1">
        <v>17</v>
      </c>
      <c r="E30" s="1">
        <v>1</v>
      </c>
      <c r="F30" s="1">
        <v>0</v>
      </c>
      <c r="G30" s="1">
        <v>53</v>
      </c>
      <c r="H30" s="1">
        <v>0</v>
      </c>
    </row>
    <row r="31" spans="1:8" x14ac:dyDescent="0.2">
      <c r="A31" s="1" t="s">
        <v>136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5</v>
      </c>
      <c r="H31" s="1">
        <v>0</v>
      </c>
    </row>
    <row r="32" spans="1:8" x14ac:dyDescent="0.2">
      <c r="A32" s="1" t="s">
        <v>118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1" t="s">
        <v>137</v>
      </c>
      <c r="B33" s="1">
        <v>138</v>
      </c>
      <c r="C33" s="1">
        <v>7</v>
      </c>
      <c r="D33" s="1">
        <v>34</v>
      </c>
      <c r="E33" s="1">
        <v>6</v>
      </c>
      <c r="F33" s="1">
        <v>0</v>
      </c>
      <c r="G33" s="1">
        <v>91</v>
      </c>
      <c r="H33" s="1">
        <v>0</v>
      </c>
    </row>
    <row r="34" spans="1:8" x14ac:dyDescent="0.2">
      <c r="A34" s="1" t="s">
        <v>94</v>
      </c>
      <c r="B34" s="1">
        <v>13</v>
      </c>
      <c r="C34" s="1">
        <v>0</v>
      </c>
      <c r="D34" s="1">
        <v>1</v>
      </c>
      <c r="E34" s="1">
        <v>0</v>
      </c>
      <c r="F34" s="1">
        <v>0</v>
      </c>
      <c r="G34" s="1">
        <v>12</v>
      </c>
      <c r="H34" s="1">
        <v>0</v>
      </c>
    </row>
    <row r="35" spans="1:8" x14ac:dyDescent="0.2">
      <c r="A35" s="1" t="s">
        <v>15</v>
      </c>
    </row>
    <row r="36" spans="1:8" x14ac:dyDescent="0.2">
      <c r="A36" s="1" t="s">
        <v>1</v>
      </c>
      <c r="B36" s="1">
        <v>200</v>
      </c>
      <c r="C36" s="1">
        <v>36</v>
      </c>
      <c r="D36" s="1">
        <v>118</v>
      </c>
      <c r="E36" s="1">
        <v>14</v>
      </c>
      <c r="F36" s="1">
        <v>0</v>
      </c>
      <c r="G36" s="1">
        <v>32</v>
      </c>
      <c r="H36" s="1">
        <v>0</v>
      </c>
    </row>
    <row r="37" spans="1:8" x14ac:dyDescent="0.2">
      <c r="A37" s="1" t="s">
        <v>126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127</v>
      </c>
      <c r="B38" s="1">
        <v>7</v>
      </c>
      <c r="C38" s="1">
        <v>1</v>
      </c>
      <c r="D38" s="1">
        <v>3</v>
      </c>
      <c r="E38" s="1">
        <v>0</v>
      </c>
      <c r="F38" s="1">
        <v>0</v>
      </c>
      <c r="G38" s="1">
        <v>3</v>
      </c>
      <c r="H38" s="1">
        <v>0</v>
      </c>
    </row>
    <row r="39" spans="1:8" x14ac:dyDescent="0.2">
      <c r="A39" s="1" t="s">
        <v>128</v>
      </c>
      <c r="B39" s="1">
        <v>78</v>
      </c>
      <c r="C39" s="1">
        <v>9</v>
      </c>
      <c r="D39" s="1">
        <v>55</v>
      </c>
      <c r="E39" s="1">
        <v>7</v>
      </c>
      <c r="F39" s="1">
        <v>0</v>
      </c>
      <c r="G39" s="1">
        <v>7</v>
      </c>
      <c r="H39" s="1">
        <v>0</v>
      </c>
    </row>
    <row r="40" spans="1:8" x14ac:dyDescent="0.2">
      <c r="A40" s="1" t="s">
        <v>129</v>
      </c>
      <c r="B40" s="1">
        <v>9</v>
      </c>
      <c r="C40" s="1">
        <v>0</v>
      </c>
      <c r="D40" s="1">
        <v>6</v>
      </c>
      <c r="E40" s="1">
        <v>1</v>
      </c>
      <c r="F40" s="1">
        <v>0</v>
      </c>
      <c r="G40" s="1">
        <v>2</v>
      </c>
      <c r="H40" s="1">
        <v>0</v>
      </c>
    </row>
    <row r="41" spans="1:8" x14ac:dyDescent="0.2">
      <c r="A41" s="1" t="s">
        <v>130</v>
      </c>
      <c r="B41" s="1">
        <v>46</v>
      </c>
      <c r="C41" s="1">
        <v>2</v>
      </c>
      <c r="D41" s="1">
        <v>33</v>
      </c>
      <c r="E41" s="1">
        <v>1</v>
      </c>
      <c r="F41" s="1">
        <v>0</v>
      </c>
      <c r="G41" s="1">
        <v>10</v>
      </c>
      <c r="H41" s="1">
        <v>0</v>
      </c>
    </row>
    <row r="42" spans="1:8" x14ac:dyDescent="0.2">
      <c r="A42" s="1" t="s">
        <v>131</v>
      </c>
      <c r="B42" s="1">
        <v>21</v>
      </c>
      <c r="C42" s="1">
        <v>0</v>
      </c>
      <c r="D42" s="1">
        <v>12</v>
      </c>
      <c r="E42" s="1">
        <v>3</v>
      </c>
      <c r="F42" s="1">
        <v>0</v>
      </c>
      <c r="G42" s="1">
        <v>6</v>
      </c>
      <c r="H42" s="1">
        <v>0</v>
      </c>
    </row>
    <row r="43" spans="1:8" x14ac:dyDescent="0.2">
      <c r="A43" s="1" t="s">
        <v>132</v>
      </c>
      <c r="B43" s="1">
        <v>26</v>
      </c>
      <c r="C43" s="1">
        <v>23</v>
      </c>
      <c r="D43" s="1">
        <v>0</v>
      </c>
      <c r="E43" s="1">
        <v>0</v>
      </c>
      <c r="F43" s="1">
        <v>0</v>
      </c>
      <c r="G43" s="1">
        <v>3</v>
      </c>
      <c r="H43" s="1">
        <v>0</v>
      </c>
    </row>
    <row r="44" spans="1:8" x14ac:dyDescent="0.2">
      <c r="A44" s="1" t="s">
        <v>133</v>
      </c>
      <c r="B44" s="1">
        <v>1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2">
      <c r="A45" s="1" t="s">
        <v>134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2">
      <c r="A46" s="1" t="s">
        <v>135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136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118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2">
      <c r="A49" s="1" t="s">
        <v>137</v>
      </c>
      <c r="B49" s="1">
        <v>10</v>
      </c>
      <c r="C49" s="1">
        <v>0</v>
      </c>
      <c r="D49" s="1">
        <v>8</v>
      </c>
      <c r="E49" s="1">
        <v>1</v>
      </c>
      <c r="F49" s="1">
        <v>0</v>
      </c>
      <c r="G49" s="1">
        <v>1</v>
      </c>
      <c r="H49" s="1">
        <v>0</v>
      </c>
    </row>
    <row r="50" spans="1:8" x14ac:dyDescent="0.2">
      <c r="A50" s="1" t="s">
        <v>94</v>
      </c>
      <c r="B50" s="1">
        <v>2</v>
      </c>
      <c r="C50" s="1">
        <v>1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</row>
    <row r="51" spans="1:8" x14ac:dyDescent="0.2">
      <c r="A51" s="1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EDEE-3D34-4D16-BFAB-66D1D78CACB2}">
  <dimension ref="A1:H27"/>
  <sheetViews>
    <sheetView view="pageBreakPreview" zoomScale="125" zoomScaleNormal="100" zoomScaleSheetLayoutView="125" workbookViewId="0">
      <selection activeCell="N19" sqref="N19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142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8</v>
      </c>
      <c r="B5" s="1">
        <v>39785</v>
      </c>
      <c r="C5" s="1">
        <v>8038</v>
      </c>
      <c r="D5" s="1">
        <v>10125</v>
      </c>
      <c r="E5" s="1">
        <v>8499</v>
      </c>
      <c r="F5" s="1">
        <v>6699</v>
      </c>
      <c r="G5" s="1">
        <v>2303</v>
      </c>
      <c r="H5" s="1">
        <v>4121</v>
      </c>
    </row>
    <row r="6" spans="1:8" x14ac:dyDescent="0.2">
      <c r="A6" s="1" t="s">
        <v>9</v>
      </c>
      <c r="B6" s="1">
        <v>37222</v>
      </c>
      <c r="C6" s="1">
        <v>7592</v>
      </c>
      <c r="D6" s="1">
        <v>9034</v>
      </c>
      <c r="E6" s="1">
        <v>8211</v>
      </c>
      <c r="F6" s="1">
        <v>6667</v>
      </c>
      <c r="G6" s="1">
        <v>1840</v>
      </c>
      <c r="H6" s="1">
        <v>3878</v>
      </c>
    </row>
    <row r="7" spans="1:8" x14ac:dyDescent="0.2">
      <c r="A7" s="1" t="s">
        <v>10</v>
      </c>
      <c r="B7" s="1">
        <v>115341</v>
      </c>
      <c r="C7" s="1">
        <v>26640</v>
      </c>
      <c r="D7" s="1">
        <v>28749</v>
      </c>
      <c r="E7" s="1">
        <v>21229</v>
      </c>
      <c r="F7" s="1">
        <v>21847</v>
      </c>
      <c r="G7" s="1">
        <v>6559</v>
      </c>
      <c r="H7" s="1">
        <v>10317</v>
      </c>
    </row>
    <row r="8" spans="1:8" x14ac:dyDescent="0.2">
      <c r="A8" s="1" t="s">
        <v>11</v>
      </c>
      <c r="B8" s="1">
        <v>2785</v>
      </c>
      <c r="C8" s="1">
        <v>492</v>
      </c>
      <c r="D8" s="1">
        <v>744</v>
      </c>
      <c r="E8" s="1">
        <v>599</v>
      </c>
      <c r="F8" s="1">
        <v>379</v>
      </c>
      <c r="G8" s="1">
        <v>141</v>
      </c>
      <c r="H8" s="1">
        <v>430</v>
      </c>
    </row>
    <row r="9" spans="1:8" x14ac:dyDescent="0.2">
      <c r="A9" s="1" t="s">
        <v>12</v>
      </c>
      <c r="B9" s="1">
        <v>38650</v>
      </c>
      <c r="C9" s="1">
        <v>7890</v>
      </c>
      <c r="D9" s="1">
        <v>10682</v>
      </c>
      <c r="E9" s="1">
        <v>4643</v>
      </c>
      <c r="F9" s="1">
        <v>6327</v>
      </c>
      <c r="G9" s="1">
        <v>5090</v>
      </c>
      <c r="H9" s="1">
        <v>4018</v>
      </c>
    </row>
    <row r="10" spans="1:8" x14ac:dyDescent="0.2">
      <c r="A10" s="1" t="s">
        <v>13</v>
      </c>
      <c r="B10" s="1">
        <v>1778</v>
      </c>
      <c r="C10" s="1">
        <v>324</v>
      </c>
      <c r="D10" s="1">
        <v>423</v>
      </c>
      <c r="E10" s="1">
        <v>228</v>
      </c>
      <c r="F10" s="1">
        <v>54</v>
      </c>
      <c r="G10" s="1">
        <v>647</v>
      </c>
      <c r="H10" s="1">
        <v>102</v>
      </c>
    </row>
    <row r="11" spans="1:8" x14ac:dyDescent="0.2">
      <c r="A11" s="1" t="s">
        <v>14</v>
      </c>
    </row>
    <row r="12" spans="1:8" x14ac:dyDescent="0.2">
      <c r="A12" s="1" t="s">
        <v>1</v>
      </c>
      <c r="B12" s="1">
        <v>125138</v>
      </c>
      <c r="C12" s="1">
        <v>27046</v>
      </c>
      <c r="D12" s="1">
        <v>31604</v>
      </c>
      <c r="E12" s="1">
        <v>22903</v>
      </c>
      <c r="F12" s="1">
        <v>21860</v>
      </c>
      <c r="G12" s="1">
        <v>9404</v>
      </c>
      <c r="H12" s="1">
        <v>12321</v>
      </c>
    </row>
    <row r="13" spans="1:8" x14ac:dyDescent="0.2">
      <c r="A13" s="1" t="s">
        <v>8</v>
      </c>
      <c r="B13" s="1">
        <v>37235</v>
      </c>
      <c r="C13" s="1">
        <v>7518</v>
      </c>
      <c r="D13" s="1">
        <v>9254</v>
      </c>
      <c r="E13" s="1">
        <v>8075</v>
      </c>
      <c r="F13" s="1">
        <v>6329</v>
      </c>
      <c r="G13" s="1">
        <v>2100</v>
      </c>
      <c r="H13" s="1">
        <v>3959</v>
      </c>
    </row>
    <row r="14" spans="1:8" x14ac:dyDescent="0.2">
      <c r="A14" s="1" t="s">
        <v>9</v>
      </c>
      <c r="B14" s="1">
        <v>243</v>
      </c>
      <c r="C14" s="1">
        <v>21</v>
      </c>
      <c r="D14" s="1">
        <v>111</v>
      </c>
      <c r="E14" s="1">
        <v>64</v>
      </c>
      <c r="F14" s="1">
        <v>17</v>
      </c>
      <c r="G14" s="1">
        <v>18</v>
      </c>
      <c r="H14" s="1">
        <v>12</v>
      </c>
    </row>
    <row r="15" spans="1:8" x14ac:dyDescent="0.2">
      <c r="A15" s="1" t="s">
        <v>10</v>
      </c>
      <c r="B15" s="1">
        <v>65481</v>
      </c>
      <c r="C15" s="1">
        <v>15218</v>
      </c>
      <c r="D15" s="1">
        <v>16399</v>
      </c>
      <c r="E15" s="1">
        <v>11963</v>
      </c>
      <c r="F15" s="1">
        <v>12279</v>
      </c>
      <c r="G15" s="1">
        <v>3607</v>
      </c>
      <c r="H15" s="1">
        <v>6015</v>
      </c>
    </row>
    <row r="16" spans="1:8" x14ac:dyDescent="0.2">
      <c r="A16" s="1" t="s">
        <v>11</v>
      </c>
      <c r="B16" s="1">
        <v>1599</v>
      </c>
      <c r="C16" s="1">
        <v>280</v>
      </c>
      <c r="D16" s="1">
        <v>397</v>
      </c>
      <c r="E16" s="1">
        <v>361</v>
      </c>
      <c r="F16" s="1">
        <v>200</v>
      </c>
      <c r="G16" s="1">
        <v>91</v>
      </c>
      <c r="H16" s="1">
        <v>270</v>
      </c>
    </row>
    <row r="17" spans="1:8" x14ac:dyDescent="0.2">
      <c r="A17" s="1" t="s">
        <v>12</v>
      </c>
      <c r="B17" s="1">
        <v>19319</v>
      </c>
      <c r="C17" s="1">
        <v>3805</v>
      </c>
      <c r="D17" s="1">
        <v>5206</v>
      </c>
      <c r="E17" s="1">
        <v>2326</v>
      </c>
      <c r="F17" s="1">
        <v>3002</v>
      </c>
      <c r="G17" s="1">
        <v>2986</v>
      </c>
      <c r="H17" s="1">
        <v>1994</v>
      </c>
    </row>
    <row r="18" spans="1:8" x14ac:dyDescent="0.2">
      <c r="A18" s="1" t="s">
        <v>13</v>
      </c>
      <c r="B18" s="1">
        <v>1261</v>
      </c>
      <c r="C18" s="1">
        <v>204</v>
      </c>
      <c r="D18" s="1">
        <v>237</v>
      </c>
      <c r="E18" s="1">
        <v>114</v>
      </c>
      <c r="F18" s="1">
        <v>33</v>
      </c>
      <c r="G18" s="1">
        <v>602</v>
      </c>
      <c r="H18" s="1">
        <v>71</v>
      </c>
    </row>
    <row r="19" spans="1:8" x14ac:dyDescent="0.2">
      <c r="A19" s="1" t="s">
        <v>15</v>
      </c>
    </row>
    <row r="20" spans="1:8" x14ac:dyDescent="0.2">
      <c r="A20" s="1" t="s">
        <v>1</v>
      </c>
      <c r="B20" s="1">
        <v>110423</v>
      </c>
      <c r="C20" s="1">
        <v>23930</v>
      </c>
      <c r="D20" s="1">
        <v>28153</v>
      </c>
      <c r="E20" s="1">
        <v>20506</v>
      </c>
      <c r="F20" s="1">
        <v>20113</v>
      </c>
      <c r="G20" s="1">
        <v>7176</v>
      </c>
      <c r="H20" s="1">
        <v>10545</v>
      </c>
    </row>
    <row r="21" spans="1:8" x14ac:dyDescent="0.2">
      <c r="A21" s="1" t="s">
        <v>8</v>
      </c>
      <c r="B21" s="1">
        <v>2550</v>
      </c>
      <c r="C21" s="1">
        <v>520</v>
      </c>
      <c r="D21" s="1">
        <v>871</v>
      </c>
      <c r="E21" s="1">
        <v>424</v>
      </c>
      <c r="F21" s="1">
        <v>370</v>
      </c>
      <c r="G21" s="1">
        <v>203</v>
      </c>
      <c r="H21" s="1">
        <v>162</v>
      </c>
    </row>
    <row r="22" spans="1:8" x14ac:dyDescent="0.2">
      <c r="A22" s="1" t="s">
        <v>9</v>
      </c>
      <c r="B22" s="1">
        <v>36979</v>
      </c>
      <c r="C22" s="1">
        <v>7571</v>
      </c>
      <c r="D22" s="1">
        <v>8923</v>
      </c>
      <c r="E22" s="1">
        <v>8147</v>
      </c>
      <c r="F22" s="1">
        <v>6650</v>
      </c>
      <c r="G22" s="1">
        <v>1822</v>
      </c>
      <c r="H22" s="1">
        <v>3866</v>
      </c>
    </row>
    <row r="23" spans="1:8" x14ac:dyDescent="0.2">
      <c r="A23" s="1" t="s">
        <v>10</v>
      </c>
      <c r="B23" s="1">
        <v>49860</v>
      </c>
      <c r="C23" s="1">
        <v>11422</v>
      </c>
      <c r="D23" s="1">
        <v>12350</v>
      </c>
      <c r="E23" s="1">
        <v>9266</v>
      </c>
      <c r="F23" s="1">
        <v>9568</v>
      </c>
      <c r="G23" s="1">
        <v>2952</v>
      </c>
      <c r="H23" s="1">
        <v>4302</v>
      </c>
    </row>
    <row r="24" spans="1:8" x14ac:dyDescent="0.2">
      <c r="A24" s="1" t="s">
        <v>11</v>
      </c>
      <c r="B24" s="1">
        <v>1186</v>
      </c>
      <c r="C24" s="1">
        <v>212</v>
      </c>
      <c r="D24" s="1">
        <v>347</v>
      </c>
      <c r="E24" s="1">
        <v>238</v>
      </c>
      <c r="F24" s="1">
        <v>179</v>
      </c>
      <c r="G24" s="1">
        <v>50</v>
      </c>
      <c r="H24" s="1">
        <v>160</v>
      </c>
    </row>
    <row r="25" spans="1:8" x14ac:dyDescent="0.2">
      <c r="A25" s="1" t="s">
        <v>12</v>
      </c>
      <c r="B25" s="1">
        <v>19331</v>
      </c>
      <c r="C25" s="1">
        <v>4085</v>
      </c>
      <c r="D25" s="1">
        <v>5476</v>
      </c>
      <c r="E25" s="1">
        <v>2317</v>
      </c>
      <c r="F25" s="1">
        <v>3325</v>
      </c>
      <c r="G25" s="1">
        <v>2104</v>
      </c>
      <c r="H25" s="1">
        <v>2024</v>
      </c>
    </row>
    <row r="26" spans="1:8" x14ac:dyDescent="0.2">
      <c r="A26" s="1" t="s">
        <v>13</v>
      </c>
      <c r="B26" s="1">
        <v>517</v>
      </c>
      <c r="C26" s="1">
        <v>120</v>
      </c>
      <c r="D26" s="1">
        <v>186</v>
      </c>
      <c r="E26" s="1">
        <v>114</v>
      </c>
      <c r="F26" s="1">
        <v>21</v>
      </c>
      <c r="G26" s="1">
        <v>45</v>
      </c>
      <c r="H26" s="1">
        <v>31</v>
      </c>
    </row>
    <row r="27" spans="1:8" x14ac:dyDescent="0.2">
      <c r="A27" s="1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91BB-C1A6-4BB8-91FB-5E3C3F5106DD}">
  <dimension ref="A1:H60"/>
  <sheetViews>
    <sheetView view="pageBreakPreview" topLeftCell="A35" zoomScale="125" zoomScaleNormal="100" zoomScaleSheetLayoutView="125" workbookViewId="0">
      <selection activeCell="B59" sqref="B59:H59"/>
    </sheetView>
  </sheetViews>
  <sheetFormatPr defaultRowHeight="10.199999999999999" x14ac:dyDescent="0.2"/>
  <cols>
    <col min="1" max="1" width="16" style="6" customWidth="1"/>
    <col min="2" max="8" width="10.44140625" style="1" customWidth="1"/>
    <col min="9" max="16384" width="8.88671875" style="1"/>
  </cols>
  <sheetData>
    <row r="1" spans="1:8" x14ac:dyDescent="0.2">
      <c r="A1" s="6" t="s">
        <v>143</v>
      </c>
    </row>
    <row r="2" spans="1:8" s="2" customFormat="1" x14ac:dyDescent="0.2">
      <c r="A2" s="7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6" t="s">
        <v>7</v>
      </c>
    </row>
    <row r="4" spans="1:8" x14ac:dyDescent="0.2">
      <c r="A4" s="6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6" t="s">
        <v>17</v>
      </c>
      <c r="B5" s="1">
        <v>28698</v>
      </c>
      <c r="C5" s="1">
        <v>5474</v>
      </c>
      <c r="D5" s="1">
        <v>7326</v>
      </c>
      <c r="E5" s="1">
        <v>5270</v>
      </c>
      <c r="F5" s="1">
        <v>5792</v>
      </c>
      <c r="G5" s="1">
        <v>2159</v>
      </c>
      <c r="H5" s="1">
        <v>2677</v>
      </c>
    </row>
    <row r="6" spans="1:8" x14ac:dyDescent="0.2">
      <c r="A6" s="6" t="s">
        <v>139</v>
      </c>
      <c r="B6" s="1">
        <v>33311</v>
      </c>
      <c r="C6" s="1">
        <v>7349</v>
      </c>
      <c r="D6" s="1">
        <v>8371</v>
      </c>
      <c r="E6" s="1">
        <v>5756</v>
      </c>
      <c r="F6" s="1">
        <v>6508</v>
      </c>
      <c r="G6" s="1">
        <v>2199</v>
      </c>
      <c r="H6" s="1">
        <v>3128</v>
      </c>
    </row>
    <row r="7" spans="1:8" x14ac:dyDescent="0.2">
      <c r="A7" s="6" t="s">
        <v>140</v>
      </c>
      <c r="B7" s="1">
        <v>28502</v>
      </c>
      <c r="C7" s="1">
        <v>6768</v>
      </c>
      <c r="D7" s="1">
        <v>6986</v>
      </c>
      <c r="E7" s="1">
        <v>4742</v>
      </c>
      <c r="F7" s="1">
        <v>5552</v>
      </c>
      <c r="G7" s="1">
        <v>1813</v>
      </c>
      <c r="H7" s="1">
        <v>2641</v>
      </c>
    </row>
    <row r="8" spans="1:8" x14ac:dyDescent="0.2">
      <c r="A8" s="6" t="s">
        <v>18</v>
      </c>
      <c r="B8" s="1">
        <v>26792</v>
      </c>
      <c r="C8" s="1">
        <v>6359</v>
      </c>
      <c r="D8" s="1">
        <v>6795</v>
      </c>
      <c r="E8" s="1">
        <v>4249</v>
      </c>
      <c r="F8" s="1">
        <v>4929</v>
      </c>
      <c r="G8" s="1">
        <v>2035</v>
      </c>
      <c r="H8" s="1">
        <v>2425</v>
      </c>
    </row>
    <row r="9" spans="1:8" x14ac:dyDescent="0.2">
      <c r="A9" s="6" t="s">
        <v>19</v>
      </c>
      <c r="B9" s="1">
        <v>20653</v>
      </c>
      <c r="C9" s="1">
        <v>4392</v>
      </c>
      <c r="D9" s="1">
        <v>5307</v>
      </c>
      <c r="E9" s="1">
        <v>3739</v>
      </c>
      <c r="F9" s="1">
        <v>3598</v>
      </c>
      <c r="G9" s="1">
        <v>1805</v>
      </c>
      <c r="H9" s="1">
        <v>1812</v>
      </c>
    </row>
    <row r="10" spans="1:8" x14ac:dyDescent="0.2">
      <c r="A10" s="6" t="s">
        <v>20</v>
      </c>
      <c r="B10" s="1">
        <v>21284</v>
      </c>
      <c r="C10" s="1">
        <v>4585</v>
      </c>
      <c r="D10" s="1">
        <v>5621</v>
      </c>
      <c r="E10" s="1">
        <v>3728</v>
      </c>
      <c r="F10" s="1">
        <v>3582</v>
      </c>
      <c r="G10" s="1">
        <v>1697</v>
      </c>
      <c r="H10" s="1">
        <v>2071</v>
      </c>
    </row>
    <row r="11" spans="1:8" x14ac:dyDescent="0.2">
      <c r="A11" s="6" t="s">
        <v>21</v>
      </c>
      <c r="B11" s="1">
        <v>18457</v>
      </c>
      <c r="C11" s="1">
        <v>3949</v>
      </c>
      <c r="D11" s="1">
        <v>4626</v>
      </c>
      <c r="E11" s="1">
        <v>3705</v>
      </c>
      <c r="F11" s="1">
        <v>2936</v>
      </c>
      <c r="G11" s="1">
        <v>1497</v>
      </c>
      <c r="H11" s="1">
        <v>1744</v>
      </c>
    </row>
    <row r="12" spans="1:8" x14ac:dyDescent="0.2">
      <c r="A12" s="6" t="s">
        <v>22</v>
      </c>
      <c r="B12" s="1">
        <v>15667</v>
      </c>
      <c r="C12" s="1">
        <v>3468</v>
      </c>
      <c r="D12" s="1">
        <v>4088</v>
      </c>
      <c r="E12" s="1">
        <v>3045</v>
      </c>
      <c r="F12" s="1">
        <v>2454</v>
      </c>
      <c r="G12" s="1">
        <v>977</v>
      </c>
      <c r="H12" s="1">
        <v>1635</v>
      </c>
    </row>
    <row r="13" spans="1:8" x14ac:dyDescent="0.2">
      <c r="A13" s="6" t="s">
        <v>23</v>
      </c>
      <c r="B13" s="1">
        <v>11107</v>
      </c>
      <c r="C13" s="1">
        <v>2428</v>
      </c>
      <c r="D13" s="1">
        <v>2751</v>
      </c>
      <c r="E13" s="1">
        <v>2330</v>
      </c>
      <c r="F13" s="1">
        <v>1695</v>
      </c>
      <c r="G13" s="1">
        <v>727</v>
      </c>
      <c r="H13" s="1">
        <v>1176</v>
      </c>
    </row>
    <row r="14" spans="1:8" x14ac:dyDescent="0.2">
      <c r="A14" s="6" t="s">
        <v>24</v>
      </c>
      <c r="B14" s="1">
        <v>10276</v>
      </c>
      <c r="C14" s="1">
        <v>2354</v>
      </c>
      <c r="D14" s="1">
        <v>2626</v>
      </c>
      <c r="E14" s="1">
        <v>2074</v>
      </c>
      <c r="F14" s="1">
        <v>1504</v>
      </c>
      <c r="G14" s="1">
        <v>540</v>
      </c>
      <c r="H14" s="1">
        <v>1178</v>
      </c>
    </row>
    <row r="15" spans="1:8" x14ac:dyDescent="0.2">
      <c r="A15" s="6" t="s">
        <v>25</v>
      </c>
      <c r="B15" s="1">
        <v>7545</v>
      </c>
      <c r="C15" s="1">
        <v>1701</v>
      </c>
      <c r="D15" s="1">
        <v>1724</v>
      </c>
      <c r="E15" s="1">
        <v>1692</v>
      </c>
      <c r="F15" s="1">
        <v>1160</v>
      </c>
      <c r="G15" s="1">
        <v>441</v>
      </c>
      <c r="H15" s="1">
        <v>827</v>
      </c>
    </row>
    <row r="16" spans="1:8" x14ac:dyDescent="0.2">
      <c r="A16" s="6" t="s">
        <v>26</v>
      </c>
      <c r="B16" s="1">
        <v>5062</v>
      </c>
      <c r="C16" s="1">
        <v>931</v>
      </c>
      <c r="D16" s="1">
        <v>1344</v>
      </c>
      <c r="E16" s="1">
        <v>1137</v>
      </c>
      <c r="F16" s="1">
        <v>855</v>
      </c>
      <c r="G16" s="1">
        <v>263</v>
      </c>
      <c r="H16" s="1">
        <v>532</v>
      </c>
    </row>
    <row r="17" spans="1:8" x14ac:dyDescent="0.2">
      <c r="A17" s="6" t="s">
        <v>27</v>
      </c>
      <c r="B17" s="1">
        <v>3945</v>
      </c>
      <c r="C17" s="1">
        <v>652</v>
      </c>
      <c r="D17" s="1">
        <v>996</v>
      </c>
      <c r="E17" s="1">
        <v>950</v>
      </c>
      <c r="F17" s="1">
        <v>681</v>
      </c>
      <c r="G17" s="1">
        <v>192</v>
      </c>
      <c r="H17" s="1">
        <v>474</v>
      </c>
    </row>
    <row r="18" spans="1:8" x14ac:dyDescent="0.2">
      <c r="A18" s="6" t="s">
        <v>28</v>
      </c>
      <c r="B18" s="1">
        <v>2123</v>
      </c>
      <c r="C18" s="1">
        <v>321</v>
      </c>
      <c r="D18" s="1">
        <v>584</v>
      </c>
      <c r="E18" s="1">
        <v>484</v>
      </c>
      <c r="F18" s="1">
        <v>379</v>
      </c>
      <c r="G18" s="1">
        <v>99</v>
      </c>
      <c r="H18" s="1">
        <v>256</v>
      </c>
    </row>
    <row r="19" spans="1:8" x14ac:dyDescent="0.2">
      <c r="A19" s="6" t="s">
        <v>29</v>
      </c>
      <c r="B19" s="1">
        <v>1154</v>
      </c>
      <c r="C19" s="1">
        <v>134</v>
      </c>
      <c r="D19" s="1">
        <v>323</v>
      </c>
      <c r="E19" s="1">
        <v>293</v>
      </c>
      <c r="F19" s="1">
        <v>198</v>
      </c>
      <c r="G19" s="1">
        <v>68</v>
      </c>
      <c r="H19" s="1">
        <v>138</v>
      </c>
    </row>
    <row r="20" spans="1:8" x14ac:dyDescent="0.2">
      <c r="A20" s="6" t="s">
        <v>30</v>
      </c>
      <c r="B20" s="1">
        <v>985</v>
      </c>
      <c r="C20" s="1">
        <v>111</v>
      </c>
      <c r="D20" s="1">
        <v>289</v>
      </c>
      <c r="E20" s="1">
        <v>215</v>
      </c>
      <c r="F20" s="1">
        <v>150</v>
      </c>
      <c r="G20" s="1">
        <v>68</v>
      </c>
      <c r="H20" s="1">
        <v>152</v>
      </c>
    </row>
    <row r="21" spans="1:8" x14ac:dyDescent="0.2">
      <c r="A21" s="6" t="s">
        <v>31</v>
      </c>
      <c r="B21" s="8">
        <v>20.100000000000001</v>
      </c>
      <c r="C21" s="8">
        <v>19.600000000000001</v>
      </c>
      <c r="D21" s="8">
        <v>20.399999999999999</v>
      </c>
      <c r="E21" s="8">
        <v>22.3</v>
      </c>
      <c r="F21" s="8">
        <v>18.2</v>
      </c>
      <c r="G21" s="8">
        <v>20.2</v>
      </c>
      <c r="H21" s="8">
        <v>21.6</v>
      </c>
    </row>
    <row r="22" spans="1:8" x14ac:dyDescent="0.2">
      <c r="A22" s="6" t="s">
        <v>14</v>
      </c>
    </row>
    <row r="23" spans="1:8" x14ac:dyDescent="0.2">
      <c r="A23" s="6" t="s">
        <v>1</v>
      </c>
      <c r="B23" s="1">
        <v>125138</v>
      </c>
      <c r="C23" s="1">
        <v>27046</v>
      </c>
      <c r="D23" s="1">
        <v>31604</v>
      </c>
      <c r="E23" s="1">
        <v>22903</v>
      </c>
      <c r="F23" s="1">
        <v>21860</v>
      </c>
      <c r="G23" s="1">
        <v>9404</v>
      </c>
      <c r="H23" s="1">
        <v>12321</v>
      </c>
    </row>
    <row r="24" spans="1:8" x14ac:dyDescent="0.2">
      <c r="A24" s="6" t="s">
        <v>17</v>
      </c>
      <c r="B24" s="1">
        <v>15041</v>
      </c>
      <c r="C24" s="1">
        <v>2848</v>
      </c>
      <c r="D24" s="1">
        <v>3915</v>
      </c>
      <c r="E24" s="1">
        <v>2727</v>
      </c>
      <c r="F24" s="1">
        <v>3045</v>
      </c>
      <c r="G24" s="1">
        <v>1111</v>
      </c>
      <c r="H24" s="1">
        <v>1395</v>
      </c>
    </row>
    <row r="25" spans="1:8" x14ac:dyDescent="0.2">
      <c r="A25" s="6" t="s">
        <v>139</v>
      </c>
      <c r="B25" s="1">
        <v>17861</v>
      </c>
      <c r="C25" s="1">
        <v>4004</v>
      </c>
      <c r="D25" s="1">
        <v>4507</v>
      </c>
      <c r="E25" s="1">
        <v>3064</v>
      </c>
      <c r="F25" s="1">
        <v>3413</v>
      </c>
      <c r="G25" s="1">
        <v>1218</v>
      </c>
      <c r="H25" s="1">
        <v>1655</v>
      </c>
    </row>
    <row r="26" spans="1:8" x14ac:dyDescent="0.2">
      <c r="A26" s="6" t="s">
        <v>140</v>
      </c>
      <c r="B26" s="1">
        <v>15664</v>
      </c>
      <c r="C26" s="1">
        <v>3704</v>
      </c>
      <c r="D26" s="1">
        <v>3828</v>
      </c>
      <c r="E26" s="1">
        <v>2629</v>
      </c>
      <c r="F26" s="1">
        <v>2956</v>
      </c>
      <c r="G26" s="1">
        <v>1030</v>
      </c>
      <c r="H26" s="1">
        <v>1517</v>
      </c>
    </row>
    <row r="27" spans="1:8" x14ac:dyDescent="0.2">
      <c r="A27" s="6" t="s">
        <v>18</v>
      </c>
      <c r="B27" s="1">
        <v>14563</v>
      </c>
      <c r="C27" s="1">
        <v>3437</v>
      </c>
      <c r="D27" s="1">
        <v>3581</v>
      </c>
      <c r="E27" s="1">
        <v>2302</v>
      </c>
      <c r="F27" s="1">
        <v>2703</v>
      </c>
      <c r="G27" s="1">
        <v>1164</v>
      </c>
      <c r="H27" s="1">
        <v>1376</v>
      </c>
    </row>
    <row r="28" spans="1:8" x14ac:dyDescent="0.2">
      <c r="A28" s="6" t="s">
        <v>19</v>
      </c>
      <c r="B28" s="1">
        <v>10589</v>
      </c>
      <c r="C28" s="1">
        <v>2246</v>
      </c>
      <c r="D28" s="1">
        <v>2702</v>
      </c>
      <c r="E28" s="1">
        <v>1863</v>
      </c>
      <c r="F28" s="1">
        <v>1857</v>
      </c>
      <c r="G28" s="1">
        <v>1001</v>
      </c>
      <c r="H28" s="1">
        <v>920</v>
      </c>
    </row>
    <row r="29" spans="1:8" x14ac:dyDescent="0.2">
      <c r="A29" s="6" t="s">
        <v>20</v>
      </c>
      <c r="B29" s="1">
        <v>10380</v>
      </c>
      <c r="C29" s="1">
        <v>2223</v>
      </c>
      <c r="D29" s="1">
        <v>2701</v>
      </c>
      <c r="E29" s="1">
        <v>1755</v>
      </c>
      <c r="F29" s="1">
        <v>1668</v>
      </c>
      <c r="G29" s="1">
        <v>1001</v>
      </c>
      <c r="H29" s="1">
        <v>1032</v>
      </c>
    </row>
    <row r="30" spans="1:8" x14ac:dyDescent="0.2">
      <c r="A30" s="6" t="s">
        <v>21</v>
      </c>
      <c r="B30" s="1">
        <v>9329</v>
      </c>
      <c r="C30" s="1">
        <v>1949</v>
      </c>
      <c r="D30" s="1">
        <v>2397</v>
      </c>
      <c r="E30" s="1">
        <v>1800</v>
      </c>
      <c r="F30" s="1">
        <v>1427</v>
      </c>
      <c r="G30" s="1">
        <v>882</v>
      </c>
      <c r="H30" s="1">
        <v>874</v>
      </c>
    </row>
    <row r="31" spans="1:8" x14ac:dyDescent="0.2">
      <c r="A31" s="6" t="s">
        <v>22</v>
      </c>
      <c r="B31" s="1">
        <v>8177</v>
      </c>
      <c r="C31" s="1">
        <v>1741</v>
      </c>
      <c r="D31" s="1">
        <v>2123</v>
      </c>
      <c r="E31" s="1">
        <v>1663</v>
      </c>
      <c r="F31" s="1">
        <v>1230</v>
      </c>
      <c r="G31" s="1">
        <v>564</v>
      </c>
      <c r="H31" s="1">
        <v>856</v>
      </c>
    </row>
    <row r="32" spans="1:8" x14ac:dyDescent="0.2">
      <c r="A32" s="6" t="s">
        <v>23</v>
      </c>
      <c r="B32" s="1">
        <v>5862</v>
      </c>
      <c r="C32" s="1">
        <v>1322</v>
      </c>
      <c r="D32" s="1">
        <v>1411</v>
      </c>
      <c r="E32" s="1">
        <v>1185</v>
      </c>
      <c r="F32" s="1">
        <v>856</v>
      </c>
      <c r="G32" s="1">
        <v>452</v>
      </c>
      <c r="H32" s="1">
        <v>636</v>
      </c>
    </row>
    <row r="33" spans="1:8" x14ac:dyDescent="0.2">
      <c r="A33" s="6" t="s">
        <v>24</v>
      </c>
      <c r="B33" s="1">
        <v>5344</v>
      </c>
      <c r="C33" s="1">
        <v>1219</v>
      </c>
      <c r="D33" s="1">
        <v>1334</v>
      </c>
      <c r="E33" s="1">
        <v>1112</v>
      </c>
      <c r="F33" s="1">
        <v>752</v>
      </c>
      <c r="G33" s="1">
        <v>298</v>
      </c>
      <c r="H33" s="1">
        <v>629</v>
      </c>
    </row>
    <row r="34" spans="1:8" x14ac:dyDescent="0.2">
      <c r="A34" s="6" t="s">
        <v>25</v>
      </c>
      <c r="B34" s="1">
        <v>4264</v>
      </c>
      <c r="C34" s="1">
        <v>985</v>
      </c>
      <c r="D34" s="1">
        <v>999</v>
      </c>
      <c r="E34" s="1">
        <v>947</v>
      </c>
      <c r="F34" s="1">
        <v>598</v>
      </c>
      <c r="G34" s="1">
        <v>272</v>
      </c>
      <c r="H34" s="1">
        <v>463</v>
      </c>
    </row>
    <row r="35" spans="1:8" x14ac:dyDescent="0.2">
      <c r="A35" s="6" t="s">
        <v>26</v>
      </c>
      <c r="B35" s="1">
        <v>2908</v>
      </c>
      <c r="C35" s="1">
        <v>560</v>
      </c>
      <c r="D35" s="1">
        <v>760</v>
      </c>
      <c r="E35" s="1">
        <v>668</v>
      </c>
      <c r="F35" s="1">
        <v>468</v>
      </c>
      <c r="G35" s="1">
        <v>144</v>
      </c>
      <c r="H35" s="1">
        <v>308</v>
      </c>
    </row>
    <row r="36" spans="1:8" x14ac:dyDescent="0.2">
      <c r="A36" s="6" t="s">
        <v>27</v>
      </c>
      <c r="B36" s="1">
        <v>2413</v>
      </c>
      <c r="C36" s="1">
        <v>441</v>
      </c>
      <c r="D36" s="1">
        <v>574</v>
      </c>
      <c r="E36" s="1">
        <v>564</v>
      </c>
      <c r="F36" s="1">
        <v>413</v>
      </c>
      <c r="G36" s="1">
        <v>126</v>
      </c>
      <c r="H36" s="1">
        <v>295</v>
      </c>
    </row>
    <row r="37" spans="1:8" x14ac:dyDescent="0.2">
      <c r="A37" s="6" t="s">
        <v>28</v>
      </c>
      <c r="B37" s="1">
        <v>1333</v>
      </c>
      <c r="C37" s="1">
        <v>203</v>
      </c>
      <c r="D37" s="1">
        <v>367</v>
      </c>
      <c r="E37" s="1">
        <v>299</v>
      </c>
      <c r="F37" s="1">
        <v>225</v>
      </c>
      <c r="G37" s="1">
        <v>68</v>
      </c>
      <c r="H37" s="1">
        <v>171</v>
      </c>
    </row>
    <row r="38" spans="1:8" x14ac:dyDescent="0.2">
      <c r="A38" s="6" t="s">
        <v>29</v>
      </c>
      <c r="B38" s="1">
        <v>764</v>
      </c>
      <c r="C38" s="1">
        <v>94</v>
      </c>
      <c r="D38" s="1">
        <v>211</v>
      </c>
      <c r="E38" s="1">
        <v>190</v>
      </c>
      <c r="F38" s="1">
        <v>141</v>
      </c>
      <c r="G38" s="1">
        <v>36</v>
      </c>
      <c r="H38" s="1">
        <v>92</v>
      </c>
    </row>
    <row r="39" spans="1:8" x14ac:dyDescent="0.2">
      <c r="A39" s="6" t="s">
        <v>30</v>
      </c>
      <c r="B39" s="1">
        <v>646</v>
      </c>
      <c r="C39" s="1">
        <v>70</v>
      </c>
      <c r="D39" s="1">
        <v>194</v>
      </c>
      <c r="E39" s="1">
        <v>135</v>
      </c>
      <c r="F39" s="1">
        <v>108</v>
      </c>
      <c r="G39" s="1">
        <v>37</v>
      </c>
      <c r="H39" s="1">
        <v>102</v>
      </c>
    </row>
    <row r="40" spans="1:8" x14ac:dyDescent="0.2">
      <c r="A40" s="6" t="s">
        <v>31</v>
      </c>
      <c r="B40" s="8">
        <v>19.8</v>
      </c>
      <c r="C40" s="8">
        <v>19.3</v>
      </c>
      <c r="D40" s="8">
        <v>20</v>
      </c>
      <c r="E40" s="8">
        <v>22</v>
      </c>
      <c r="F40" s="8">
        <v>17.8</v>
      </c>
      <c r="G40" s="8">
        <v>20.9</v>
      </c>
      <c r="H40" s="8">
        <v>21.2</v>
      </c>
    </row>
    <row r="41" spans="1:8" x14ac:dyDescent="0.2">
      <c r="A41" s="6" t="s">
        <v>15</v>
      </c>
    </row>
    <row r="42" spans="1:8" x14ac:dyDescent="0.2">
      <c r="A42" s="6" t="s">
        <v>1</v>
      </c>
      <c r="B42" s="1">
        <v>110423</v>
      </c>
      <c r="C42" s="1">
        <v>23930</v>
      </c>
      <c r="D42" s="1">
        <v>28153</v>
      </c>
      <c r="E42" s="1">
        <v>20506</v>
      </c>
      <c r="F42" s="1">
        <v>20113</v>
      </c>
      <c r="G42" s="1">
        <v>7176</v>
      </c>
      <c r="H42" s="1">
        <v>10545</v>
      </c>
    </row>
    <row r="43" spans="1:8" x14ac:dyDescent="0.2">
      <c r="A43" s="6" t="s">
        <v>17</v>
      </c>
      <c r="B43" s="1">
        <v>13657</v>
      </c>
      <c r="C43" s="1">
        <v>2626</v>
      </c>
      <c r="D43" s="1">
        <v>3411</v>
      </c>
      <c r="E43" s="1">
        <v>2543</v>
      </c>
      <c r="F43" s="1">
        <v>2747</v>
      </c>
      <c r="G43" s="1">
        <v>1048</v>
      </c>
      <c r="H43" s="1">
        <v>1282</v>
      </c>
    </row>
    <row r="44" spans="1:8" x14ac:dyDescent="0.2">
      <c r="A44" s="6" t="s">
        <v>139</v>
      </c>
      <c r="B44" s="1">
        <v>15450</v>
      </c>
      <c r="C44" s="1">
        <v>3345</v>
      </c>
      <c r="D44" s="1">
        <v>3864</v>
      </c>
      <c r="E44" s="1">
        <v>2692</v>
      </c>
      <c r="F44" s="1">
        <v>3095</v>
      </c>
      <c r="G44" s="1">
        <v>981</v>
      </c>
      <c r="H44" s="1">
        <v>1473</v>
      </c>
    </row>
    <row r="45" spans="1:8" x14ac:dyDescent="0.2">
      <c r="A45" s="6" t="s">
        <v>140</v>
      </c>
      <c r="B45" s="1">
        <v>12838</v>
      </c>
      <c r="C45" s="1">
        <v>3064</v>
      </c>
      <c r="D45" s="1">
        <v>3158</v>
      </c>
      <c r="E45" s="1">
        <v>2113</v>
      </c>
      <c r="F45" s="1">
        <v>2596</v>
      </c>
      <c r="G45" s="1">
        <v>783</v>
      </c>
      <c r="H45" s="1">
        <v>1124</v>
      </c>
    </row>
    <row r="46" spans="1:8" x14ac:dyDescent="0.2">
      <c r="A46" s="6" t="s">
        <v>18</v>
      </c>
      <c r="B46" s="1">
        <v>12229</v>
      </c>
      <c r="C46" s="1">
        <v>2922</v>
      </c>
      <c r="D46" s="1">
        <v>3214</v>
      </c>
      <c r="E46" s="1">
        <v>1947</v>
      </c>
      <c r="F46" s="1">
        <v>2226</v>
      </c>
      <c r="G46" s="1">
        <v>871</v>
      </c>
      <c r="H46" s="1">
        <v>1049</v>
      </c>
    </row>
    <row r="47" spans="1:8" x14ac:dyDescent="0.2">
      <c r="A47" s="6" t="s">
        <v>19</v>
      </c>
      <c r="B47" s="1">
        <v>10064</v>
      </c>
      <c r="C47" s="1">
        <v>2146</v>
      </c>
      <c r="D47" s="1">
        <v>2605</v>
      </c>
      <c r="E47" s="1">
        <v>1876</v>
      </c>
      <c r="F47" s="1">
        <v>1741</v>
      </c>
      <c r="G47" s="1">
        <v>804</v>
      </c>
      <c r="H47" s="1">
        <v>892</v>
      </c>
    </row>
    <row r="48" spans="1:8" x14ac:dyDescent="0.2">
      <c r="A48" s="6" t="s">
        <v>20</v>
      </c>
      <c r="B48" s="1">
        <v>10904</v>
      </c>
      <c r="C48" s="1">
        <v>2362</v>
      </c>
      <c r="D48" s="1">
        <v>2920</v>
      </c>
      <c r="E48" s="1">
        <v>1973</v>
      </c>
      <c r="F48" s="1">
        <v>1914</v>
      </c>
      <c r="G48" s="1">
        <v>696</v>
      </c>
      <c r="H48" s="1">
        <v>1039</v>
      </c>
    </row>
    <row r="49" spans="1:8" x14ac:dyDescent="0.2">
      <c r="A49" s="6" t="s">
        <v>21</v>
      </c>
      <c r="B49" s="1">
        <v>9128</v>
      </c>
      <c r="C49" s="1">
        <v>2000</v>
      </c>
      <c r="D49" s="1">
        <v>2229</v>
      </c>
      <c r="E49" s="1">
        <v>1905</v>
      </c>
      <c r="F49" s="1">
        <v>1509</v>
      </c>
      <c r="G49" s="1">
        <v>615</v>
      </c>
      <c r="H49" s="1">
        <v>870</v>
      </c>
    </row>
    <row r="50" spans="1:8" x14ac:dyDescent="0.2">
      <c r="A50" s="6" t="s">
        <v>22</v>
      </c>
      <c r="B50" s="1">
        <v>7490</v>
      </c>
      <c r="C50" s="1">
        <v>1727</v>
      </c>
      <c r="D50" s="1">
        <v>1965</v>
      </c>
      <c r="E50" s="1">
        <v>1382</v>
      </c>
      <c r="F50" s="1">
        <v>1224</v>
      </c>
      <c r="G50" s="1">
        <v>413</v>
      </c>
      <c r="H50" s="1">
        <v>779</v>
      </c>
    </row>
    <row r="51" spans="1:8" x14ac:dyDescent="0.2">
      <c r="A51" s="6" t="s">
        <v>23</v>
      </c>
      <c r="B51" s="1">
        <v>5245</v>
      </c>
      <c r="C51" s="1">
        <v>1106</v>
      </c>
      <c r="D51" s="1">
        <v>1340</v>
      </c>
      <c r="E51" s="1">
        <v>1145</v>
      </c>
      <c r="F51" s="1">
        <v>839</v>
      </c>
      <c r="G51" s="1">
        <v>275</v>
      </c>
      <c r="H51" s="1">
        <v>540</v>
      </c>
    </row>
    <row r="52" spans="1:8" x14ac:dyDescent="0.2">
      <c r="A52" s="6" t="s">
        <v>24</v>
      </c>
      <c r="B52" s="1">
        <v>4932</v>
      </c>
      <c r="C52" s="1">
        <v>1135</v>
      </c>
      <c r="D52" s="1">
        <v>1292</v>
      </c>
      <c r="E52" s="1">
        <v>962</v>
      </c>
      <c r="F52" s="1">
        <v>752</v>
      </c>
      <c r="G52" s="1">
        <v>242</v>
      </c>
      <c r="H52" s="1">
        <v>549</v>
      </c>
    </row>
    <row r="53" spans="1:8" x14ac:dyDescent="0.2">
      <c r="A53" s="6" t="s">
        <v>25</v>
      </c>
      <c r="B53" s="1">
        <v>3281</v>
      </c>
      <c r="C53" s="1">
        <v>716</v>
      </c>
      <c r="D53" s="1">
        <v>725</v>
      </c>
      <c r="E53" s="1">
        <v>745</v>
      </c>
      <c r="F53" s="1">
        <v>562</v>
      </c>
      <c r="G53" s="1">
        <v>169</v>
      </c>
      <c r="H53" s="1">
        <v>364</v>
      </c>
    </row>
    <row r="54" spans="1:8" x14ac:dyDescent="0.2">
      <c r="A54" s="6" t="s">
        <v>26</v>
      </c>
      <c r="B54" s="1">
        <v>2154</v>
      </c>
      <c r="C54" s="1">
        <v>371</v>
      </c>
      <c r="D54" s="1">
        <v>584</v>
      </c>
      <c r="E54" s="1">
        <v>469</v>
      </c>
      <c r="F54" s="1">
        <v>387</v>
      </c>
      <c r="G54" s="1">
        <v>119</v>
      </c>
      <c r="H54" s="1">
        <v>224</v>
      </c>
    </row>
    <row r="55" spans="1:8" x14ac:dyDescent="0.2">
      <c r="A55" s="6" t="s">
        <v>27</v>
      </c>
      <c r="B55" s="1">
        <v>1532</v>
      </c>
      <c r="C55" s="1">
        <v>211</v>
      </c>
      <c r="D55" s="1">
        <v>422</v>
      </c>
      <c r="E55" s="1">
        <v>386</v>
      </c>
      <c r="F55" s="1">
        <v>268</v>
      </c>
      <c r="G55" s="1">
        <v>66</v>
      </c>
      <c r="H55" s="1">
        <v>179</v>
      </c>
    </row>
    <row r="56" spans="1:8" x14ac:dyDescent="0.2">
      <c r="A56" s="6" t="s">
        <v>28</v>
      </c>
      <c r="B56" s="1">
        <v>790</v>
      </c>
      <c r="C56" s="1">
        <v>118</v>
      </c>
      <c r="D56" s="1">
        <v>217</v>
      </c>
      <c r="E56" s="1">
        <v>185</v>
      </c>
      <c r="F56" s="1">
        <v>154</v>
      </c>
      <c r="G56" s="1">
        <v>31</v>
      </c>
      <c r="H56" s="1">
        <v>85</v>
      </c>
    </row>
    <row r="57" spans="1:8" x14ac:dyDescent="0.2">
      <c r="A57" s="6" t="s">
        <v>29</v>
      </c>
      <c r="B57" s="1">
        <v>390</v>
      </c>
      <c r="C57" s="1">
        <v>40</v>
      </c>
      <c r="D57" s="1">
        <v>112</v>
      </c>
      <c r="E57" s="1">
        <v>103</v>
      </c>
      <c r="F57" s="1">
        <v>57</v>
      </c>
      <c r="G57" s="1">
        <v>32</v>
      </c>
      <c r="H57" s="1">
        <v>46</v>
      </c>
    </row>
    <row r="58" spans="1:8" x14ac:dyDescent="0.2">
      <c r="A58" s="6" t="s">
        <v>30</v>
      </c>
      <c r="B58" s="1">
        <v>339</v>
      </c>
      <c r="C58" s="1">
        <v>41</v>
      </c>
      <c r="D58" s="1">
        <v>95</v>
      </c>
      <c r="E58" s="1">
        <v>80</v>
      </c>
      <c r="F58" s="1">
        <v>42</v>
      </c>
      <c r="G58" s="1">
        <v>31</v>
      </c>
      <c r="H58" s="1">
        <v>50</v>
      </c>
    </row>
    <row r="59" spans="1:8" x14ac:dyDescent="0.2">
      <c r="A59" s="6" t="s">
        <v>31</v>
      </c>
      <c r="B59" s="8">
        <v>20.5</v>
      </c>
      <c r="C59" s="8">
        <v>20</v>
      </c>
      <c r="D59" s="8">
        <v>20.8</v>
      </c>
      <c r="E59" s="8">
        <v>22.6</v>
      </c>
      <c r="F59" s="8">
        <v>18.600000000000001</v>
      </c>
      <c r="G59" s="8">
        <v>19.5</v>
      </c>
      <c r="H59" s="8">
        <v>21.9</v>
      </c>
    </row>
    <row r="60" spans="1:8" x14ac:dyDescent="0.2">
      <c r="A60" s="6" t="s">
        <v>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D6B-0145-4EF0-9BAC-DC8EC0405C5B}">
  <dimension ref="A1:W74"/>
  <sheetViews>
    <sheetView view="pageBreakPreview" topLeftCell="A65" zoomScale="125" zoomScaleNormal="100" zoomScaleSheetLayoutView="125" workbookViewId="0">
      <selection activeCell="C83" sqref="C83"/>
    </sheetView>
  </sheetViews>
  <sheetFormatPr defaultRowHeight="9.6" customHeight="1" x14ac:dyDescent="0.2"/>
  <cols>
    <col min="1" max="1" width="6.33203125" style="1" customWidth="1"/>
    <col min="2" max="7" width="6.6640625" style="1" customWidth="1"/>
    <col min="8" max="13" width="6.6640625" style="8" customWidth="1"/>
    <col min="14" max="14" width="6.33203125" style="1" customWidth="1"/>
    <col min="15" max="16384" width="8.88671875" style="1"/>
  </cols>
  <sheetData>
    <row r="1" spans="1:23" ht="9.6" customHeight="1" x14ac:dyDescent="0.2">
      <c r="A1" s="1" t="s">
        <v>144</v>
      </c>
      <c r="N1" s="1" t="s">
        <v>144</v>
      </c>
    </row>
    <row r="2" spans="1:23" s="2" customFormat="1" ht="9.6" customHeight="1" x14ac:dyDescent="0.2">
      <c r="A2" s="9"/>
      <c r="B2" s="22" t="s">
        <v>1</v>
      </c>
      <c r="C2" s="22"/>
      <c r="D2" s="22"/>
      <c r="E2" s="22" t="s">
        <v>33</v>
      </c>
      <c r="F2" s="22"/>
      <c r="G2" s="22"/>
      <c r="H2" s="10"/>
      <c r="I2" s="11"/>
      <c r="J2" s="12"/>
      <c r="K2" s="23" t="s">
        <v>141</v>
      </c>
      <c r="L2" s="23"/>
      <c r="M2" s="24"/>
      <c r="N2" s="9"/>
      <c r="O2" s="22" t="s">
        <v>34</v>
      </c>
      <c r="P2" s="22"/>
      <c r="Q2" s="22"/>
      <c r="R2" s="22" t="s">
        <v>35</v>
      </c>
      <c r="S2" s="22"/>
      <c r="T2" s="22"/>
      <c r="U2" s="22" t="s">
        <v>36</v>
      </c>
      <c r="V2" s="22"/>
      <c r="W2" s="25"/>
    </row>
    <row r="3" spans="1:23" s="2" customFormat="1" ht="9.6" customHeight="1" x14ac:dyDescent="0.2">
      <c r="A3" s="13"/>
      <c r="B3" s="4" t="s">
        <v>1</v>
      </c>
      <c r="C3" s="4" t="s">
        <v>37</v>
      </c>
      <c r="D3" s="4" t="s">
        <v>38</v>
      </c>
      <c r="E3" s="4" t="s">
        <v>1</v>
      </c>
      <c r="F3" s="4" t="s">
        <v>37</v>
      </c>
      <c r="G3" s="4" t="s">
        <v>38</v>
      </c>
      <c r="H3" s="14"/>
      <c r="I3" s="15"/>
      <c r="J3" s="16"/>
      <c r="K3" s="17" t="s">
        <v>1</v>
      </c>
      <c r="L3" s="17" t="s">
        <v>37</v>
      </c>
      <c r="M3" s="18" t="s">
        <v>38</v>
      </c>
      <c r="N3" s="13"/>
      <c r="O3" s="4" t="s">
        <v>1</v>
      </c>
      <c r="P3" s="4" t="s">
        <v>37</v>
      </c>
      <c r="Q3" s="4" t="s">
        <v>38</v>
      </c>
      <c r="R3" s="4" t="s">
        <v>1</v>
      </c>
      <c r="S3" s="4" t="s">
        <v>37</v>
      </c>
      <c r="T3" s="4" t="s">
        <v>38</v>
      </c>
      <c r="U3" s="4" t="s">
        <v>1</v>
      </c>
      <c r="V3" s="4" t="s">
        <v>37</v>
      </c>
      <c r="W3" s="5" t="s">
        <v>38</v>
      </c>
    </row>
    <row r="4" spans="1:23" ht="9.6" customHeight="1" x14ac:dyDescent="0.2">
      <c r="A4" s="1" t="s">
        <v>7</v>
      </c>
      <c r="N4" s="1" t="s">
        <v>7</v>
      </c>
    </row>
    <row r="5" spans="1:23" ht="9.6" customHeight="1" x14ac:dyDescent="0.2">
      <c r="A5" s="1" t="s">
        <v>1</v>
      </c>
      <c r="B5" s="1">
        <v>131768</v>
      </c>
      <c r="C5" s="1">
        <v>68497</v>
      </c>
      <c r="D5" s="1">
        <v>63271</v>
      </c>
      <c r="E5" s="1">
        <v>42235</v>
      </c>
      <c r="F5" s="1">
        <v>27875</v>
      </c>
      <c r="G5" s="1">
        <v>14360</v>
      </c>
      <c r="N5" s="1" t="s">
        <v>1</v>
      </c>
      <c r="O5" s="1">
        <v>83043</v>
      </c>
      <c r="P5" s="1">
        <v>37996</v>
      </c>
      <c r="Q5" s="1">
        <v>45047</v>
      </c>
      <c r="R5" s="1">
        <v>2927</v>
      </c>
      <c r="S5" s="1">
        <v>1205</v>
      </c>
      <c r="T5" s="1">
        <v>1722</v>
      </c>
      <c r="U5" s="1">
        <v>3563</v>
      </c>
      <c r="V5" s="1">
        <v>1421</v>
      </c>
      <c r="W5" s="1">
        <v>2142</v>
      </c>
    </row>
    <row r="6" spans="1:23" ht="9.6" customHeight="1" x14ac:dyDescent="0.2">
      <c r="A6" s="1" t="s">
        <v>18</v>
      </c>
      <c r="B6" s="1">
        <v>26792</v>
      </c>
      <c r="C6" s="1">
        <v>14563</v>
      </c>
      <c r="D6" s="1">
        <v>12229</v>
      </c>
      <c r="E6" s="1">
        <v>24135</v>
      </c>
      <c r="F6" s="1">
        <v>14132</v>
      </c>
      <c r="G6" s="1">
        <v>10003</v>
      </c>
      <c r="H6" s="19">
        <f t="shared" ref="H6:J13" si="0">E6/B6*100</f>
        <v>90.082860555389672</v>
      </c>
      <c r="I6" s="19">
        <f t="shared" si="0"/>
        <v>97.040444963263056</v>
      </c>
      <c r="J6" s="19">
        <f t="shared" si="0"/>
        <v>81.797366914710935</v>
      </c>
      <c r="K6" s="20">
        <f>H14+1500</f>
        <v>2405.2893325780988</v>
      </c>
      <c r="L6" s="20">
        <f t="shared" ref="L6:M6" si="1">I14+1500</f>
        <v>2669.2364593282955</v>
      </c>
      <c r="M6" s="20">
        <f t="shared" si="1"/>
        <v>2128.5364583354626</v>
      </c>
      <c r="N6" s="1" t="s">
        <v>18</v>
      </c>
      <c r="O6" s="1">
        <v>2476</v>
      </c>
      <c r="P6" s="1">
        <v>396</v>
      </c>
      <c r="Q6" s="1">
        <v>2080</v>
      </c>
      <c r="R6" s="1">
        <v>158</v>
      </c>
      <c r="S6" s="1">
        <v>28</v>
      </c>
      <c r="T6" s="1">
        <v>130</v>
      </c>
      <c r="U6" s="1">
        <v>23</v>
      </c>
      <c r="V6" s="1">
        <v>7</v>
      </c>
      <c r="W6" s="1">
        <v>16</v>
      </c>
    </row>
    <row r="7" spans="1:23" ht="9.6" customHeight="1" x14ac:dyDescent="0.2">
      <c r="A7" s="1" t="s">
        <v>19</v>
      </c>
      <c r="B7" s="1">
        <v>20650</v>
      </c>
      <c r="C7" s="1">
        <v>10587</v>
      </c>
      <c r="D7" s="1">
        <v>10063</v>
      </c>
      <c r="E7" s="1">
        <v>10645</v>
      </c>
      <c r="F7" s="1">
        <v>7672</v>
      </c>
      <c r="G7" s="1">
        <v>2973</v>
      </c>
      <c r="H7" s="19">
        <f t="shared" si="0"/>
        <v>51.549636803874087</v>
      </c>
      <c r="I7" s="19">
        <f t="shared" si="0"/>
        <v>72.466232171531118</v>
      </c>
      <c r="J7" s="19">
        <f t="shared" si="0"/>
        <v>29.54387359634304</v>
      </c>
      <c r="K7" s="20"/>
      <c r="L7" s="20"/>
      <c r="M7" s="20"/>
      <c r="N7" s="1" t="s">
        <v>19</v>
      </c>
      <c r="O7" s="1">
        <v>9361</v>
      </c>
      <c r="P7" s="1">
        <v>2753</v>
      </c>
      <c r="Q7" s="1">
        <v>6608</v>
      </c>
      <c r="R7" s="1">
        <v>547</v>
      </c>
      <c r="S7" s="1">
        <v>138</v>
      </c>
      <c r="T7" s="1">
        <v>409</v>
      </c>
      <c r="U7" s="1">
        <v>97</v>
      </c>
      <c r="V7" s="1">
        <v>24</v>
      </c>
      <c r="W7" s="1">
        <v>73</v>
      </c>
    </row>
    <row r="8" spans="1:23" ht="9.6" customHeight="1" x14ac:dyDescent="0.2">
      <c r="A8" s="1" t="s">
        <v>20</v>
      </c>
      <c r="B8" s="1">
        <v>21282</v>
      </c>
      <c r="C8" s="1">
        <v>10378</v>
      </c>
      <c r="D8" s="1">
        <v>10904</v>
      </c>
      <c r="E8" s="1">
        <v>4353</v>
      </c>
      <c r="F8" s="1">
        <v>3473</v>
      </c>
      <c r="G8" s="1">
        <v>880</v>
      </c>
      <c r="H8" s="19">
        <f t="shared" si="0"/>
        <v>20.453904708204114</v>
      </c>
      <c r="I8" s="19">
        <f t="shared" si="0"/>
        <v>33.465022162266337</v>
      </c>
      <c r="J8" s="19">
        <f t="shared" si="0"/>
        <v>8.0704328686720466</v>
      </c>
      <c r="K8" s="20">
        <f>(H12+H13)/2</f>
        <v>2.670337716740244</v>
      </c>
      <c r="L8" s="20">
        <f t="shared" ref="L8:M8" si="2">(I12+I13)/2</f>
        <v>4.2770230481642262</v>
      </c>
      <c r="M8" s="20">
        <f t="shared" si="2"/>
        <v>0.7662400684459254</v>
      </c>
      <c r="N8" s="1" t="s">
        <v>20</v>
      </c>
      <c r="O8" s="1">
        <v>15973</v>
      </c>
      <c r="P8" s="1">
        <v>6559</v>
      </c>
      <c r="Q8" s="1">
        <v>9414</v>
      </c>
      <c r="R8" s="1">
        <v>755</v>
      </c>
      <c r="S8" s="1">
        <v>272</v>
      </c>
      <c r="T8" s="1">
        <v>483</v>
      </c>
      <c r="U8" s="1">
        <v>201</v>
      </c>
      <c r="V8" s="1">
        <v>74</v>
      </c>
      <c r="W8" s="1">
        <v>127</v>
      </c>
    </row>
    <row r="9" spans="1:23" ht="9.6" customHeight="1" x14ac:dyDescent="0.2">
      <c r="A9" s="1" t="s">
        <v>21</v>
      </c>
      <c r="B9" s="1">
        <v>18454</v>
      </c>
      <c r="C9" s="1">
        <v>9326</v>
      </c>
      <c r="D9" s="1">
        <v>9128</v>
      </c>
      <c r="E9" s="1">
        <v>1556</v>
      </c>
      <c r="F9" s="1">
        <v>1275</v>
      </c>
      <c r="G9" s="1">
        <v>281</v>
      </c>
      <c r="H9" s="19">
        <f t="shared" si="0"/>
        <v>8.4317763086593693</v>
      </c>
      <c r="I9" s="19">
        <f t="shared" si="0"/>
        <v>13.671456144113231</v>
      </c>
      <c r="J9" s="19">
        <f t="shared" si="0"/>
        <v>3.0784399649430325</v>
      </c>
      <c r="K9" s="20"/>
      <c r="L9" s="20"/>
      <c r="M9" s="20"/>
      <c r="N9" s="1" t="s">
        <v>21</v>
      </c>
      <c r="O9" s="1">
        <v>15933</v>
      </c>
      <c r="P9" s="1">
        <v>7646</v>
      </c>
      <c r="Q9" s="1">
        <v>8287</v>
      </c>
      <c r="R9" s="1">
        <v>574</v>
      </c>
      <c r="S9" s="1">
        <v>252</v>
      </c>
      <c r="T9" s="1">
        <v>322</v>
      </c>
      <c r="U9" s="1">
        <v>391</v>
      </c>
      <c r="V9" s="1">
        <v>153</v>
      </c>
      <c r="W9" s="1">
        <v>238</v>
      </c>
    </row>
    <row r="10" spans="1:23" ht="9.6" customHeight="1" x14ac:dyDescent="0.2">
      <c r="A10" s="1" t="s">
        <v>22</v>
      </c>
      <c r="B10" s="1">
        <v>15666</v>
      </c>
      <c r="C10" s="1">
        <v>8176</v>
      </c>
      <c r="D10" s="1">
        <v>7490</v>
      </c>
      <c r="E10" s="1">
        <v>676</v>
      </c>
      <c r="F10" s="1">
        <v>563</v>
      </c>
      <c r="G10" s="1">
        <v>113</v>
      </c>
      <c r="H10" s="19">
        <f t="shared" si="0"/>
        <v>4.3150772373292474</v>
      </c>
      <c r="I10" s="19">
        <f t="shared" si="0"/>
        <v>6.8860078277886494</v>
      </c>
      <c r="J10" s="19">
        <f t="shared" si="0"/>
        <v>1.5086782376502004</v>
      </c>
      <c r="K10" s="20">
        <f>K8*50</f>
        <v>133.51688583701221</v>
      </c>
      <c r="L10" s="20">
        <f t="shared" ref="L10:M10" si="3">L8*50</f>
        <v>213.85115240821131</v>
      </c>
      <c r="M10" s="20">
        <f t="shared" si="3"/>
        <v>38.312003422296272</v>
      </c>
      <c r="N10" s="1" t="s">
        <v>22</v>
      </c>
      <c r="O10" s="1">
        <v>14135</v>
      </c>
      <c r="P10" s="1">
        <v>7203</v>
      </c>
      <c r="Q10" s="1">
        <v>6932</v>
      </c>
      <c r="R10" s="1">
        <v>374</v>
      </c>
      <c r="S10" s="1">
        <v>212</v>
      </c>
      <c r="T10" s="1">
        <v>162</v>
      </c>
      <c r="U10" s="1">
        <v>481</v>
      </c>
      <c r="V10" s="1">
        <v>198</v>
      </c>
      <c r="W10" s="1">
        <v>283</v>
      </c>
    </row>
    <row r="11" spans="1:23" ht="9.6" customHeight="1" x14ac:dyDescent="0.2">
      <c r="A11" s="1" t="s">
        <v>23</v>
      </c>
      <c r="B11" s="1">
        <v>11105</v>
      </c>
      <c r="C11" s="1">
        <v>5860</v>
      </c>
      <c r="D11" s="1">
        <v>5245</v>
      </c>
      <c r="E11" s="1">
        <v>394</v>
      </c>
      <c r="F11" s="1">
        <v>348</v>
      </c>
      <c r="G11" s="1">
        <v>46</v>
      </c>
      <c r="H11" s="19">
        <f t="shared" si="0"/>
        <v>3.5479513732552905</v>
      </c>
      <c r="I11" s="19">
        <f t="shared" si="0"/>
        <v>5.9385665529010234</v>
      </c>
      <c r="J11" s="19">
        <f t="shared" si="0"/>
        <v>0.87702573879885593</v>
      </c>
      <c r="K11" s="20"/>
      <c r="L11" s="20"/>
      <c r="M11" s="20"/>
      <c r="N11" s="1" t="s">
        <v>23</v>
      </c>
      <c r="O11" s="1">
        <v>9846</v>
      </c>
      <c r="P11" s="1">
        <v>5145</v>
      </c>
      <c r="Q11" s="1">
        <v>4701</v>
      </c>
      <c r="R11" s="1">
        <v>206</v>
      </c>
      <c r="S11" s="1">
        <v>108</v>
      </c>
      <c r="T11" s="1">
        <v>98</v>
      </c>
      <c r="U11" s="1">
        <v>659</v>
      </c>
      <c r="V11" s="1">
        <v>259</v>
      </c>
      <c r="W11" s="1">
        <v>400</v>
      </c>
    </row>
    <row r="12" spans="1:23" ht="9.6" customHeight="1" x14ac:dyDescent="0.2">
      <c r="A12" s="1" t="s">
        <v>24</v>
      </c>
      <c r="B12" s="1">
        <v>10274</v>
      </c>
      <c r="C12" s="1">
        <v>5343</v>
      </c>
      <c r="D12" s="1">
        <v>4931</v>
      </c>
      <c r="E12" s="1">
        <v>275</v>
      </c>
      <c r="F12" s="1">
        <v>234</v>
      </c>
      <c r="G12" s="1">
        <v>41</v>
      </c>
      <c r="H12" s="19">
        <f t="shared" si="0"/>
        <v>2.6766595289079231</v>
      </c>
      <c r="I12" s="19">
        <f t="shared" si="0"/>
        <v>4.3795620437956204</v>
      </c>
      <c r="J12" s="19">
        <f t="shared" si="0"/>
        <v>0.83147434597444747</v>
      </c>
      <c r="K12" s="20">
        <f>K6-K10</f>
        <v>2271.7724467410867</v>
      </c>
      <c r="L12" s="20">
        <f t="shared" ref="L12:M12" si="4">L6-L10</f>
        <v>2455.3853069200841</v>
      </c>
      <c r="M12" s="20">
        <f t="shared" si="4"/>
        <v>2090.2244549131665</v>
      </c>
      <c r="N12" s="1" t="s">
        <v>24</v>
      </c>
      <c r="O12" s="1">
        <v>9027</v>
      </c>
      <c r="P12" s="1">
        <v>4687</v>
      </c>
      <c r="Q12" s="1">
        <v>4340</v>
      </c>
      <c r="R12" s="1">
        <v>196</v>
      </c>
      <c r="S12" s="1">
        <v>116</v>
      </c>
      <c r="T12" s="1">
        <v>80</v>
      </c>
      <c r="U12" s="1">
        <v>776</v>
      </c>
      <c r="V12" s="1">
        <v>306</v>
      </c>
      <c r="W12" s="1">
        <v>470</v>
      </c>
    </row>
    <row r="13" spans="1:23" ht="9.6" customHeight="1" x14ac:dyDescent="0.2">
      <c r="A13" s="1" t="s">
        <v>25</v>
      </c>
      <c r="B13" s="1">
        <v>7545</v>
      </c>
      <c r="C13" s="1">
        <v>4264</v>
      </c>
      <c r="D13" s="1">
        <v>3281</v>
      </c>
      <c r="E13" s="1">
        <v>201</v>
      </c>
      <c r="F13" s="1">
        <v>178</v>
      </c>
      <c r="G13" s="1">
        <v>23</v>
      </c>
      <c r="H13" s="19">
        <f t="shared" si="0"/>
        <v>2.6640159045725644</v>
      </c>
      <c r="I13" s="19">
        <f t="shared" si="0"/>
        <v>4.1744840525328328</v>
      </c>
      <c r="J13" s="19">
        <f t="shared" si="0"/>
        <v>0.70100579091740323</v>
      </c>
      <c r="K13" s="20">
        <f>100-K8</f>
        <v>97.329662283259751</v>
      </c>
      <c r="L13" s="20">
        <f t="shared" ref="L13:M13" si="5">100-L8</f>
        <v>95.722976951835776</v>
      </c>
      <c r="M13" s="20">
        <f t="shared" si="5"/>
        <v>99.233759931554076</v>
      </c>
      <c r="N13" s="1" t="s">
        <v>25</v>
      </c>
      <c r="O13" s="1">
        <v>6292</v>
      </c>
      <c r="P13" s="1">
        <v>3607</v>
      </c>
      <c r="Q13" s="1">
        <v>2685</v>
      </c>
      <c r="R13" s="1">
        <v>117</v>
      </c>
      <c r="S13" s="1">
        <v>79</v>
      </c>
      <c r="T13" s="1">
        <v>38</v>
      </c>
      <c r="U13" s="1">
        <v>935</v>
      </c>
      <c r="V13" s="1">
        <v>400</v>
      </c>
      <c r="W13" s="1">
        <v>535</v>
      </c>
    </row>
    <row r="14" spans="1:23" ht="9.6" customHeight="1" x14ac:dyDescent="0.2">
      <c r="A14" s="1" t="s">
        <v>39</v>
      </c>
      <c r="H14" s="19">
        <f>SUM(H6:H12)*5</f>
        <v>905.28933257809854</v>
      </c>
      <c r="I14" s="19">
        <f>SUM(I6:I12)*5</f>
        <v>1169.2364593282953</v>
      </c>
      <c r="J14" s="19">
        <f>SUM(J6:J12)*5</f>
        <v>628.53645833546261</v>
      </c>
      <c r="K14" s="21">
        <f>K12/K13</f>
        <v>23.341008213195259</v>
      </c>
      <c r="L14" s="21">
        <f t="shared" ref="L14:M14" si="6">L12/L13</f>
        <v>25.650950117812801</v>
      </c>
      <c r="M14" s="21">
        <f t="shared" si="6"/>
        <v>21.063642618750787</v>
      </c>
      <c r="N14" s="1" t="s">
        <v>39</v>
      </c>
    </row>
    <row r="15" spans="1:23" ht="9.6" customHeight="1" x14ac:dyDescent="0.2">
      <c r="A15" s="1" t="s">
        <v>1</v>
      </c>
      <c r="B15" s="1">
        <v>29233</v>
      </c>
      <c r="C15" s="1">
        <v>15119</v>
      </c>
      <c r="D15" s="1">
        <v>14114</v>
      </c>
      <c r="E15" s="1">
        <v>10259</v>
      </c>
      <c r="F15" s="1">
        <v>6609</v>
      </c>
      <c r="G15" s="1">
        <v>3650</v>
      </c>
      <c r="N15" s="1" t="s">
        <v>1</v>
      </c>
      <c r="O15" s="1">
        <v>17497</v>
      </c>
      <c r="P15" s="1">
        <v>7934</v>
      </c>
      <c r="Q15" s="1">
        <v>9563</v>
      </c>
      <c r="R15" s="1">
        <v>722</v>
      </c>
      <c r="S15" s="1">
        <v>282</v>
      </c>
      <c r="T15" s="1">
        <v>440</v>
      </c>
      <c r="U15" s="1">
        <v>755</v>
      </c>
      <c r="V15" s="1">
        <v>294</v>
      </c>
      <c r="W15" s="1">
        <v>461</v>
      </c>
    </row>
    <row r="16" spans="1:23" ht="9.6" customHeight="1" x14ac:dyDescent="0.2">
      <c r="A16" s="1" t="s">
        <v>18</v>
      </c>
      <c r="B16" s="1">
        <v>6359</v>
      </c>
      <c r="C16" s="1">
        <v>3437</v>
      </c>
      <c r="D16" s="1">
        <v>2922</v>
      </c>
      <c r="E16" s="1">
        <v>5762</v>
      </c>
      <c r="F16" s="1">
        <v>3338</v>
      </c>
      <c r="G16" s="1">
        <v>2424</v>
      </c>
      <c r="H16" s="19">
        <f t="shared" ref="H16:J23" si="7">E16/B16*100</f>
        <v>90.611731404308841</v>
      </c>
      <c r="I16" s="19">
        <f t="shared" si="7"/>
        <v>97.119581029967989</v>
      </c>
      <c r="J16" s="19">
        <f t="shared" si="7"/>
        <v>82.956878850102669</v>
      </c>
      <c r="K16" s="20">
        <f>H24+1500</f>
        <v>2476.3116634247717</v>
      </c>
      <c r="L16" s="20">
        <f t="shared" ref="L16:M16" si="8">I24+1500</f>
        <v>2744.7819019275421</v>
      </c>
      <c r="M16" s="20">
        <f t="shared" si="8"/>
        <v>2200.2947128689552</v>
      </c>
      <c r="N16" s="1" t="s">
        <v>18</v>
      </c>
      <c r="O16" s="1">
        <v>536</v>
      </c>
      <c r="P16" s="1">
        <v>93</v>
      </c>
      <c r="Q16" s="1">
        <v>443</v>
      </c>
      <c r="R16" s="1">
        <v>52</v>
      </c>
      <c r="S16" s="1">
        <v>4</v>
      </c>
      <c r="T16" s="1">
        <v>48</v>
      </c>
      <c r="U16" s="1">
        <v>9</v>
      </c>
      <c r="V16" s="1">
        <v>2</v>
      </c>
      <c r="W16" s="1">
        <v>7</v>
      </c>
    </row>
    <row r="17" spans="1:23" ht="9.6" customHeight="1" x14ac:dyDescent="0.2">
      <c r="A17" s="1" t="s">
        <v>19</v>
      </c>
      <c r="B17" s="1">
        <v>4392</v>
      </c>
      <c r="C17" s="1">
        <v>2246</v>
      </c>
      <c r="D17" s="1">
        <v>2146</v>
      </c>
      <c r="E17" s="1">
        <v>2526</v>
      </c>
      <c r="F17" s="1">
        <v>1747</v>
      </c>
      <c r="G17" s="1">
        <v>779</v>
      </c>
      <c r="H17" s="19">
        <f t="shared" si="7"/>
        <v>57.513661202185794</v>
      </c>
      <c r="I17" s="19">
        <f t="shared" si="7"/>
        <v>77.782724844167404</v>
      </c>
      <c r="J17" s="19">
        <f t="shared" si="7"/>
        <v>36.300093196644923</v>
      </c>
      <c r="K17" s="20"/>
      <c r="L17" s="20"/>
      <c r="M17" s="20"/>
      <c r="N17" s="1" t="s">
        <v>19</v>
      </c>
      <c r="O17" s="1">
        <v>1713</v>
      </c>
      <c r="P17" s="1">
        <v>468</v>
      </c>
      <c r="Q17" s="1">
        <v>1245</v>
      </c>
      <c r="R17" s="1">
        <v>128</v>
      </c>
      <c r="S17" s="1">
        <v>26</v>
      </c>
      <c r="T17" s="1">
        <v>102</v>
      </c>
      <c r="U17" s="1">
        <v>25</v>
      </c>
      <c r="V17" s="1">
        <v>5</v>
      </c>
      <c r="W17" s="1">
        <v>20</v>
      </c>
    </row>
    <row r="18" spans="1:23" ht="9.6" customHeight="1" x14ac:dyDescent="0.2">
      <c r="A18" s="1" t="s">
        <v>20</v>
      </c>
      <c r="B18" s="1">
        <v>4583</v>
      </c>
      <c r="C18" s="1">
        <v>2221</v>
      </c>
      <c r="D18" s="1">
        <v>2362</v>
      </c>
      <c r="E18" s="1">
        <v>1219</v>
      </c>
      <c r="F18" s="1">
        <v>918</v>
      </c>
      <c r="G18" s="1">
        <v>301</v>
      </c>
      <c r="H18" s="19">
        <f t="shared" si="7"/>
        <v>26.598298058040587</v>
      </c>
      <c r="I18" s="19">
        <f t="shared" si="7"/>
        <v>41.332733003151731</v>
      </c>
      <c r="J18" s="19">
        <f t="shared" si="7"/>
        <v>12.743437764606266</v>
      </c>
      <c r="K18" s="20">
        <f>(H22+H23)/2</f>
        <v>2.0597234771689599</v>
      </c>
      <c r="L18" s="20">
        <f t="shared" ref="L18:M18" si="9">(I22+I23)/2</f>
        <v>3.3450485752239292</v>
      </c>
      <c r="M18" s="20">
        <f t="shared" si="9"/>
        <v>0.47381438732065073</v>
      </c>
      <c r="N18" s="1" t="s">
        <v>20</v>
      </c>
      <c r="O18" s="1">
        <v>3112</v>
      </c>
      <c r="P18" s="1">
        <v>1212</v>
      </c>
      <c r="Q18" s="1">
        <v>1900</v>
      </c>
      <c r="R18" s="1">
        <v>206</v>
      </c>
      <c r="S18" s="1">
        <v>77</v>
      </c>
      <c r="T18" s="1">
        <v>129</v>
      </c>
      <c r="U18" s="1">
        <v>46</v>
      </c>
      <c r="V18" s="1">
        <v>14</v>
      </c>
      <c r="W18" s="1">
        <v>32</v>
      </c>
    </row>
    <row r="19" spans="1:23" ht="9.6" customHeight="1" x14ac:dyDescent="0.2">
      <c r="A19" s="1" t="s">
        <v>21</v>
      </c>
      <c r="B19" s="1">
        <v>3948</v>
      </c>
      <c r="C19" s="1">
        <v>1948</v>
      </c>
      <c r="D19" s="1">
        <v>2000</v>
      </c>
      <c r="E19" s="1">
        <v>434</v>
      </c>
      <c r="F19" s="1">
        <v>346</v>
      </c>
      <c r="G19" s="1">
        <v>88</v>
      </c>
      <c r="H19" s="19">
        <f t="shared" si="7"/>
        <v>10.99290780141844</v>
      </c>
      <c r="I19" s="19">
        <f t="shared" si="7"/>
        <v>17.761806981519506</v>
      </c>
      <c r="J19" s="19">
        <f t="shared" si="7"/>
        <v>4.3999999999999995</v>
      </c>
      <c r="K19" s="20"/>
      <c r="L19" s="20"/>
      <c r="M19" s="20"/>
      <c r="N19" s="1" t="s">
        <v>21</v>
      </c>
      <c r="O19" s="1">
        <v>3284</v>
      </c>
      <c r="P19" s="1">
        <v>1509</v>
      </c>
      <c r="Q19" s="1">
        <v>1775</v>
      </c>
      <c r="R19" s="1">
        <v>129</v>
      </c>
      <c r="S19" s="1">
        <v>60</v>
      </c>
      <c r="T19" s="1">
        <v>69</v>
      </c>
      <c r="U19" s="1">
        <v>101</v>
      </c>
      <c r="V19" s="1">
        <v>33</v>
      </c>
      <c r="W19" s="1">
        <v>68</v>
      </c>
    </row>
    <row r="20" spans="1:23" ht="9.6" customHeight="1" x14ac:dyDescent="0.2">
      <c r="A20" s="1" t="s">
        <v>22</v>
      </c>
      <c r="B20" s="1">
        <v>3468</v>
      </c>
      <c r="C20" s="1">
        <v>1741</v>
      </c>
      <c r="D20" s="1">
        <v>1727</v>
      </c>
      <c r="E20" s="1">
        <v>162</v>
      </c>
      <c r="F20" s="1">
        <v>122</v>
      </c>
      <c r="G20" s="1">
        <v>40</v>
      </c>
      <c r="H20" s="19">
        <f t="shared" si="7"/>
        <v>4.6712802768166091</v>
      </c>
      <c r="I20" s="19">
        <f t="shared" si="7"/>
        <v>7.0074669730040204</v>
      </c>
      <c r="J20" s="19">
        <f t="shared" si="7"/>
        <v>2.3161551823972206</v>
      </c>
      <c r="K20" s="20">
        <f>K18*50</f>
        <v>102.986173858448</v>
      </c>
      <c r="L20" s="20">
        <f t="shared" ref="L20:M20" si="10">L18*50</f>
        <v>167.25242876119646</v>
      </c>
      <c r="M20" s="20">
        <f t="shared" si="10"/>
        <v>23.690719366032535</v>
      </c>
      <c r="N20" s="1" t="s">
        <v>22</v>
      </c>
      <c r="O20" s="1">
        <v>3115</v>
      </c>
      <c r="P20" s="1">
        <v>1520</v>
      </c>
      <c r="Q20" s="1">
        <v>1595</v>
      </c>
      <c r="R20" s="1">
        <v>96</v>
      </c>
      <c r="S20" s="1">
        <v>58</v>
      </c>
      <c r="T20" s="1">
        <v>38</v>
      </c>
      <c r="U20" s="1">
        <v>95</v>
      </c>
      <c r="V20" s="1">
        <v>41</v>
      </c>
      <c r="W20" s="1">
        <v>54</v>
      </c>
    </row>
    <row r="21" spans="1:23" ht="9.6" customHeight="1" x14ac:dyDescent="0.2">
      <c r="A21" s="1" t="s">
        <v>23</v>
      </c>
      <c r="B21" s="1">
        <v>2428</v>
      </c>
      <c r="C21" s="1">
        <v>1322</v>
      </c>
      <c r="D21" s="1">
        <v>1106</v>
      </c>
      <c r="E21" s="1">
        <v>74</v>
      </c>
      <c r="F21" s="1">
        <v>65</v>
      </c>
      <c r="G21" s="1">
        <v>9</v>
      </c>
      <c r="H21" s="19">
        <f t="shared" si="7"/>
        <v>3.0477759472817132</v>
      </c>
      <c r="I21" s="19">
        <f t="shared" si="7"/>
        <v>4.9167927382753405</v>
      </c>
      <c r="J21" s="19">
        <f t="shared" si="7"/>
        <v>0.81374321880651002</v>
      </c>
      <c r="K21" s="20"/>
      <c r="L21" s="20"/>
      <c r="M21" s="20"/>
      <c r="N21" s="1" t="s">
        <v>23</v>
      </c>
      <c r="O21" s="1">
        <v>2162</v>
      </c>
      <c r="P21" s="1">
        <v>1172</v>
      </c>
      <c r="Q21" s="1">
        <v>990</v>
      </c>
      <c r="R21" s="1">
        <v>53</v>
      </c>
      <c r="S21" s="1">
        <v>21</v>
      </c>
      <c r="T21" s="1">
        <v>32</v>
      </c>
      <c r="U21" s="1">
        <v>139</v>
      </c>
      <c r="V21" s="1">
        <v>64</v>
      </c>
      <c r="W21" s="1">
        <v>75</v>
      </c>
    </row>
    <row r="22" spans="1:23" ht="9.6" customHeight="1" x14ac:dyDescent="0.2">
      <c r="A22" s="1" t="s">
        <v>24</v>
      </c>
      <c r="B22" s="1">
        <v>2354</v>
      </c>
      <c r="C22" s="1">
        <v>1219</v>
      </c>
      <c r="D22" s="1">
        <v>1135</v>
      </c>
      <c r="E22" s="1">
        <v>43</v>
      </c>
      <c r="F22" s="1">
        <v>37</v>
      </c>
      <c r="G22" s="1">
        <v>6</v>
      </c>
      <c r="H22" s="19">
        <f t="shared" si="7"/>
        <v>1.826677994902294</v>
      </c>
      <c r="I22" s="19">
        <f t="shared" si="7"/>
        <v>3.0352748154224773</v>
      </c>
      <c r="J22" s="19">
        <f t="shared" si="7"/>
        <v>0.52863436123348018</v>
      </c>
      <c r="K22" s="20">
        <f>K16-K20</f>
        <v>2373.3254895663235</v>
      </c>
      <c r="L22" s="20">
        <f t="shared" ref="L22:M22" si="11">L16-L20</f>
        <v>2577.5294731663457</v>
      </c>
      <c r="M22" s="20">
        <f t="shared" si="11"/>
        <v>2176.6039935029225</v>
      </c>
      <c r="N22" s="1" t="s">
        <v>24</v>
      </c>
      <c r="O22" s="1">
        <v>2120</v>
      </c>
      <c r="P22" s="1">
        <v>1101</v>
      </c>
      <c r="Q22" s="1">
        <v>1019</v>
      </c>
      <c r="R22" s="1">
        <v>35</v>
      </c>
      <c r="S22" s="1">
        <v>19</v>
      </c>
      <c r="T22" s="1">
        <v>16</v>
      </c>
      <c r="U22" s="1">
        <v>156</v>
      </c>
      <c r="V22" s="1">
        <v>62</v>
      </c>
      <c r="W22" s="1">
        <v>94</v>
      </c>
    </row>
    <row r="23" spans="1:23" ht="9.6" customHeight="1" x14ac:dyDescent="0.2">
      <c r="A23" s="1" t="s">
        <v>25</v>
      </c>
      <c r="B23" s="1">
        <v>1701</v>
      </c>
      <c r="C23" s="1">
        <v>985</v>
      </c>
      <c r="D23" s="1">
        <v>716</v>
      </c>
      <c r="E23" s="1">
        <v>39</v>
      </c>
      <c r="F23" s="1">
        <v>36</v>
      </c>
      <c r="G23" s="1">
        <v>3</v>
      </c>
      <c r="H23" s="19">
        <f t="shared" si="7"/>
        <v>2.2927689594356258</v>
      </c>
      <c r="I23" s="19">
        <f t="shared" si="7"/>
        <v>3.654822335025381</v>
      </c>
      <c r="J23" s="19">
        <f t="shared" si="7"/>
        <v>0.41899441340782123</v>
      </c>
      <c r="K23" s="20">
        <f>100-K18</f>
        <v>97.940276522831041</v>
      </c>
      <c r="L23" s="20">
        <f t="shared" ref="L23:M23" si="12">100-L18</f>
        <v>96.654951424776073</v>
      </c>
      <c r="M23" s="20">
        <f t="shared" si="12"/>
        <v>99.526185612679356</v>
      </c>
      <c r="N23" s="1" t="s">
        <v>25</v>
      </c>
      <c r="O23" s="1">
        <v>1455</v>
      </c>
      <c r="P23" s="1">
        <v>859</v>
      </c>
      <c r="Q23" s="1">
        <v>596</v>
      </c>
      <c r="R23" s="1">
        <v>23</v>
      </c>
      <c r="S23" s="1">
        <v>17</v>
      </c>
      <c r="T23" s="1">
        <v>6</v>
      </c>
      <c r="U23" s="1">
        <v>184</v>
      </c>
      <c r="V23" s="1">
        <v>73</v>
      </c>
      <c r="W23" s="1">
        <v>111</v>
      </c>
    </row>
    <row r="24" spans="1:23" ht="9.6" customHeight="1" x14ac:dyDescent="0.2">
      <c r="A24" s="1" t="s">
        <v>40</v>
      </c>
      <c r="H24" s="19">
        <f>SUM(H16:H22)*5</f>
        <v>976.3116634247715</v>
      </c>
      <c r="I24" s="19">
        <f>SUM(I16:I22)*5</f>
        <v>1244.7819019275423</v>
      </c>
      <c r="J24" s="19">
        <f>SUM(J16:J22)*5</f>
        <v>700.29471286895523</v>
      </c>
      <c r="K24" s="21">
        <f>K22/K23</f>
        <v>24.23237480867305</v>
      </c>
      <c r="L24" s="21">
        <f t="shared" ref="L24:M24" si="13">L22/L23</f>
        <v>26.667329869513896</v>
      </c>
      <c r="M24" s="21">
        <f t="shared" si="13"/>
        <v>21.869661537853908</v>
      </c>
      <c r="N24" s="1" t="s">
        <v>40</v>
      </c>
    </row>
    <row r="25" spans="1:23" ht="9.6" customHeight="1" x14ac:dyDescent="0.2">
      <c r="A25" s="1" t="s">
        <v>1</v>
      </c>
      <c r="B25" s="1">
        <v>33535</v>
      </c>
      <c r="C25" s="1">
        <v>17247</v>
      </c>
      <c r="D25" s="1">
        <v>16288</v>
      </c>
      <c r="E25" s="1">
        <v>10622</v>
      </c>
      <c r="F25" s="1">
        <v>6857</v>
      </c>
      <c r="G25" s="1">
        <v>3765</v>
      </c>
      <c r="N25" s="1" t="s">
        <v>1</v>
      </c>
      <c r="O25" s="1">
        <v>21126</v>
      </c>
      <c r="P25" s="1">
        <v>9698</v>
      </c>
      <c r="Q25" s="1">
        <v>11428</v>
      </c>
      <c r="R25" s="1">
        <v>913</v>
      </c>
      <c r="S25" s="1">
        <v>349</v>
      </c>
      <c r="T25" s="1">
        <v>564</v>
      </c>
      <c r="U25" s="1">
        <v>874</v>
      </c>
      <c r="V25" s="1">
        <v>343</v>
      </c>
      <c r="W25" s="1">
        <v>531</v>
      </c>
    </row>
    <row r="26" spans="1:23" ht="9.6" customHeight="1" x14ac:dyDescent="0.2">
      <c r="A26" s="1" t="s">
        <v>18</v>
      </c>
      <c r="B26" s="1">
        <v>6795</v>
      </c>
      <c r="C26" s="1">
        <v>3581</v>
      </c>
      <c r="D26" s="1">
        <v>3214</v>
      </c>
      <c r="E26" s="1">
        <v>6125</v>
      </c>
      <c r="F26" s="1">
        <v>3478</v>
      </c>
      <c r="G26" s="1">
        <v>2647</v>
      </c>
      <c r="H26" s="19">
        <f t="shared" ref="H26:J33" si="14">E26/B26*100</f>
        <v>90.139808682855033</v>
      </c>
      <c r="I26" s="19">
        <f t="shared" si="14"/>
        <v>97.123708461323659</v>
      </c>
      <c r="J26" s="19">
        <f t="shared" si="14"/>
        <v>82.358431860609826</v>
      </c>
      <c r="K26" s="20">
        <f>H34+1500</f>
        <v>2387.7160592668934</v>
      </c>
      <c r="L26" s="20">
        <f t="shared" ref="L26:M26" si="15">I34+1500</f>
        <v>2640.2861195428695</v>
      </c>
      <c r="M26" s="20">
        <f t="shared" si="15"/>
        <v>2128.9873660775775</v>
      </c>
      <c r="N26" s="1" t="s">
        <v>18</v>
      </c>
      <c r="O26" s="1">
        <v>611</v>
      </c>
      <c r="P26" s="1">
        <v>87</v>
      </c>
      <c r="Q26" s="1">
        <v>524</v>
      </c>
      <c r="R26" s="1">
        <v>49</v>
      </c>
      <c r="S26" s="1">
        <v>12</v>
      </c>
      <c r="T26" s="1">
        <v>37</v>
      </c>
      <c r="U26" s="1">
        <v>10</v>
      </c>
      <c r="V26" s="1">
        <v>4</v>
      </c>
      <c r="W26" s="1">
        <v>6</v>
      </c>
    </row>
    <row r="27" spans="1:23" ht="9.6" customHeight="1" x14ac:dyDescent="0.2">
      <c r="A27" s="1" t="s">
        <v>19</v>
      </c>
      <c r="B27" s="1">
        <v>5306</v>
      </c>
      <c r="C27" s="1">
        <v>2702</v>
      </c>
      <c r="D27" s="1">
        <v>2604</v>
      </c>
      <c r="E27" s="1">
        <v>2743</v>
      </c>
      <c r="F27" s="1">
        <v>1951</v>
      </c>
      <c r="G27" s="1">
        <v>792</v>
      </c>
      <c r="H27" s="19">
        <f t="shared" si="14"/>
        <v>51.696192989068976</v>
      </c>
      <c r="I27" s="19">
        <f t="shared" si="14"/>
        <v>72.205773501110286</v>
      </c>
      <c r="J27" s="19">
        <f t="shared" si="14"/>
        <v>30.414746543778804</v>
      </c>
      <c r="K27" s="20"/>
      <c r="L27" s="20"/>
      <c r="M27" s="20"/>
      <c r="N27" s="1" t="s">
        <v>19</v>
      </c>
      <c r="O27" s="1">
        <v>2377</v>
      </c>
      <c r="P27" s="1">
        <v>708</v>
      </c>
      <c r="Q27" s="1">
        <v>1669</v>
      </c>
      <c r="R27" s="1">
        <v>165</v>
      </c>
      <c r="S27" s="1">
        <v>39</v>
      </c>
      <c r="T27" s="1">
        <v>126</v>
      </c>
      <c r="U27" s="1">
        <v>21</v>
      </c>
      <c r="V27" s="1">
        <v>4</v>
      </c>
      <c r="W27" s="1">
        <v>17</v>
      </c>
    </row>
    <row r="28" spans="1:23" ht="9.6" customHeight="1" x14ac:dyDescent="0.2">
      <c r="A28" s="1" t="s">
        <v>20</v>
      </c>
      <c r="B28" s="1">
        <v>5621</v>
      </c>
      <c r="C28" s="1">
        <v>2701</v>
      </c>
      <c r="D28" s="1">
        <v>2920</v>
      </c>
      <c r="E28" s="1">
        <v>1089</v>
      </c>
      <c r="F28" s="1">
        <v>880</v>
      </c>
      <c r="G28" s="1">
        <v>209</v>
      </c>
      <c r="H28" s="19">
        <f t="shared" si="14"/>
        <v>19.373776908023483</v>
      </c>
      <c r="I28" s="19">
        <f t="shared" si="14"/>
        <v>32.580525731210663</v>
      </c>
      <c r="J28" s="19">
        <f t="shared" si="14"/>
        <v>7.1575342465753424</v>
      </c>
      <c r="K28" s="20">
        <f>(H32+H33)/2</f>
        <v>2.0029720472875927</v>
      </c>
      <c r="L28" s="20">
        <f t="shared" ref="L28:M28" si="16">(I32+I33)/2</f>
        <v>2.9877328602965787</v>
      </c>
      <c r="M28" s="20">
        <f t="shared" si="16"/>
        <v>0.87854910654664919</v>
      </c>
      <c r="N28" s="1" t="s">
        <v>20</v>
      </c>
      <c r="O28" s="1">
        <v>4229</v>
      </c>
      <c r="P28" s="1">
        <v>1717</v>
      </c>
      <c r="Q28" s="1">
        <v>2512</v>
      </c>
      <c r="R28" s="1">
        <v>262</v>
      </c>
      <c r="S28" s="1">
        <v>94</v>
      </c>
      <c r="T28" s="1">
        <v>168</v>
      </c>
      <c r="U28" s="1">
        <v>41</v>
      </c>
      <c r="V28" s="1">
        <v>10</v>
      </c>
      <c r="W28" s="1">
        <v>31</v>
      </c>
    </row>
    <row r="29" spans="1:23" ht="9.6" customHeight="1" x14ac:dyDescent="0.2">
      <c r="A29" s="1" t="s">
        <v>21</v>
      </c>
      <c r="B29" s="1">
        <v>4625</v>
      </c>
      <c r="C29" s="1">
        <v>2396</v>
      </c>
      <c r="D29" s="1">
        <v>2229</v>
      </c>
      <c r="E29" s="1">
        <v>342</v>
      </c>
      <c r="F29" s="1">
        <v>278</v>
      </c>
      <c r="G29" s="1">
        <v>64</v>
      </c>
      <c r="H29" s="19">
        <f t="shared" si="14"/>
        <v>7.3945945945945946</v>
      </c>
      <c r="I29" s="19">
        <f t="shared" si="14"/>
        <v>11.602671118530884</v>
      </c>
      <c r="J29" s="19">
        <f t="shared" si="14"/>
        <v>2.871242709735307</v>
      </c>
      <c r="K29" s="20"/>
      <c r="L29" s="20"/>
      <c r="M29" s="20"/>
      <c r="N29" s="1" t="s">
        <v>21</v>
      </c>
      <c r="O29" s="1">
        <v>4007</v>
      </c>
      <c r="P29" s="1">
        <v>2007</v>
      </c>
      <c r="Q29" s="1">
        <v>2000</v>
      </c>
      <c r="R29" s="1">
        <v>193</v>
      </c>
      <c r="S29" s="1">
        <v>80</v>
      </c>
      <c r="T29" s="1">
        <v>113</v>
      </c>
      <c r="U29" s="1">
        <v>83</v>
      </c>
      <c r="V29" s="1">
        <v>31</v>
      </c>
      <c r="W29" s="1">
        <v>52</v>
      </c>
    </row>
    <row r="30" spans="1:23" ht="9.6" customHeight="1" x14ac:dyDescent="0.2">
      <c r="A30" s="1" t="s">
        <v>22</v>
      </c>
      <c r="B30" s="1">
        <v>4088</v>
      </c>
      <c r="C30" s="1">
        <v>2123</v>
      </c>
      <c r="D30" s="1">
        <v>1965</v>
      </c>
      <c r="E30" s="1">
        <v>156</v>
      </c>
      <c r="F30" s="1">
        <v>133</v>
      </c>
      <c r="G30" s="1">
        <v>23</v>
      </c>
      <c r="H30" s="19">
        <f t="shared" si="14"/>
        <v>3.8160469667318981</v>
      </c>
      <c r="I30" s="19">
        <f t="shared" si="14"/>
        <v>6.264719736222327</v>
      </c>
      <c r="J30" s="19">
        <f t="shared" si="14"/>
        <v>1.1704834605597965</v>
      </c>
      <c r="K30" s="20">
        <f>K28*50</f>
        <v>100.14860236437964</v>
      </c>
      <c r="L30" s="20">
        <f t="shared" ref="L30:M30" si="17">L28*50</f>
        <v>149.38664301482893</v>
      </c>
      <c r="M30" s="20">
        <f t="shared" si="17"/>
        <v>43.92745532733246</v>
      </c>
      <c r="N30" s="1" t="s">
        <v>22</v>
      </c>
      <c r="O30" s="1">
        <v>3710</v>
      </c>
      <c r="P30" s="1">
        <v>1895</v>
      </c>
      <c r="Q30" s="1">
        <v>1815</v>
      </c>
      <c r="R30" s="1">
        <v>100</v>
      </c>
      <c r="S30" s="1">
        <v>42</v>
      </c>
      <c r="T30" s="1">
        <v>58</v>
      </c>
      <c r="U30" s="1">
        <v>122</v>
      </c>
      <c r="V30" s="1">
        <v>53</v>
      </c>
      <c r="W30" s="1">
        <v>69</v>
      </c>
    </row>
    <row r="31" spans="1:23" ht="9.6" customHeight="1" x14ac:dyDescent="0.2">
      <c r="A31" s="1" t="s">
        <v>23</v>
      </c>
      <c r="B31" s="1">
        <v>2751</v>
      </c>
      <c r="C31" s="1">
        <v>1411</v>
      </c>
      <c r="D31" s="1">
        <v>1340</v>
      </c>
      <c r="E31" s="1">
        <v>77</v>
      </c>
      <c r="F31" s="1">
        <v>65</v>
      </c>
      <c r="G31" s="1">
        <v>12</v>
      </c>
      <c r="H31" s="19">
        <f t="shared" si="14"/>
        <v>2.7989821882951653</v>
      </c>
      <c r="I31" s="19">
        <f t="shared" si="14"/>
        <v>4.6066619418851884</v>
      </c>
      <c r="J31" s="19">
        <f t="shared" si="14"/>
        <v>0.89552238805970152</v>
      </c>
      <c r="K31" s="20"/>
      <c r="L31" s="20"/>
      <c r="M31" s="20"/>
      <c r="N31" s="1" t="s">
        <v>23</v>
      </c>
      <c r="O31" s="1">
        <v>2460</v>
      </c>
      <c r="P31" s="1">
        <v>1261</v>
      </c>
      <c r="Q31" s="1">
        <v>1199</v>
      </c>
      <c r="R31" s="1">
        <v>61</v>
      </c>
      <c r="S31" s="1">
        <v>33</v>
      </c>
      <c r="T31" s="1">
        <v>28</v>
      </c>
      <c r="U31" s="1">
        <v>153</v>
      </c>
      <c r="V31" s="1">
        <v>52</v>
      </c>
      <c r="W31" s="1">
        <v>101</v>
      </c>
    </row>
    <row r="32" spans="1:23" ht="9.6" customHeight="1" x14ac:dyDescent="0.2">
      <c r="A32" s="1" t="s">
        <v>24</v>
      </c>
      <c r="B32" s="1">
        <v>2625</v>
      </c>
      <c r="C32" s="1">
        <v>1334</v>
      </c>
      <c r="D32" s="1">
        <v>1291</v>
      </c>
      <c r="E32" s="1">
        <v>61</v>
      </c>
      <c r="F32" s="1">
        <v>49</v>
      </c>
      <c r="G32" s="1">
        <v>12</v>
      </c>
      <c r="H32" s="19">
        <f t="shared" si="14"/>
        <v>2.323809523809524</v>
      </c>
      <c r="I32" s="19">
        <f t="shared" si="14"/>
        <v>3.673163418290855</v>
      </c>
      <c r="J32" s="19">
        <f t="shared" si="14"/>
        <v>0.92951200619674668</v>
      </c>
      <c r="K32" s="20">
        <f>K26-K30</f>
        <v>2287.5674569025136</v>
      </c>
      <c r="L32" s="20">
        <f t="shared" ref="L32:M32" si="18">L26-L30</f>
        <v>2490.8994765280404</v>
      </c>
      <c r="M32" s="20">
        <f t="shared" si="18"/>
        <v>2085.0599107502449</v>
      </c>
      <c r="N32" s="1" t="s">
        <v>24</v>
      </c>
      <c r="O32" s="1">
        <v>2276</v>
      </c>
      <c r="P32" s="1">
        <v>1161</v>
      </c>
      <c r="Q32" s="1">
        <v>1115</v>
      </c>
      <c r="R32" s="1">
        <v>62</v>
      </c>
      <c r="S32" s="1">
        <v>33</v>
      </c>
      <c r="T32" s="1">
        <v>29</v>
      </c>
      <c r="U32" s="1">
        <v>226</v>
      </c>
      <c r="V32" s="1">
        <v>91</v>
      </c>
      <c r="W32" s="1">
        <v>135</v>
      </c>
    </row>
    <row r="33" spans="1:23" ht="9.6" customHeight="1" x14ac:dyDescent="0.2">
      <c r="A33" s="1" t="s">
        <v>25</v>
      </c>
      <c r="B33" s="1">
        <v>1724</v>
      </c>
      <c r="C33" s="1">
        <v>999</v>
      </c>
      <c r="D33" s="1">
        <v>725</v>
      </c>
      <c r="E33" s="1">
        <v>29</v>
      </c>
      <c r="F33" s="1">
        <v>23</v>
      </c>
      <c r="G33" s="1">
        <v>6</v>
      </c>
      <c r="H33" s="19">
        <f t="shared" si="14"/>
        <v>1.6821345707656612</v>
      </c>
      <c r="I33" s="19">
        <f t="shared" si="14"/>
        <v>2.3023023023023024</v>
      </c>
      <c r="J33" s="19">
        <f t="shared" si="14"/>
        <v>0.82758620689655171</v>
      </c>
      <c r="K33" s="20">
        <f>100-K28</f>
        <v>97.997027952712401</v>
      </c>
      <c r="L33" s="20">
        <f t="shared" ref="L33:M33" si="19">100-L28</f>
        <v>97.012267139703425</v>
      </c>
      <c r="M33" s="20">
        <f t="shared" si="19"/>
        <v>99.121450893453357</v>
      </c>
      <c r="N33" s="1" t="s">
        <v>25</v>
      </c>
      <c r="O33" s="1">
        <v>1456</v>
      </c>
      <c r="P33" s="1">
        <v>862</v>
      </c>
      <c r="Q33" s="1">
        <v>594</v>
      </c>
      <c r="R33" s="1">
        <v>21</v>
      </c>
      <c r="S33" s="1">
        <v>16</v>
      </c>
      <c r="T33" s="1">
        <v>5</v>
      </c>
      <c r="U33" s="1">
        <v>218</v>
      </c>
      <c r="V33" s="1">
        <v>98</v>
      </c>
      <c r="W33" s="1">
        <v>120</v>
      </c>
    </row>
    <row r="34" spans="1:23" ht="9.6" customHeight="1" x14ac:dyDescent="0.2">
      <c r="A34" s="1" t="s">
        <v>41</v>
      </c>
      <c r="H34" s="19">
        <f>SUM(H26:H32)*5</f>
        <v>887.71605926689335</v>
      </c>
      <c r="I34" s="19">
        <f>SUM(I26:I32)*5</f>
        <v>1140.2861195428693</v>
      </c>
      <c r="J34" s="19">
        <f>SUM(J26:J32)*5</f>
        <v>628.98736607757758</v>
      </c>
      <c r="K34" s="21">
        <f>K32/K33</f>
        <v>23.343233000967736</v>
      </c>
      <c r="L34" s="21">
        <f t="shared" ref="L34:M34" si="20">L32/L33</f>
        <v>25.676128905852671</v>
      </c>
      <c r="M34" s="21">
        <f t="shared" si="20"/>
        <v>21.035405474355866</v>
      </c>
      <c r="N34" s="1" t="s">
        <v>41</v>
      </c>
    </row>
    <row r="35" spans="1:23" ht="9.6" customHeight="1" x14ac:dyDescent="0.2">
      <c r="A35" s="1" t="s">
        <v>1</v>
      </c>
      <c r="B35" s="1">
        <v>24561</v>
      </c>
      <c r="C35" s="1">
        <v>12626</v>
      </c>
      <c r="D35" s="1">
        <v>11935</v>
      </c>
      <c r="E35" s="1">
        <v>7027</v>
      </c>
      <c r="F35" s="1">
        <v>4604</v>
      </c>
      <c r="G35" s="1">
        <v>2423</v>
      </c>
      <c r="N35" s="1" t="s">
        <v>1</v>
      </c>
      <c r="O35" s="1">
        <v>16233</v>
      </c>
      <c r="P35" s="1">
        <v>7422</v>
      </c>
      <c r="Q35" s="1">
        <v>8811</v>
      </c>
      <c r="R35" s="1">
        <v>603</v>
      </c>
      <c r="S35" s="1">
        <v>257</v>
      </c>
      <c r="T35" s="1">
        <v>346</v>
      </c>
      <c r="U35" s="1">
        <v>698</v>
      </c>
      <c r="V35" s="1">
        <v>343</v>
      </c>
      <c r="W35" s="1">
        <v>355</v>
      </c>
    </row>
    <row r="36" spans="1:23" ht="9.6" customHeight="1" x14ac:dyDescent="0.2">
      <c r="A36" s="1" t="s">
        <v>18</v>
      </c>
      <c r="B36" s="1">
        <v>4249</v>
      </c>
      <c r="C36" s="1">
        <v>2302</v>
      </c>
      <c r="D36" s="1">
        <v>1947</v>
      </c>
      <c r="E36" s="1">
        <v>3931</v>
      </c>
      <c r="F36" s="1">
        <v>2268</v>
      </c>
      <c r="G36" s="1">
        <v>1663</v>
      </c>
      <c r="H36" s="19">
        <f t="shared" ref="H36:J43" si="21">E36/B36*100</f>
        <v>92.515886090844901</v>
      </c>
      <c r="I36" s="19">
        <f t="shared" si="21"/>
        <v>98.52302345786272</v>
      </c>
      <c r="J36" s="19">
        <f t="shared" si="21"/>
        <v>85.413456599897273</v>
      </c>
      <c r="K36" s="20">
        <f>H44+1500</f>
        <v>2387.5316946736302</v>
      </c>
      <c r="L36" s="20">
        <f t="shared" ref="L36:M36" si="22">I44+1500</f>
        <v>2641.1835898103195</v>
      </c>
      <c r="M36" s="20">
        <f t="shared" si="22"/>
        <v>2132.200762738325</v>
      </c>
      <c r="N36" s="1" t="s">
        <v>18</v>
      </c>
      <c r="O36" s="1">
        <v>293</v>
      </c>
      <c r="P36" s="1">
        <v>28</v>
      </c>
      <c r="Q36" s="1">
        <v>265</v>
      </c>
      <c r="R36" s="1">
        <v>25</v>
      </c>
      <c r="S36" s="1">
        <v>6</v>
      </c>
      <c r="T36" s="1">
        <v>19</v>
      </c>
      <c r="U36" s="1">
        <v>0</v>
      </c>
      <c r="V36" s="1">
        <v>0</v>
      </c>
      <c r="W36" s="1">
        <v>0</v>
      </c>
    </row>
    <row r="37" spans="1:23" ht="9.6" customHeight="1" x14ac:dyDescent="0.2">
      <c r="A37" s="1" t="s">
        <v>19</v>
      </c>
      <c r="B37" s="1">
        <v>3738</v>
      </c>
      <c r="C37" s="1">
        <v>1862</v>
      </c>
      <c r="D37" s="1">
        <v>1876</v>
      </c>
      <c r="E37" s="1">
        <v>1892</v>
      </c>
      <c r="F37" s="1">
        <v>1351</v>
      </c>
      <c r="G37" s="1">
        <v>541</v>
      </c>
      <c r="H37" s="19">
        <f t="shared" si="21"/>
        <v>50.615302300695561</v>
      </c>
      <c r="I37" s="19">
        <f t="shared" si="21"/>
        <v>72.556390977443613</v>
      </c>
      <c r="J37" s="19">
        <f t="shared" si="21"/>
        <v>28.837953091684437</v>
      </c>
      <c r="K37" s="20"/>
      <c r="L37" s="20"/>
      <c r="M37" s="20"/>
      <c r="N37" s="1" t="s">
        <v>19</v>
      </c>
      <c r="O37" s="1">
        <v>1720</v>
      </c>
      <c r="P37" s="1">
        <v>474</v>
      </c>
      <c r="Q37" s="1">
        <v>1246</v>
      </c>
      <c r="R37" s="1">
        <v>115</v>
      </c>
      <c r="S37" s="1">
        <v>34</v>
      </c>
      <c r="T37" s="1">
        <v>81</v>
      </c>
      <c r="U37" s="1">
        <v>11</v>
      </c>
      <c r="V37" s="1">
        <v>3</v>
      </c>
      <c r="W37" s="1">
        <v>8</v>
      </c>
    </row>
    <row r="38" spans="1:23" ht="9.6" customHeight="1" x14ac:dyDescent="0.2">
      <c r="A38" s="1" t="s">
        <v>20</v>
      </c>
      <c r="B38" s="1">
        <v>3728</v>
      </c>
      <c r="C38" s="1">
        <v>1755</v>
      </c>
      <c r="D38" s="1">
        <v>1973</v>
      </c>
      <c r="E38" s="1">
        <v>609</v>
      </c>
      <c r="F38" s="1">
        <v>475</v>
      </c>
      <c r="G38" s="1">
        <v>134</v>
      </c>
      <c r="H38" s="19">
        <f t="shared" si="21"/>
        <v>16.335836909871247</v>
      </c>
      <c r="I38" s="19">
        <f t="shared" si="21"/>
        <v>27.065527065527068</v>
      </c>
      <c r="J38" s="19">
        <f t="shared" si="21"/>
        <v>6.7916877850988335</v>
      </c>
      <c r="K38" s="20">
        <f>(H42+H43)/2</f>
        <v>3.3237414254156494</v>
      </c>
      <c r="L38" s="20">
        <f t="shared" ref="L38:M38" si="23">(I42+I43)/2</f>
        <v>5.5489504911382408</v>
      </c>
      <c r="M38" s="20">
        <f t="shared" si="23"/>
        <v>0.6171426976796105</v>
      </c>
      <c r="N38" s="1" t="s">
        <v>20</v>
      </c>
      <c r="O38" s="1">
        <v>2955</v>
      </c>
      <c r="P38" s="1">
        <v>1221</v>
      </c>
      <c r="Q38" s="1">
        <v>1734</v>
      </c>
      <c r="R38" s="1">
        <v>143</v>
      </c>
      <c r="S38" s="1">
        <v>50</v>
      </c>
      <c r="T38" s="1">
        <v>93</v>
      </c>
      <c r="U38" s="1">
        <v>21</v>
      </c>
      <c r="V38" s="1">
        <v>9</v>
      </c>
      <c r="W38" s="1">
        <v>12</v>
      </c>
    </row>
    <row r="39" spans="1:23" ht="9.6" customHeight="1" x14ac:dyDescent="0.2">
      <c r="A39" s="1" t="s">
        <v>21</v>
      </c>
      <c r="B39" s="1">
        <v>3705</v>
      </c>
      <c r="C39" s="1">
        <v>1800</v>
      </c>
      <c r="D39" s="1">
        <v>1905</v>
      </c>
      <c r="E39" s="1">
        <v>260</v>
      </c>
      <c r="F39" s="1">
        <v>215</v>
      </c>
      <c r="G39" s="1">
        <v>45</v>
      </c>
      <c r="H39" s="19">
        <f t="shared" si="21"/>
        <v>7.0175438596491224</v>
      </c>
      <c r="I39" s="19">
        <f t="shared" si="21"/>
        <v>11.944444444444445</v>
      </c>
      <c r="J39" s="19">
        <f t="shared" si="21"/>
        <v>2.3622047244094486</v>
      </c>
      <c r="K39" s="20"/>
      <c r="L39" s="20"/>
      <c r="M39" s="20"/>
      <c r="N39" s="1" t="s">
        <v>21</v>
      </c>
      <c r="O39" s="1">
        <v>3261</v>
      </c>
      <c r="P39" s="1">
        <v>1500</v>
      </c>
      <c r="Q39" s="1">
        <v>1761</v>
      </c>
      <c r="R39" s="1">
        <v>124</v>
      </c>
      <c r="S39" s="1">
        <v>50</v>
      </c>
      <c r="T39" s="1">
        <v>74</v>
      </c>
      <c r="U39" s="1">
        <v>60</v>
      </c>
      <c r="V39" s="1">
        <v>35</v>
      </c>
      <c r="W39" s="1">
        <v>25</v>
      </c>
    </row>
    <row r="40" spans="1:23" ht="9.6" customHeight="1" x14ac:dyDescent="0.2">
      <c r="A40" s="1" t="s">
        <v>22</v>
      </c>
      <c r="B40" s="1">
        <v>3045</v>
      </c>
      <c r="C40" s="1">
        <v>1663</v>
      </c>
      <c r="D40" s="1">
        <v>1382</v>
      </c>
      <c r="E40" s="1">
        <v>126</v>
      </c>
      <c r="F40" s="1">
        <v>104</v>
      </c>
      <c r="G40" s="1">
        <v>22</v>
      </c>
      <c r="H40" s="19">
        <f t="shared" si="21"/>
        <v>4.1379310344827589</v>
      </c>
      <c r="I40" s="19">
        <f t="shared" si="21"/>
        <v>6.2537582681900181</v>
      </c>
      <c r="J40" s="19">
        <f t="shared" si="21"/>
        <v>1.5918958031837915</v>
      </c>
      <c r="K40" s="20">
        <f>K38*50</f>
        <v>166.18707127078247</v>
      </c>
      <c r="L40" s="20">
        <f t="shared" ref="L40:M40" si="24">L38*50</f>
        <v>277.44752455691201</v>
      </c>
      <c r="M40" s="20">
        <f t="shared" si="24"/>
        <v>30.857134883980525</v>
      </c>
      <c r="N40" s="1" t="s">
        <v>22</v>
      </c>
      <c r="O40" s="1">
        <v>2751</v>
      </c>
      <c r="P40" s="1">
        <v>1472</v>
      </c>
      <c r="Q40" s="1">
        <v>1279</v>
      </c>
      <c r="R40" s="1">
        <v>78</v>
      </c>
      <c r="S40" s="1">
        <v>42</v>
      </c>
      <c r="T40" s="1">
        <v>36</v>
      </c>
      <c r="U40" s="1">
        <v>90</v>
      </c>
      <c r="V40" s="1">
        <v>45</v>
      </c>
      <c r="W40" s="1">
        <v>45</v>
      </c>
    </row>
    <row r="41" spans="1:23" ht="9.6" customHeight="1" x14ac:dyDescent="0.2">
      <c r="A41" s="1" t="s">
        <v>23</v>
      </c>
      <c r="B41" s="1">
        <v>2330</v>
      </c>
      <c r="C41" s="1">
        <v>1185</v>
      </c>
      <c r="D41" s="1">
        <v>1145</v>
      </c>
      <c r="E41" s="1">
        <v>84</v>
      </c>
      <c r="F41" s="1">
        <v>77</v>
      </c>
      <c r="G41" s="1">
        <v>7</v>
      </c>
      <c r="H41" s="19">
        <f t="shared" si="21"/>
        <v>3.6051502145922747</v>
      </c>
      <c r="I41" s="19">
        <f t="shared" si="21"/>
        <v>6.4978902953586495</v>
      </c>
      <c r="J41" s="19">
        <f t="shared" si="21"/>
        <v>0.611353711790393</v>
      </c>
      <c r="K41" s="20"/>
      <c r="L41" s="20"/>
      <c r="M41" s="20"/>
      <c r="N41" s="1" t="s">
        <v>23</v>
      </c>
      <c r="O41" s="1">
        <v>2056</v>
      </c>
      <c r="P41" s="1">
        <v>1017</v>
      </c>
      <c r="Q41" s="1">
        <v>1039</v>
      </c>
      <c r="R41" s="1">
        <v>42</v>
      </c>
      <c r="S41" s="1">
        <v>22</v>
      </c>
      <c r="T41" s="1">
        <v>20</v>
      </c>
      <c r="U41" s="1">
        <v>148</v>
      </c>
      <c r="V41" s="1">
        <v>69</v>
      </c>
      <c r="W41" s="1">
        <v>79</v>
      </c>
    </row>
    <row r="42" spans="1:23" ht="9.6" customHeight="1" x14ac:dyDescent="0.2">
      <c r="A42" s="1" t="s">
        <v>24</v>
      </c>
      <c r="B42" s="1">
        <v>2074</v>
      </c>
      <c r="C42" s="1">
        <v>1112</v>
      </c>
      <c r="D42" s="1">
        <v>962</v>
      </c>
      <c r="E42" s="1">
        <v>68</v>
      </c>
      <c r="F42" s="1">
        <v>60</v>
      </c>
      <c r="G42" s="1">
        <v>8</v>
      </c>
      <c r="H42" s="19">
        <f t="shared" si="21"/>
        <v>3.278688524590164</v>
      </c>
      <c r="I42" s="19">
        <f t="shared" si="21"/>
        <v>5.3956834532374103</v>
      </c>
      <c r="J42" s="19">
        <f t="shared" si="21"/>
        <v>0.83160083160083165</v>
      </c>
      <c r="K42" s="20">
        <f>K36-K40</f>
        <v>2221.3446234028479</v>
      </c>
      <c r="L42" s="20">
        <f t="shared" ref="L42:M42" si="25">L36-L40</f>
        <v>2363.7360652534076</v>
      </c>
      <c r="M42" s="20">
        <f t="shared" si="25"/>
        <v>2101.3436278543445</v>
      </c>
      <c r="N42" s="1" t="s">
        <v>24</v>
      </c>
      <c r="O42" s="1">
        <v>1821</v>
      </c>
      <c r="P42" s="1">
        <v>948</v>
      </c>
      <c r="Q42" s="1">
        <v>873</v>
      </c>
      <c r="R42" s="1">
        <v>47</v>
      </c>
      <c r="S42" s="1">
        <v>33</v>
      </c>
      <c r="T42" s="1">
        <v>14</v>
      </c>
      <c r="U42" s="1">
        <v>138</v>
      </c>
      <c r="V42" s="1">
        <v>71</v>
      </c>
      <c r="W42" s="1">
        <v>67</v>
      </c>
    </row>
    <row r="43" spans="1:23" ht="9.6" customHeight="1" x14ac:dyDescent="0.2">
      <c r="A43" s="1" t="s">
        <v>25</v>
      </c>
      <c r="B43" s="1">
        <v>1692</v>
      </c>
      <c r="C43" s="1">
        <v>947</v>
      </c>
      <c r="D43" s="1">
        <v>745</v>
      </c>
      <c r="E43" s="1">
        <v>57</v>
      </c>
      <c r="F43" s="1">
        <v>54</v>
      </c>
      <c r="G43" s="1">
        <v>3</v>
      </c>
      <c r="H43" s="19">
        <f t="shared" si="21"/>
        <v>3.3687943262411348</v>
      </c>
      <c r="I43" s="19">
        <f t="shared" si="21"/>
        <v>5.7022175290390704</v>
      </c>
      <c r="J43" s="19">
        <f t="shared" si="21"/>
        <v>0.40268456375838929</v>
      </c>
      <c r="K43" s="20">
        <f>100-K38</f>
        <v>96.676258574584352</v>
      </c>
      <c r="L43" s="20">
        <f t="shared" ref="L43:M43" si="26">100-L38</f>
        <v>94.451049508861757</v>
      </c>
      <c r="M43" s="20">
        <f t="shared" si="26"/>
        <v>99.382857302320389</v>
      </c>
      <c r="N43" s="1" t="s">
        <v>25</v>
      </c>
      <c r="O43" s="1">
        <v>1376</v>
      </c>
      <c r="P43" s="1">
        <v>762</v>
      </c>
      <c r="Q43" s="1">
        <v>614</v>
      </c>
      <c r="R43" s="1">
        <v>29</v>
      </c>
      <c r="S43" s="1">
        <v>20</v>
      </c>
      <c r="T43" s="1">
        <v>9</v>
      </c>
      <c r="U43" s="1">
        <v>230</v>
      </c>
      <c r="V43" s="1">
        <v>111</v>
      </c>
      <c r="W43" s="1">
        <v>119</v>
      </c>
    </row>
    <row r="44" spans="1:23" ht="9.6" customHeight="1" x14ac:dyDescent="0.2">
      <c r="A44" s="1" t="s">
        <v>42</v>
      </c>
      <c r="H44" s="19">
        <f>SUM(H36:H42)*5</f>
        <v>887.53169467363011</v>
      </c>
      <c r="I44" s="19">
        <f>SUM(I36:I42)*5</f>
        <v>1141.1835898103195</v>
      </c>
      <c r="J44" s="19">
        <f>SUM(J36:J42)*5</f>
        <v>632.20076273832501</v>
      </c>
      <c r="K44" s="21">
        <f>K42/K43</f>
        <v>22.97714719368367</v>
      </c>
      <c r="L44" s="21">
        <f t="shared" ref="L44:M44" si="27">L42/L43</f>
        <v>25.026043411318927</v>
      </c>
      <c r="M44" s="21">
        <f t="shared" si="27"/>
        <v>21.143924464378248</v>
      </c>
      <c r="N44" s="1" t="s">
        <v>42</v>
      </c>
    </row>
    <row r="45" spans="1:23" ht="9.6" customHeight="1" x14ac:dyDescent="0.2">
      <c r="A45" s="1" t="s">
        <v>1</v>
      </c>
      <c r="B45" s="1">
        <v>21856</v>
      </c>
      <c r="C45" s="1">
        <v>11089</v>
      </c>
      <c r="D45" s="1">
        <v>10767</v>
      </c>
      <c r="E45" s="1">
        <v>7551</v>
      </c>
      <c r="F45" s="1">
        <v>5089</v>
      </c>
      <c r="G45" s="1">
        <v>2462</v>
      </c>
      <c r="N45" s="1" t="s">
        <v>1</v>
      </c>
      <c r="O45" s="1">
        <v>13335</v>
      </c>
      <c r="P45" s="1">
        <v>5719</v>
      </c>
      <c r="Q45" s="1">
        <v>7616</v>
      </c>
      <c r="R45" s="1">
        <v>298</v>
      </c>
      <c r="S45" s="1">
        <v>96</v>
      </c>
      <c r="T45" s="1">
        <v>202</v>
      </c>
      <c r="U45" s="1">
        <v>672</v>
      </c>
      <c r="V45" s="1">
        <v>185</v>
      </c>
      <c r="W45" s="1">
        <v>487</v>
      </c>
    </row>
    <row r="46" spans="1:23" ht="9.6" customHeight="1" x14ac:dyDescent="0.2">
      <c r="A46" s="1" t="s">
        <v>18</v>
      </c>
      <c r="B46" s="1">
        <v>4929</v>
      </c>
      <c r="C46" s="1">
        <v>2703</v>
      </c>
      <c r="D46" s="1">
        <v>2226</v>
      </c>
      <c r="E46" s="1">
        <v>4489</v>
      </c>
      <c r="F46" s="1">
        <v>2652</v>
      </c>
      <c r="G46" s="1">
        <v>1837</v>
      </c>
      <c r="H46" s="19">
        <f t="shared" ref="H46:J53" si="28">E46/B46*100</f>
        <v>91.073240008115235</v>
      </c>
      <c r="I46" s="19">
        <f t="shared" si="28"/>
        <v>98.113207547169807</v>
      </c>
      <c r="J46" s="19">
        <f t="shared" si="28"/>
        <v>82.524707996406107</v>
      </c>
      <c r="K46" s="20">
        <f>H54+1500</f>
        <v>2411.3605466762992</v>
      </c>
      <c r="L46" s="20">
        <f t="shared" ref="L46:M46" si="29">I54+1500</f>
        <v>2723.8591030442531</v>
      </c>
      <c r="M46" s="20">
        <f t="shared" si="29"/>
        <v>2095.8532246425807</v>
      </c>
      <c r="N46" s="1" t="s">
        <v>18</v>
      </c>
      <c r="O46" s="1">
        <v>422</v>
      </c>
      <c r="P46" s="1">
        <v>46</v>
      </c>
      <c r="Q46" s="1">
        <v>376</v>
      </c>
      <c r="R46" s="1">
        <v>18</v>
      </c>
      <c r="S46" s="1">
        <v>5</v>
      </c>
      <c r="T46" s="1">
        <v>13</v>
      </c>
      <c r="U46" s="1">
        <v>0</v>
      </c>
      <c r="V46" s="1">
        <v>0</v>
      </c>
      <c r="W46" s="1">
        <v>0</v>
      </c>
    </row>
    <row r="47" spans="1:23" ht="9.6" customHeight="1" x14ac:dyDescent="0.2">
      <c r="A47" s="1" t="s">
        <v>19</v>
      </c>
      <c r="B47" s="1">
        <v>3598</v>
      </c>
      <c r="C47" s="1">
        <v>1857</v>
      </c>
      <c r="D47" s="1">
        <v>1741</v>
      </c>
      <c r="E47" s="1">
        <v>1845</v>
      </c>
      <c r="F47" s="1">
        <v>1382</v>
      </c>
      <c r="G47" s="1">
        <v>463</v>
      </c>
      <c r="H47" s="19">
        <f t="shared" si="28"/>
        <v>51.27848804891606</v>
      </c>
      <c r="I47" s="19">
        <f t="shared" si="28"/>
        <v>74.421109316101237</v>
      </c>
      <c r="J47" s="19">
        <f t="shared" si="28"/>
        <v>26.593911545089028</v>
      </c>
      <c r="K47" s="20"/>
      <c r="L47" s="20"/>
      <c r="M47" s="20"/>
      <c r="N47" s="1" t="s">
        <v>19</v>
      </c>
      <c r="O47" s="1">
        <v>1675</v>
      </c>
      <c r="P47" s="1">
        <v>460</v>
      </c>
      <c r="Q47" s="1">
        <v>1215</v>
      </c>
      <c r="R47" s="1">
        <v>59</v>
      </c>
      <c r="S47" s="1">
        <v>11</v>
      </c>
      <c r="T47" s="1">
        <v>48</v>
      </c>
      <c r="U47" s="1">
        <v>19</v>
      </c>
      <c r="V47" s="1">
        <v>4</v>
      </c>
      <c r="W47" s="1">
        <v>15</v>
      </c>
    </row>
    <row r="48" spans="1:23" ht="9.6" customHeight="1" x14ac:dyDescent="0.2">
      <c r="A48" s="1" t="s">
        <v>20</v>
      </c>
      <c r="B48" s="1">
        <v>3582</v>
      </c>
      <c r="C48" s="1">
        <v>1668</v>
      </c>
      <c r="D48" s="1">
        <v>1914</v>
      </c>
      <c r="E48" s="1">
        <v>720</v>
      </c>
      <c r="F48" s="1">
        <v>614</v>
      </c>
      <c r="G48" s="1">
        <v>106</v>
      </c>
      <c r="H48" s="19">
        <f t="shared" si="28"/>
        <v>20.100502512562816</v>
      </c>
      <c r="I48" s="19">
        <f t="shared" si="28"/>
        <v>36.810551558752998</v>
      </c>
      <c r="J48" s="19">
        <f t="shared" si="28"/>
        <v>5.5381400208986413</v>
      </c>
      <c r="K48" s="20">
        <f>(H52+H53)/2</f>
        <v>2.9428499323192696</v>
      </c>
      <c r="L48" s="20">
        <f t="shared" ref="L48:M48" si="30">(I52+I53)/2</f>
        <v>5.2210208016958433</v>
      </c>
      <c r="M48" s="20">
        <f t="shared" si="30"/>
        <v>0.59935072310138571</v>
      </c>
      <c r="N48" s="1" t="s">
        <v>20</v>
      </c>
      <c r="O48" s="1">
        <v>2725</v>
      </c>
      <c r="P48" s="1">
        <v>1012</v>
      </c>
      <c r="Q48" s="1">
        <v>1713</v>
      </c>
      <c r="R48" s="1">
        <v>84</v>
      </c>
      <c r="S48" s="1">
        <v>23</v>
      </c>
      <c r="T48" s="1">
        <v>61</v>
      </c>
      <c r="U48" s="1">
        <v>53</v>
      </c>
      <c r="V48" s="1">
        <v>19</v>
      </c>
      <c r="W48" s="1">
        <v>34</v>
      </c>
    </row>
    <row r="49" spans="1:23" ht="9.6" customHeight="1" x14ac:dyDescent="0.2">
      <c r="A49" s="1" t="s">
        <v>21</v>
      </c>
      <c r="B49" s="1">
        <v>2935</v>
      </c>
      <c r="C49" s="1">
        <v>1426</v>
      </c>
      <c r="D49" s="1">
        <v>1509</v>
      </c>
      <c r="E49" s="1">
        <v>245</v>
      </c>
      <c r="F49" s="1">
        <v>216</v>
      </c>
      <c r="G49" s="1">
        <v>29</v>
      </c>
      <c r="H49" s="19">
        <f t="shared" si="28"/>
        <v>8.3475298126064725</v>
      </c>
      <c r="I49" s="19">
        <f t="shared" si="28"/>
        <v>15.147265077138849</v>
      </c>
      <c r="J49" s="19">
        <f t="shared" si="28"/>
        <v>1.9218025182239893</v>
      </c>
      <c r="K49" s="20"/>
      <c r="L49" s="20"/>
      <c r="M49" s="20"/>
      <c r="N49" s="1" t="s">
        <v>21</v>
      </c>
      <c r="O49" s="1">
        <v>2564</v>
      </c>
      <c r="P49" s="1">
        <v>1182</v>
      </c>
      <c r="Q49" s="1">
        <v>1382</v>
      </c>
      <c r="R49" s="1">
        <v>49</v>
      </c>
      <c r="S49" s="1">
        <v>10</v>
      </c>
      <c r="T49" s="1">
        <v>39</v>
      </c>
      <c r="U49" s="1">
        <v>77</v>
      </c>
      <c r="V49" s="1">
        <v>18</v>
      </c>
      <c r="W49" s="1">
        <v>59</v>
      </c>
    </row>
    <row r="50" spans="1:23" ht="9.6" customHeight="1" x14ac:dyDescent="0.2">
      <c r="A50" s="1" t="s">
        <v>22</v>
      </c>
      <c r="B50" s="1">
        <v>2454</v>
      </c>
      <c r="C50" s="1">
        <v>1230</v>
      </c>
      <c r="D50" s="1">
        <v>1224</v>
      </c>
      <c r="E50" s="1">
        <v>102</v>
      </c>
      <c r="F50" s="1">
        <v>93</v>
      </c>
      <c r="G50" s="1">
        <v>9</v>
      </c>
      <c r="H50" s="19">
        <f t="shared" si="28"/>
        <v>4.1564792176039118</v>
      </c>
      <c r="I50" s="19">
        <f t="shared" si="28"/>
        <v>7.5609756097560972</v>
      </c>
      <c r="J50" s="19">
        <f t="shared" si="28"/>
        <v>0.73529411764705876</v>
      </c>
      <c r="K50" s="20">
        <f>K48*50</f>
        <v>147.14249661596347</v>
      </c>
      <c r="L50" s="20">
        <f t="shared" ref="L50:M50" si="31">L48*50</f>
        <v>261.05104008479213</v>
      </c>
      <c r="M50" s="20">
        <f t="shared" si="31"/>
        <v>29.967536155069286</v>
      </c>
      <c r="N50" s="1" t="s">
        <v>22</v>
      </c>
      <c r="O50" s="1">
        <v>2213</v>
      </c>
      <c r="P50" s="1">
        <v>1092</v>
      </c>
      <c r="Q50" s="1">
        <v>1121</v>
      </c>
      <c r="R50" s="1">
        <v>29</v>
      </c>
      <c r="S50" s="1">
        <v>18</v>
      </c>
      <c r="T50" s="1">
        <v>11</v>
      </c>
      <c r="U50" s="1">
        <v>110</v>
      </c>
      <c r="V50" s="1">
        <v>27</v>
      </c>
      <c r="W50" s="1">
        <v>83</v>
      </c>
    </row>
    <row r="51" spans="1:23" ht="9.6" customHeight="1" x14ac:dyDescent="0.2">
      <c r="A51" s="1" t="s">
        <v>23</v>
      </c>
      <c r="B51" s="1">
        <v>1695</v>
      </c>
      <c r="C51" s="1">
        <v>856</v>
      </c>
      <c r="D51" s="1">
        <v>839</v>
      </c>
      <c r="E51" s="1">
        <v>71</v>
      </c>
      <c r="F51" s="1">
        <v>61</v>
      </c>
      <c r="G51" s="1">
        <v>10</v>
      </c>
      <c r="H51" s="19">
        <f t="shared" si="28"/>
        <v>4.1887905604719764</v>
      </c>
      <c r="I51" s="19">
        <f t="shared" si="28"/>
        <v>7.1261682242990645</v>
      </c>
      <c r="J51" s="19">
        <f t="shared" si="28"/>
        <v>1.1918951132300357</v>
      </c>
      <c r="K51" s="20"/>
      <c r="L51" s="20"/>
      <c r="M51" s="20"/>
      <c r="N51" s="1" t="s">
        <v>23</v>
      </c>
      <c r="O51" s="1">
        <v>1482</v>
      </c>
      <c r="P51" s="1">
        <v>745</v>
      </c>
      <c r="Q51" s="1">
        <v>737</v>
      </c>
      <c r="R51" s="1">
        <v>21</v>
      </c>
      <c r="S51" s="1">
        <v>14</v>
      </c>
      <c r="T51" s="1">
        <v>7</v>
      </c>
      <c r="U51" s="1">
        <v>121</v>
      </c>
      <c r="V51" s="1">
        <v>36</v>
      </c>
      <c r="W51" s="1">
        <v>85</v>
      </c>
    </row>
    <row r="52" spans="1:23" ht="9.6" customHeight="1" x14ac:dyDescent="0.2">
      <c r="A52" s="1" t="s">
        <v>24</v>
      </c>
      <c r="B52" s="1">
        <v>1503</v>
      </c>
      <c r="C52" s="1">
        <v>751</v>
      </c>
      <c r="D52" s="1">
        <v>752</v>
      </c>
      <c r="E52" s="1">
        <v>47</v>
      </c>
      <c r="F52" s="1">
        <v>42</v>
      </c>
      <c r="G52" s="1">
        <v>5</v>
      </c>
      <c r="H52" s="19">
        <f t="shared" si="28"/>
        <v>3.1270791749833666</v>
      </c>
      <c r="I52" s="19">
        <f t="shared" si="28"/>
        <v>5.5925432756324902</v>
      </c>
      <c r="J52" s="19">
        <f t="shared" si="28"/>
        <v>0.66489361702127658</v>
      </c>
      <c r="K52" s="20">
        <f>K46-K50</f>
        <v>2264.2180500603358</v>
      </c>
      <c r="L52" s="20">
        <f t="shared" ref="L52:M52" si="32">L46-L50</f>
        <v>2462.808062959461</v>
      </c>
      <c r="M52" s="20">
        <f t="shared" si="32"/>
        <v>2065.8856884875113</v>
      </c>
      <c r="N52" s="1" t="s">
        <v>24</v>
      </c>
      <c r="O52" s="1">
        <v>1298</v>
      </c>
      <c r="P52" s="1">
        <v>667</v>
      </c>
      <c r="Q52" s="1">
        <v>631</v>
      </c>
      <c r="R52" s="1">
        <v>23</v>
      </c>
      <c r="S52" s="1">
        <v>9</v>
      </c>
      <c r="T52" s="1">
        <v>14</v>
      </c>
      <c r="U52" s="1">
        <v>135</v>
      </c>
      <c r="V52" s="1">
        <v>33</v>
      </c>
      <c r="W52" s="1">
        <v>102</v>
      </c>
    </row>
    <row r="53" spans="1:23" ht="9.6" customHeight="1" x14ac:dyDescent="0.2">
      <c r="A53" s="1" t="s">
        <v>25</v>
      </c>
      <c r="B53" s="1">
        <v>1160</v>
      </c>
      <c r="C53" s="1">
        <v>598</v>
      </c>
      <c r="D53" s="1">
        <v>562</v>
      </c>
      <c r="E53" s="1">
        <v>32</v>
      </c>
      <c r="F53" s="1">
        <v>29</v>
      </c>
      <c r="G53" s="1">
        <v>3</v>
      </c>
      <c r="H53" s="19">
        <f t="shared" si="28"/>
        <v>2.7586206896551726</v>
      </c>
      <c r="I53" s="19">
        <f t="shared" si="28"/>
        <v>4.8494983277591972</v>
      </c>
      <c r="J53" s="19">
        <f t="shared" si="28"/>
        <v>0.53380782918149472</v>
      </c>
      <c r="K53" s="20">
        <f>100-K48</f>
        <v>97.057150067680737</v>
      </c>
      <c r="L53" s="20">
        <f t="shared" ref="L53:M53" si="33">100-L48</f>
        <v>94.778979198304157</v>
      </c>
      <c r="M53" s="20">
        <f t="shared" si="33"/>
        <v>99.400649276898619</v>
      </c>
      <c r="N53" s="1" t="s">
        <v>25</v>
      </c>
      <c r="O53" s="1">
        <v>956</v>
      </c>
      <c r="P53" s="1">
        <v>515</v>
      </c>
      <c r="Q53" s="1">
        <v>441</v>
      </c>
      <c r="R53" s="1">
        <v>15</v>
      </c>
      <c r="S53" s="1">
        <v>6</v>
      </c>
      <c r="T53" s="1">
        <v>9</v>
      </c>
      <c r="U53" s="1">
        <v>157</v>
      </c>
      <c r="V53" s="1">
        <v>48</v>
      </c>
      <c r="W53" s="1">
        <v>109</v>
      </c>
    </row>
    <row r="54" spans="1:23" ht="9.6" customHeight="1" x14ac:dyDescent="0.2">
      <c r="A54" s="1" t="s">
        <v>43</v>
      </c>
      <c r="H54" s="19">
        <f>SUM(H46:H52)*5</f>
        <v>911.36054667629924</v>
      </c>
      <c r="I54" s="19">
        <f>SUM(I46:I52)*5</f>
        <v>1223.8591030442528</v>
      </c>
      <c r="J54" s="19">
        <f>SUM(J46:J52)*5</f>
        <v>595.85322464258059</v>
      </c>
      <c r="K54" s="21">
        <f>K52/K53</f>
        <v>23.328709409676996</v>
      </c>
      <c r="L54" s="21">
        <f t="shared" ref="L54:M54" si="34">L52/L53</f>
        <v>25.984749823128787</v>
      </c>
      <c r="M54" s="21">
        <f t="shared" si="34"/>
        <v>20.783422477780906</v>
      </c>
      <c r="N54" s="1" t="s">
        <v>43</v>
      </c>
    </row>
    <row r="55" spans="1:23" ht="9.6" customHeight="1" x14ac:dyDescent="0.2">
      <c r="A55" s="1" t="s">
        <v>1</v>
      </c>
      <c r="B55" s="1">
        <v>9716</v>
      </c>
      <c r="C55" s="1">
        <v>5631</v>
      </c>
      <c r="D55" s="1">
        <v>4085</v>
      </c>
      <c r="E55" s="1">
        <v>3136</v>
      </c>
      <c r="F55" s="1">
        <v>2218</v>
      </c>
      <c r="G55" s="1">
        <v>918</v>
      </c>
      <c r="N55" s="1" t="s">
        <v>1</v>
      </c>
      <c r="O55" s="1">
        <v>6221</v>
      </c>
      <c r="P55" s="1">
        <v>3251</v>
      </c>
      <c r="Q55" s="1">
        <v>2970</v>
      </c>
      <c r="R55" s="1">
        <v>153</v>
      </c>
      <c r="S55" s="1">
        <v>82</v>
      </c>
      <c r="T55" s="1">
        <v>71</v>
      </c>
      <c r="U55" s="1">
        <v>206</v>
      </c>
      <c r="V55" s="1">
        <v>80</v>
      </c>
      <c r="W55" s="1">
        <v>126</v>
      </c>
    </row>
    <row r="56" spans="1:23" ht="9.6" customHeight="1" x14ac:dyDescent="0.2">
      <c r="A56" s="1" t="s">
        <v>18</v>
      </c>
      <c r="B56" s="1">
        <v>2035</v>
      </c>
      <c r="C56" s="1">
        <v>1164</v>
      </c>
      <c r="D56" s="1">
        <v>871</v>
      </c>
      <c r="E56" s="1">
        <v>1679</v>
      </c>
      <c r="F56" s="1">
        <v>1058</v>
      </c>
      <c r="G56" s="1">
        <v>621</v>
      </c>
      <c r="H56" s="19">
        <f t="shared" ref="H56:J63" si="35">E56/B56*100</f>
        <v>82.50614250614251</v>
      </c>
      <c r="I56" s="19">
        <f t="shared" si="35"/>
        <v>90.893470790378004</v>
      </c>
      <c r="J56" s="19">
        <f t="shared" si="35"/>
        <v>71.297359357060856</v>
      </c>
      <c r="K56" s="20">
        <f>H64+1500</f>
        <v>2376.970452849685</v>
      </c>
      <c r="L56" s="20">
        <f t="shared" ref="L56:M56" si="36">I64+1500</f>
        <v>2610.3537352744124</v>
      </c>
      <c r="M56" s="20">
        <f t="shared" si="36"/>
        <v>2063.9472527277485</v>
      </c>
      <c r="N56" s="1" t="s">
        <v>18</v>
      </c>
      <c r="O56" s="1">
        <v>348</v>
      </c>
      <c r="P56" s="1">
        <v>105</v>
      </c>
      <c r="Q56" s="1">
        <v>243</v>
      </c>
      <c r="R56" s="1">
        <v>5</v>
      </c>
      <c r="S56" s="1">
        <v>0</v>
      </c>
      <c r="T56" s="1">
        <v>5</v>
      </c>
      <c r="U56" s="1">
        <v>3</v>
      </c>
      <c r="V56" s="1">
        <v>1</v>
      </c>
      <c r="W56" s="1">
        <v>2</v>
      </c>
    </row>
    <row r="57" spans="1:23" ht="9.6" customHeight="1" x14ac:dyDescent="0.2">
      <c r="A57" s="1" t="s">
        <v>19</v>
      </c>
      <c r="B57" s="1">
        <v>1804</v>
      </c>
      <c r="C57" s="1">
        <v>1000</v>
      </c>
      <c r="D57" s="1">
        <v>804</v>
      </c>
      <c r="E57" s="1">
        <v>813</v>
      </c>
      <c r="F57" s="1">
        <v>627</v>
      </c>
      <c r="G57" s="1">
        <v>186</v>
      </c>
      <c r="H57" s="19">
        <f t="shared" si="35"/>
        <v>45.066518847006655</v>
      </c>
      <c r="I57" s="19">
        <f t="shared" si="35"/>
        <v>62.7</v>
      </c>
      <c r="J57" s="19">
        <f t="shared" si="35"/>
        <v>23.134328358208954</v>
      </c>
      <c r="K57" s="20"/>
      <c r="L57" s="20"/>
      <c r="M57" s="20"/>
      <c r="N57" s="1" t="s">
        <v>19</v>
      </c>
      <c r="O57" s="1">
        <v>943</v>
      </c>
      <c r="P57" s="1">
        <v>352</v>
      </c>
      <c r="Q57" s="1">
        <v>591</v>
      </c>
      <c r="R57" s="1">
        <v>38</v>
      </c>
      <c r="S57" s="1">
        <v>16</v>
      </c>
      <c r="T57" s="1">
        <v>22</v>
      </c>
      <c r="U57" s="1">
        <v>10</v>
      </c>
      <c r="V57" s="1">
        <v>5</v>
      </c>
      <c r="W57" s="1">
        <v>5</v>
      </c>
    </row>
    <row r="58" spans="1:23" ht="9.6" customHeight="1" x14ac:dyDescent="0.2">
      <c r="A58" s="1" t="s">
        <v>20</v>
      </c>
      <c r="B58" s="1">
        <v>1697</v>
      </c>
      <c r="C58" s="1">
        <v>1001</v>
      </c>
      <c r="D58" s="1">
        <v>696</v>
      </c>
      <c r="E58" s="1">
        <v>358</v>
      </c>
      <c r="F58" s="1">
        <v>292</v>
      </c>
      <c r="G58" s="1">
        <v>66</v>
      </c>
      <c r="H58" s="19">
        <f t="shared" si="35"/>
        <v>21.096051856216853</v>
      </c>
      <c r="I58" s="19">
        <f t="shared" si="35"/>
        <v>29.170829170829172</v>
      </c>
      <c r="J58" s="19">
        <f t="shared" si="35"/>
        <v>9.4827586206896548</v>
      </c>
      <c r="K58" s="20">
        <f>(H62+H63)/2</f>
        <v>4.1383219954648522</v>
      </c>
      <c r="L58" s="20">
        <f t="shared" ref="L58:M58" si="37">(I62+I63)/2</f>
        <v>5.481395578365575</v>
      </c>
      <c r="M58" s="20">
        <f t="shared" si="37"/>
        <v>2.5123477920680717</v>
      </c>
      <c r="N58" s="1" t="s">
        <v>20</v>
      </c>
      <c r="O58" s="1">
        <v>1297</v>
      </c>
      <c r="P58" s="1">
        <v>691</v>
      </c>
      <c r="Q58" s="1">
        <v>606</v>
      </c>
      <c r="R58" s="1">
        <v>22</v>
      </c>
      <c r="S58" s="1">
        <v>11</v>
      </c>
      <c r="T58" s="1">
        <v>11</v>
      </c>
      <c r="U58" s="1">
        <v>20</v>
      </c>
      <c r="V58" s="1">
        <v>7</v>
      </c>
      <c r="W58" s="1">
        <v>13</v>
      </c>
    </row>
    <row r="59" spans="1:23" ht="9.6" customHeight="1" x14ac:dyDescent="0.2">
      <c r="A59" s="1" t="s">
        <v>21</v>
      </c>
      <c r="B59" s="1">
        <v>1497</v>
      </c>
      <c r="C59" s="1">
        <v>882</v>
      </c>
      <c r="D59" s="1">
        <v>615</v>
      </c>
      <c r="E59" s="1">
        <v>146</v>
      </c>
      <c r="F59" s="1">
        <v>122</v>
      </c>
      <c r="G59" s="1">
        <v>24</v>
      </c>
      <c r="H59" s="19">
        <f t="shared" si="35"/>
        <v>9.7528390113560466</v>
      </c>
      <c r="I59" s="19">
        <f t="shared" si="35"/>
        <v>13.83219954648526</v>
      </c>
      <c r="J59" s="19">
        <f t="shared" si="35"/>
        <v>3.9024390243902438</v>
      </c>
      <c r="K59" s="20"/>
      <c r="L59" s="20"/>
      <c r="M59" s="20"/>
      <c r="N59" s="1" t="s">
        <v>21</v>
      </c>
      <c r="O59" s="1">
        <v>1286</v>
      </c>
      <c r="P59" s="1">
        <v>726</v>
      </c>
      <c r="Q59" s="1">
        <v>560</v>
      </c>
      <c r="R59" s="1">
        <v>29</v>
      </c>
      <c r="S59" s="1">
        <v>18</v>
      </c>
      <c r="T59" s="1">
        <v>11</v>
      </c>
      <c r="U59" s="1">
        <v>36</v>
      </c>
      <c r="V59" s="1">
        <v>16</v>
      </c>
      <c r="W59" s="1">
        <v>20</v>
      </c>
    </row>
    <row r="60" spans="1:23" ht="9.6" customHeight="1" x14ac:dyDescent="0.2">
      <c r="A60" s="1" t="s">
        <v>22</v>
      </c>
      <c r="B60" s="1">
        <v>976</v>
      </c>
      <c r="C60" s="1">
        <v>563</v>
      </c>
      <c r="D60" s="1">
        <v>413</v>
      </c>
      <c r="E60" s="1">
        <v>59</v>
      </c>
      <c r="F60" s="1">
        <v>50</v>
      </c>
      <c r="G60" s="1">
        <v>9</v>
      </c>
      <c r="H60" s="19">
        <f t="shared" si="35"/>
        <v>6.0450819672131146</v>
      </c>
      <c r="I60" s="19">
        <f t="shared" si="35"/>
        <v>8.8809946714031973</v>
      </c>
      <c r="J60" s="19">
        <f t="shared" si="35"/>
        <v>2.1791767554479415</v>
      </c>
      <c r="K60" s="20">
        <f>K58*50</f>
        <v>206.91609977324262</v>
      </c>
      <c r="L60" s="20">
        <f t="shared" ref="L60:M60" si="38">L58*50</f>
        <v>274.06977891827876</v>
      </c>
      <c r="M60" s="20">
        <f t="shared" si="38"/>
        <v>125.61738960340358</v>
      </c>
      <c r="N60" s="1" t="s">
        <v>22</v>
      </c>
      <c r="O60" s="1">
        <v>864</v>
      </c>
      <c r="P60" s="1">
        <v>488</v>
      </c>
      <c r="Q60" s="1">
        <v>376</v>
      </c>
      <c r="R60" s="1">
        <v>24</v>
      </c>
      <c r="S60" s="1">
        <v>15</v>
      </c>
      <c r="T60" s="1">
        <v>9</v>
      </c>
      <c r="U60" s="1">
        <v>29</v>
      </c>
      <c r="V60" s="1">
        <v>10</v>
      </c>
      <c r="W60" s="1">
        <v>19</v>
      </c>
    </row>
    <row r="61" spans="1:23" ht="9.6" customHeight="1" x14ac:dyDescent="0.2">
      <c r="A61" s="1" t="s">
        <v>23</v>
      </c>
      <c r="B61" s="1">
        <v>726</v>
      </c>
      <c r="C61" s="1">
        <v>451</v>
      </c>
      <c r="D61" s="1">
        <v>275</v>
      </c>
      <c r="E61" s="1">
        <v>39</v>
      </c>
      <c r="F61" s="1">
        <v>37</v>
      </c>
      <c r="G61" s="1">
        <v>2</v>
      </c>
      <c r="H61" s="19">
        <f t="shared" si="35"/>
        <v>5.3719008264462813</v>
      </c>
      <c r="I61" s="19">
        <f t="shared" si="35"/>
        <v>8.2039911308204001</v>
      </c>
      <c r="J61" s="19">
        <f t="shared" si="35"/>
        <v>0.72727272727272729</v>
      </c>
      <c r="K61" s="20"/>
      <c r="L61" s="20"/>
      <c r="M61" s="20"/>
      <c r="N61" s="1" t="s">
        <v>23</v>
      </c>
      <c r="O61" s="1">
        <v>641</v>
      </c>
      <c r="P61" s="1">
        <v>396</v>
      </c>
      <c r="Q61" s="1">
        <v>245</v>
      </c>
      <c r="R61" s="1">
        <v>10</v>
      </c>
      <c r="S61" s="1">
        <v>4</v>
      </c>
      <c r="T61" s="1">
        <v>6</v>
      </c>
      <c r="U61" s="1">
        <v>36</v>
      </c>
      <c r="V61" s="1">
        <v>14</v>
      </c>
      <c r="W61" s="1">
        <v>22</v>
      </c>
    </row>
    <row r="62" spans="1:23" ht="9.6" customHeight="1" x14ac:dyDescent="0.2">
      <c r="A62" s="1" t="s">
        <v>24</v>
      </c>
      <c r="B62" s="1">
        <v>540</v>
      </c>
      <c r="C62" s="1">
        <v>298</v>
      </c>
      <c r="D62" s="1">
        <v>242</v>
      </c>
      <c r="E62" s="1">
        <v>30</v>
      </c>
      <c r="F62" s="1">
        <v>25</v>
      </c>
      <c r="G62" s="1">
        <v>5</v>
      </c>
      <c r="H62" s="19">
        <f t="shared" si="35"/>
        <v>5.5555555555555554</v>
      </c>
      <c r="I62" s="19">
        <f t="shared" si="35"/>
        <v>8.3892617449664435</v>
      </c>
      <c r="J62" s="19">
        <f t="shared" si="35"/>
        <v>2.0661157024793391</v>
      </c>
      <c r="K62" s="20">
        <f>K56-K60</f>
        <v>2170.0543530764426</v>
      </c>
      <c r="L62" s="20">
        <f t="shared" ref="L62:M62" si="39">L56-L60</f>
        <v>2336.2839563561338</v>
      </c>
      <c r="M62" s="20">
        <f t="shared" si="39"/>
        <v>1938.3298631243449</v>
      </c>
      <c r="N62" s="1" t="s">
        <v>24</v>
      </c>
      <c r="O62" s="1">
        <v>464</v>
      </c>
      <c r="P62" s="1">
        <v>252</v>
      </c>
      <c r="Q62" s="1">
        <v>212</v>
      </c>
      <c r="R62" s="1">
        <v>12</v>
      </c>
      <c r="S62" s="1">
        <v>9</v>
      </c>
      <c r="T62" s="1">
        <v>3</v>
      </c>
      <c r="U62" s="1">
        <v>34</v>
      </c>
      <c r="V62" s="1">
        <v>12</v>
      </c>
      <c r="W62" s="1">
        <v>22</v>
      </c>
    </row>
    <row r="63" spans="1:23" ht="9.6" customHeight="1" x14ac:dyDescent="0.2">
      <c r="A63" s="1" t="s">
        <v>25</v>
      </c>
      <c r="B63" s="1">
        <v>441</v>
      </c>
      <c r="C63" s="1">
        <v>272</v>
      </c>
      <c r="D63" s="1">
        <v>169</v>
      </c>
      <c r="E63" s="1">
        <v>12</v>
      </c>
      <c r="F63" s="1">
        <v>7</v>
      </c>
      <c r="G63" s="1">
        <v>5</v>
      </c>
      <c r="H63" s="19">
        <f t="shared" si="35"/>
        <v>2.7210884353741496</v>
      </c>
      <c r="I63" s="19">
        <f t="shared" si="35"/>
        <v>2.5735294117647056</v>
      </c>
      <c r="J63" s="19">
        <f t="shared" si="35"/>
        <v>2.9585798816568047</v>
      </c>
      <c r="K63" s="20">
        <f>100-K58</f>
        <v>95.86167800453515</v>
      </c>
      <c r="L63" s="20">
        <f t="shared" ref="L63:M63" si="40">100-L58</f>
        <v>94.518604421634421</v>
      </c>
      <c r="M63" s="20">
        <f t="shared" si="40"/>
        <v>97.48765220793193</v>
      </c>
      <c r="N63" s="1" t="s">
        <v>25</v>
      </c>
      <c r="O63" s="1">
        <v>378</v>
      </c>
      <c r="P63" s="1">
        <v>241</v>
      </c>
      <c r="Q63" s="1">
        <v>137</v>
      </c>
      <c r="R63" s="1">
        <v>13</v>
      </c>
      <c r="S63" s="1">
        <v>9</v>
      </c>
      <c r="T63" s="1">
        <v>4</v>
      </c>
      <c r="U63" s="1">
        <v>38</v>
      </c>
      <c r="V63" s="1">
        <v>15</v>
      </c>
      <c r="W63" s="1">
        <v>23</v>
      </c>
    </row>
    <row r="64" spans="1:23" ht="9.6" customHeight="1" x14ac:dyDescent="0.2">
      <c r="A64" s="1" t="s">
        <v>44</v>
      </c>
      <c r="H64" s="19">
        <f>SUM(H56:H62)*5</f>
        <v>876.9704528496851</v>
      </c>
      <c r="I64" s="19">
        <f>SUM(I56:I62)*5</f>
        <v>1110.3537352744124</v>
      </c>
      <c r="J64" s="19">
        <f>SUM(J56:J62)*5</f>
        <v>563.94725272774861</v>
      </c>
      <c r="K64" s="21">
        <f>K62/K63</f>
        <v>22.637349963494053</v>
      </c>
      <c r="L64" s="21">
        <f t="shared" ref="L64:M64" si="41">L62/L63</f>
        <v>24.717715318079541</v>
      </c>
      <c r="M64" s="21">
        <f t="shared" si="41"/>
        <v>19.882824329280911</v>
      </c>
      <c r="N64" s="1" t="s">
        <v>44</v>
      </c>
    </row>
    <row r="65" spans="1:23" ht="9.6" customHeight="1" x14ac:dyDescent="0.2">
      <c r="A65" s="1" t="s">
        <v>1</v>
      </c>
      <c r="B65" s="1">
        <v>12867</v>
      </c>
      <c r="C65" s="1">
        <v>6785</v>
      </c>
      <c r="D65" s="1">
        <v>6082</v>
      </c>
      <c r="E65" s="1">
        <v>3640</v>
      </c>
      <c r="F65" s="1">
        <v>2498</v>
      </c>
      <c r="G65" s="1">
        <v>1142</v>
      </c>
      <c r="N65" s="1" t="s">
        <v>1</v>
      </c>
      <c r="O65" s="1">
        <v>8631</v>
      </c>
      <c r="P65" s="1">
        <v>3972</v>
      </c>
      <c r="Q65" s="1">
        <v>4659</v>
      </c>
      <c r="R65" s="1">
        <v>238</v>
      </c>
      <c r="S65" s="1">
        <v>139</v>
      </c>
      <c r="T65" s="1">
        <v>99</v>
      </c>
      <c r="U65" s="1">
        <v>358</v>
      </c>
      <c r="V65" s="1">
        <v>176</v>
      </c>
      <c r="W65" s="1">
        <v>182</v>
      </c>
    </row>
    <row r="66" spans="1:23" ht="9.6" customHeight="1" x14ac:dyDescent="0.2">
      <c r="A66" s="1" t="s">
        <v>18</v>
      </c>
      <c r="B66" s="1">
        <v>2425</v>
      </c>
      <c r="C66" s="1">
        <v>1376</v>
      </c>
      <c r="D66" s="1">
        <v>1049</v>
      </c>
      <c r="E66" s="1">
        <v>2149</v>
      </c>
      <c r="F66" s="1">
        <v>1338</v>
      </c>
      <c r="G66" s="1">
        <v>811</v>
      </c>
      <c r="H66" s="19">
        <f t="shared" ref="H66:J73" si="42">E66/B66*100</f>
        <v>88.618556701030926</v>
      </c>
      <c r="I66" s="19">
        <f t="shared" si="42"/>
        <v>97.238372093023244</v>
      </c>
      <c r="J66" s="19">
        <f t="shared" si="42"/>
        <v>77.311725452812198</v>
      </c>
      <c r="K66" s="20">
        <f>H74+1500</f>
        <v>2348.0326044970598</v>
      </c>
      <c r="L66" s="20">
        <f t="shared" ref="L66:M66" si="43">I74+1500</f>
        <v>2604.5757189207079</v>
      </c>
      <c r="M66" s="20">
        <f t="shared" si="43"/>
        <v>2070.5354198338537</v>
      </c>
      <c r="N66" s="1" t="s">
        <v>18</v>
      </c>
      <c r="O66" s="1">
        <v>266</v>
      </c>
      <c r="P66" s="1">
        <v>37</v>
      </c>
      <c r="Q66" s="1">
        <v>229</v>
      </c>
      <c r="R66" s="1">
        <v>9</v>
      </c>
      <c r="S66" s="1">
        <v>1</v>
      </c>
      <c r="T66" s="1">
        <v>8</v>
      </c>
      <c r="U66" s="1">
        <v>1</v>
      </c>
      <c r="V66" s="1">
        <v>0</v>
      </c>
      <c r="W66" s="1">
        <v>1</v>
      </c>
    </row>
    <row r="67" spans="1:23" ht="9.6" customHeight="1" x14ac:dyDescent="0.2">
      <c r="A67" s="1" t="s">
        <v>19</v>
      </c>
      <c r="B67" s="1">
        <v>1812</v>
      </c>
      <c r="C67" s="1">
        <v>920</v>
      </c>
      <c r="D67" s="1">
        <v>892</v>
      </c>
      <c r="E67" s="1">
        <v>826</v>
      </c>
      <c r="F67" s="1">
        <v>614</v>
      </c>
      <c r="G67" s="1">
        <v>212</v>
      </c>
      <c r="H67" s="19">
        <f t="shared" si="42"/>
        <v>45.584988962472409</v>
      </c>
      <c r="I67" s="19">
        <f t="shared" si="42"/>
        <v>66.739130434782609</v>
      </c>
      <c r="J67" s="19">
        <f t="shared" si="42"/>
        <v>23.766816143497756</v>
      </c>
      <c r="K67" s="20"/>
      <c r="L67" s="20"/>
      <c r="M67" s="20"/>
      <c r="N67" s="1" t="s">
        <v>19</v>
      </c>
      <c r="O67" s="1">
        <v>933</v>
      </c>
      <c r="P67" s="1">
        <v>291</v>
      </c>
      <c r="Q67" s="1">
        <v>642</v>
      </c>
      <c r="R67" s="1">
        <v>42</v>
      </c>
      <c r="S67" s="1">
        <v>12</v>
      </c>
      <c r="T67" s="1">
        <v>30</v>
      </c>
      <c r="U67" s="1">
        <v>11</v>
      </c>
      <c r="V67" s="1">
        <v>3</v>
      </c>
      <c r="W67" s="1">
        <v>8</v>
      </c>
    </row>
    <row r="68" spans="1:23" ht="9.6" customHeight="1" x14ac:dyDescent="0.2">
      <c r="A68" s="1" t="s">
        <v>20</v>
      </c>
      <c r="B68" s="1">
        <v>2071</v>
      </c>
      <c r="C68" s="1">
        <v>1032</v>
      </c>
      <c r="D68" s="1">
        <v>1039</v>
      </c>
      <c r="E68" s="1">
        <v>358</v>
      </c>
      <c r="F68" s="1">
        <v>294</v>
      </c>
      <c r="G68" s="1">
        <v>64</v>
      </c>
      <c r="H68" s="19">
        <f t="shared" si="42"/>
        <v>17.286335103814583</v>
      </c>
      <c r="I68" s="19">
        <f t="shared" si="42"/>
        <v>28.488372093023255</v>
      </c>
      <c r="J68" s="19">
        <f t="shared" si="42"/>
        <v>6.1597690086621757</v>
      </c>
      <c r="K68" s="20">
        <f>(H72+H73)/2</f>
        <v>3.0382691135139792</v>
      </c>
      <c r="L68" s="20">
        <f t="shared" ref="L68:M68" si="44">(I72+I73)/2</f>
        <v>4.801065835241924</v>
      </c>
      <c r="M68" s="20">
        <f t="shared" si="44"/>
        <v>0.86746131828099049</v>
      </c>
      <c r="N68" s="1" t="s">
        <v>20</v>
      </c>
      <c r="O68" s="1">
        <v>1655</v>
      </c>
      <c r="P68" s="1">
        <v>706</v>
      </c>
      <c r="Q68" s="1">
        <v>949</v>
      </c>
      <c r="R68" s="1">
        <v>38</v>
      </c>
      <c r="S68" s="1">
        <v>17</v>
      </c>
      <c r="T68" s="1">
        <v>21</v>
      </c>
      <c r="U68" s="1">
        <v>20</v>
      </c>
      <c r="V68" s="1">
        <v>15</v>
      </c>
      <c r="W68" s="1">
        <v>5</v>
      </c>
    </row>
    <row r="69" spans="1:23" ht="9.6" customHeight="1" x14ac:dyDescent="0.2">
      <c r="A69" s="1" t="s">
        <v>21</v>
      </c>
      <c r="B69" s="1">
        <v>1744</v>
      </c>
      <c r="C69" s="1">
        <v>874</v>
      </c>
      <c r="D69" s="1">
        <v>870</v>
      </c>
      <c r="E69" s="1">
        <v>129</v>
      </c>
      <c r="F69" s="1">
        <v>98</v>
      </c>
      <c r="G69" s="1">
        <v>31</v>
      </c>
      <c r="H69" s="19">
        <f t="shared" si="42"/>
        <v>7.3967889908256881</v>
      </c>
      <c r="I69" s="19">
        <f t="shared" si="42"/>
        <v>11.212814645308924</v>
      </c>
      <c r="J69" s="19">
        <f t="shared" si="42"/>
        <v>3.5632183908045976</v>
      </c>
      <c r="K69" s="20"/>
      <c r="L69" s="20"/>
      <c r="M69" s="20"/>
      <c r="N69" s="1" t="s">
        <v>21</v>
      </c>
      <c r="O69" s="1">
        <v>1531</v>
      </c>
      <c r="P69" s="1">
        <v>722</v>
      </c>
      <c r="Q69" s="1">
        <v>809</v>
      </c>
      <c r="R69" s="1">
        <v>50</v>
      </c>
      <c r="S69" s="1">
        <v>34</v>
      </c>
      <c r="T69" s="1">
        <v>16</v>
      </c>
      <c r="U69" s="1">
        <v>34</v>
      </c>
      <c r="V69" s="1">
        <v>20</v>
      </c>
      <c r="W69" s="1">
        <v>14</v>
      </c>
    </row>
    <row r="70" spans="1:23" ht="9.6" customHeight="1" x14ac:dyDescent="0.2">
      <c r="A70" s="1" t="s">
        <v>22</v>
      </c>
      <c r="B70" s="1">
        <v>1635</v>
      </c>
      <c r="C70" s="1">
        <v>856</v>
      </c>
      <c r="D70" s="1">
        <v>779</v>
      </c>
      <c r="E70" s="1">
        <v>71</v>
      </c>
      <c r="F70" s="1">
        <v>61</v>
      </c>
      <c r="G70" s="1">
        <v>10</v>
      </c>
      <c r="H70" s="19">
        <f t="shared" si="42"/>
        <v>4.3425076452599392</v>
      </c>
      <c r="I70" s="19">
        <f t="shared" si="42"/>
        <v>7.1261682242990645</v>
      </c>
      <c r="J70" s="19">
        <f t="shared" si="42"/>
        <v>1.2836970474967908</v>
      </c>
      <c r="K70" s="20">
        <f>K68*50</f>
        <v>151.91345567569897</v>
      </c>
      <c r="L70" s="20">
        <f t="shared" ref="L70:M70" si="45">L68*50</f>
        <v>240.05329176209619</v>
      </c>
      <c r="M70" s="20">
        <f t="shared" si="45"/>
        <v>43.373065914049526</v>
      </c>
      <c r="N70" s="1" t="s">
        <v>22</v>
      </c>
      <c r="O70" s="1">
        <v>1482</v>
      </c>
      <c r="P70" s="1">
        <v>736</v>
      </c>
      <c r="Q70" s="1">
        <v>746</v>
      </c>
      <c r="R70" s="1">
        <v>47</v>
      </c>
      <c r="S70" s="1">
        <v>37</v>
      </c>
      <c r="T70" s="1">
        <v>10</v>
      </c>
      <c r="U70" s="1">
        <v>35</v>
      </c>
      <c r="V70" s="1">
        <v>22</v>
      </c>
      <c r="W70" s="1">
        <v>13</v>
      </c>
    </row>
    <row r="71" spans="1:23" ht="9.6" customHeight="1" x14ac:dyDescent="0.2">
      <c r="A71" s="1" t="s">
        <v>23</v>
      </c>
      <c r="B71" s="1">
        <v>1175</v>
      </c>
      <c r="C71" s="1">
        <v>635</v>
      </c>
      <c r="D71" s="1">
        <v>540</v>
      </c>
      <c r="E71" s="1">
        <v>49</v>
      </c>
      <c r="F71" s="1">
        <v>43</v>
      </c>
      <c r="G71" s="1">
        <v>6</v>
      </c>
      <c r="H71" s="19">
        <f t="shared" si="42"/>
        <v>4.1702127659574471</v>
      </c>
      <c r="I71" s="19">
        <f t="shared" si="42"/>
        <v>6.7716535433070861</v>
      </c>
      <c r="J71" s="19">
        <f t="shared" si="42"/>
        <v>1.1111111111111112</v>
      </c>
      <c r="K71" s="20"/>
      <c r="L71" s="20"/>
      <c r="M71" s="20"/>
      <c r="N71" s="1" t="s">
        <v>23</v>
      </c>
      <c r="O71" s="1">
        <v>1045</v>
      </c>
      <c r="P71" s="1">
        <v>554</v>
      </c>
      <c r="Q71" s="1">
        <v>491</v>
      </c>
      <c r="R71" s="1">
        <v>19</v>
      </c>
      <c r="S71" s="1">
        <v>14</v>
      </c>
      <c r="T71" s="1">
        <v>5</v>
      </c>
      <c r="U71" s="1">
        <v>62</v>
      </c>
      <c r="V71" s="1">
        <v>24</v>
      </c>
      <c r="W71" s="1">
        <v>38</v>
      </c>
    </row>
    <row r="72" spans="1:23" ht="9.6" customHeight="1" x14ac:dyDescent="0.2">
      <c r="A72" s="1" t="s">
        <v>24</v>
      </c>
      <c r="B72" s="1">
        <v>1178</v>
      </c>
      <c r="C72" s="1">
        <v>629</v>
      </c>
      <c r="D72" s="1">
        <v>549</v>
      </c>
      <c r="E72" s="1">
        <v>26</v>
      </c>
      <c r="F72" s="1">
        <v>21</v>
      </c>
      <c r="G72" s="1">
        <v>5</v>
      </c>
      <c r="H72" s="19">
        <f t="shared" si="42"/>
        <v>2.2071307300509337</v>
      </c>
      <c r="I72" s="19">
        <f t="shared" si="42"/>
        <v>3.3386327503974562</v>
      </c>
      <c r="J72" s="19">
        <f t="shared" si="42"/>
        <v>0.91074681238615673</v>
      </c>
      <c r="K72" s="20">
        <f>K66-K70</f>
        <v>2196.1191488213608</v>
      </c>
      <c r="L72" s="20">
        <f t="shared" ref="L72:M72" si="46">L66-L70</f>
        <v>2364.5224271586117</v>
      </c>
      <c r="M72" s="20">
        <f t="shared" si="46"/>
        <v>2027.1623539198042</v>
      </c>
      <c r="N72" s="1" t="s">
        <v>24</v>
      </c>
      <c r="O72" s="1">
        <v>1048</v>
      </c>
      <c r="P72" s="1">
        <v>558</v>
      </c>
      <c r="Q72" s="1">
        <v>490</v>
      </c>
      <c r="R72" s="1">
        <v>17</v>
      </c>
      <c r="S72" s="1">
        <v>13</v>
      </c>
      <c r="T72" s="1">
        <v>4</v>
      </c>
      <c r="U72" s="1">
        <v>87</v>
      </c>
      <c r="V72" s="1">
        <v>37</v>
      </c>
      <c r="W72" s="1">
        <v>50</v>
      </c>
    </row>
    <row r="73" spans="1:23" ht="9.6" customHeight="1" x14ac:dyDescent="0.2">
      <c r="A73" s="1" t="s">
        <v>25</v>
      </c>
      <c r="B73" s="1">
        <v>827</v>
      </c>
      <c r="C73" s="1">
        <v>463</v>
      </c>
      <c r="D73" s="1">
        <v>364</v>
      </c>
      <c r="E73" s="1">
        <v>32</v>
      </c>
      <c r="F73" s="1">
        <v>29</v>
      </c>
      <c r="G73" s="1">
        <v>3</v>
      </c>
      <c r="H73" s="19">
        <f t="shared" si="42"/>
        <v>3.8694074969770251</v>
      </c>
      <c r="I73" s="19">
        <f t="shared" si="42"/>
        <v>6.2634989200863922</v>
      </c>
      <c r="J73" s="19">
        <f t="shared" si="42"/>
        <v>0.82417582417582425</v>
      </c>
      <c r="K73" s="20">
        <f>100-K68</f>
        <v>96.961730886486023</v>
      </c>
      <c r="L73" s="20">
        <f t="shared" ref="L73:M73" si="47">100-L68</f>
        <v>95.198934164758072</v>
      </c>
      <c r="M73" s="20">
        <f t="shared" si="47"/>
        <v>99.132538681719012</v>
      </c>
      <c r="N73" s="1" t="s">
        <v>25</v>
      </c>
      <c r="O73" s="1">
        <v>671</v>
      </c>
      <c r="P73" s="1">
        <v>368</v>
      </c>
      <c r="Q73" s="1">
        <v>303</v>
      </c>
      <c r="R73" s="1">
        <v>16</v>
      </c>
      <c r="S73" s="1">
        <v>11</v>
      </c>
      <c r="T73" s="1">
        <v>5</v>
      </c>
      <c r="U73" s="1">
        <v>108</v>
      </c>
      <c r="V73" s="1">
        <v>55</v>
      </c>
      <c r="W73" s="1">
        <v>53</v>
      </c>
    </row>
    <row r="74" spans="1:23" ht="9.6" customHeight="1" x14ac:dyDescent="0.2">
      <c r="A74" s="1" t="s">
        <v>32</v>
      </c>
      <c r="H74" s="19">
        <f>SUM(H66:H72)*5</f>
        <v>848.03260449705954</v>
      </c>
      <c r="I74" s="19">
        <f>SUM(I66:I72)*5</f>
        <v>1104.5757189207081</v>
      </c>
      <c r="J74" s="19">
        <f>SUM(J66:J72)*5</f>
        <v>570.53541983385389</v>
      </c>
      <c r="K74" s="21">
        <f>K72/K73</f>
        <v>22.649339370729443</v>
      </c>
      <c r="L74" s="21">
        <f t="shared" ref="L74:M74" si="48">L72/L73</f>
        <v>24.837698529968836</v>
      </c>
      <c r="M74" s="21">
        <f t="shared" si="48"/>
        <v>20.449010797840412</v>
      </c>
      <c r="N74" s="1" t="s">
        <v>32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3BCA-A0FA-45B5-9BC1-62664082ED27}">
  <dimension ref="A1:H60"/>
  <sheetViews>
    <sheetView view="pageBreakPreview" topLeftCell="A34" zoomScale="125" zoomScaleNormal="100" zoomScaleSheetLayoutView="125" workbookViewId="0">
      <selection activeCell="B59" sqref="B59:H59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145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17</v>
      </c>
      <c r="B5" s="1">
        <v>28698</v>
      </c>
      <c r="C5" s="1">
        <v>5474</v>
      </c>
      <c r="D5" s="1">
        <v>7326</v>
      </c>
      <c r="E5" s="1">
        <v>5270</v>
      </c>
      <c r="F5" s="1">
        <v>5792</v>
      </c>
      <c r="G5" s="1">
        <v>2159</v>
      </c>
      <c r="H5" s="1">
        <v>2677</v>
      </c>
    </row>
    <row r="6" spans="1:8" x14ac:dyDescent="0.2">
      <c r="A6" s="6" t="s">
        <v>139</v>
      </c>
      <c r="B6" s="1">
        <v>33311</v>
      </c>
      <c r="C6" s="1">
        <v>7349</v>
      </c>
      <c r="D6" s="1">
        <v>8371</v>
      </c>
      <c r="E6" s="1">
        <v>5756</v>
      </c>
      <c r="F6" s="1">
        <v>6508</v>
      </c>
      <c r="G6" s="1">
        <v>2199</v>
      </c>
      <c r="H6" s="1">
        <v>3128</v>
      </c>
    </row>
    <row r="7" spans="1:8" x14ac:dyDescent="0.2">
      <c r="A7" s="6" t="s">
        <v>140</v>
      </c>
      <c r="B7" s="1">
        <v>28502</v>
      </c>
      <c r="C7" s="1">
        <v>6768</v>
      </c>
      <c r="D7" s="1">
        <v>6986</v>
      </c>
      <c r="E7" s="1">
        <v>4742</v>
      </c>
      <c r="F7" s="1">
        <v>5552</v>
      </c>
      <c r="G7" s="1">
        <v>1813</v>
      </c>
      <c r="H7" s="1">
        <v>2641</v>
      </c>
    </row>
    <row r="8" spans="1:8" x14ac:dyDescent="0.2">
      <c r="A8" s="1" t="s">
        <v>18</v>
      </c>
      <c r="B8" s="1">
        <v>26792</v>
      </c>
      <c r="C8" s="1">
        <v>6359</v>
      </c>
      <c r="D8" s="1">
        <v>6795</v>
      </c>
      <c r="E8" s="1">
        <v>4249</v>
      </c>
      <c r="F8" s="1">
        <v>4929</v>
      </c>
      <c r="G8" s="1">
        <v>2035</v>
      </c>
      <c r="H8" s="1">
        <v>2425</v>
      </c>
    </row>
    <row r="9" spans="1:8" x14ac:dyDescent="0.2">
      <c r="A9" s="1" t="s">
        <v>19</v>
      </c>
      <c r="B9" s="1">
        <v>20653</v>
      </c>
      <c r="C9" s="1">
        <v>4392</v>
      </c>
      <c r="D9" s="1">
        <v>5307</v>
      </c>
      <c r="E9" s="1">
        <v>3739</v>
      </c>
      <c r="F9" s="1">
        <v>3598</v>
      </c>
      <c r="G9" s="1">
        <v>1805</v>
      </c>
      <c r="H9" s="1">
        <v>1812</v>
      </c>
    </row>
    <row r="10" spans="1:8" x14ac:dyDescent="0.2">
      <c r="A10" s="1" t="s">
        <v>20</v>
      </c>
      <c r="B10" s="1">
        <v>21284</v>
      </c>
      <c r="C10" s="1">
        <v>4585</v>
      </c>
      <c r="D10" s="1">
        <v>5621</v>
      </c>
      <c r="E10" s="1">
        <v>3728</v>
      </c>
      <c r="F10" s="1">
        <v>3582</v>
      </c>
      <c r="G10" s="1">
        <v>1697</v>
      </c>
      <c r="H10" s="1">
        <v>2071</v>
      </c>
    </row>
    <row r="11" spans="1:8" x14ac:dyDescent="0.2">
      <c r="A11" s="1" t="s">
        <v>21</v>
      </c>
      <c r="B11" s="1">
        <v>18457</v>
      </c>
      <c r="C11" s="1">
        <v>3949</v>
      </c>
      <c r="D11" s="1">
        <v>4626</v>
      </c>
      <c r="E11" s="1">
        <v>3705</v>
      </c>
      <c r="F11" s="1">
        <v>2936</v>
      </c>
      <c r="G11" s="1">
        <v>1497</v>
      </c>
      <c r="H11" s="1">
        <v>1744</v>
      </c>
    </row>
    <row r="12" spans="1:8" x14ac:dyDescent="0.2">
      <c r="A12" s="1" t="s">
        <v>22</v>
      </c>
      <c r="B12" s="1">
        <v>15667</v>
      </c>
      <c r="C12" s="1">
        <v>3468</v>
      </c>
      <c r="D12" s="1">
        <v>4088</v>
      </c>
      <c r="E12" s="1">
        <v>3045</v>
      </c>
      <c r="F12" s="1">
        <v>2454</v>
      </c>
      <c r="G12" s="1">
        <v>977</v>
      </c>
      <c r="H12" s="1">
        <v>1635</v>
      </c>
    </row>
    <row r="13" spans="1:8" x14ac:dyDescent="0.2">
      <c r="A13" s="1" t="s">
        <v>23</v>
      </c>
      <c r="B13" s="1">
        <v>11107</v>
      </c>
      <c r="C13" s="1">
        <v>2428</v>
      </c>
      <c r="D13" s="1">
        <v>2751</v>
      </c>
      <c r="E13" s="1">
        <v>2330</v>
      </c>
      <c r="F13" s="1">
        <v>1695</v>
      </c>
      <c r="G13" s="1">
        <v>727</v>
      </c>
      <c r="H13" s="1">
        <v>1176</v>
      </c>
    </row>
    <row r="14" spans="1:8" x14ac:dyDescent="0.2">
      <c r="A14" s="1" t="s">
        <v>24</v>
      </c>
      <c r="B14" s="1">
        <v>10276</v>
      </c>
      <c r="C14" s="1">
        <v>2354</v>
      </c>
      <c r="D14" s="1">
        <v>2626</v>
      </c>
      <c r="E14" s="1">
        <v>2074</v>
      </c>
      <c r="F14" s="1">
        <v>1504</v>
      </c>
      <c r="G14" s="1">
        <v>540</v>
      </c>
      <c r="H14" s="1">
        <v>1178</v>
      </c>
    </row>
    <row r="15" spans="1:8" x14ac:dyDescent="0.2">
      <c r="A15" s="1" t="s">
        <v>25</v>
      </c>
      <c r="B15" s="1">
        <v>7545</v>
      </c>
      <c r="C15" s="1">
        <v>1701</v>
      </c>
      <c r="D15" s="1">
        <v>1724</v>
      </c>
      <c r="E15" s="1">
        <v>1692</v>
      </c>
      <c r="F15" s="1">
        <v>1160</v>
      </c>
      <c r="G15" s="1">
        <v>441</v>
      </c>
      <c r="H15" s="1">
        <v>827</v>
      </c>
    </row>
    <row r="16" spans="1:8" x14ac:dyDescent="0.2">
      <c r="A16" s="1" t="s">
        <v>26</v>
      </c>
      <c r="B16" s="1">
        <v>5062</v>
      </c>
      <c r="C16" s="1">
        <v>931</v>
      </c>
      <c r="D16" s="1">
        <v>1344</v>
      </c>
      <c r="E16" s="1">
        <v>1137</v>
      </c>
      <c r="F16" s="1">
        <v>855</v>
      </c>
      <c r="G16" s="1">
        <v>263</v>
      </c>
      <c r="H16" s="1">
        <v>532</v>
      </c>
    </row>
    <row r="17" spans="1:8" x14ac:dyDescent="0.2">
      <c r="A17" s="1" t="s">
        <v>27</v>
      </c>
      <c r="B17" s="1">
        <v>3945</v>
      </c>
      <c r="C17" s="1">
        <v>652</v>
      </c>
      <c r="D17" s="1">
        <v>996</v>
      </c>
      <c r="E17" s="1">
        <v>950</v>
      </c>
      <c r="F17" s="1">
        <v>681</v>
      </c>
      <c r="G17" s="1">
        <v>192</v>
      </c>
      <c r="H17" s="1">
        <v>474</v>
      </c>
    </row>
    <row r="18" spans="1:8" x14ac:dyDescent="0.2">
      <c r="A18" s="1" t="s">
        <v>28</v>
      </c>
      <c r="B18" s="1">
        <v>2123</v>
      </c>
      <c r="C18" s="1">
        <v>321</v>
      </c>
      <c r="D18" s="1">
        <v>584</v>
      </c>
      <c r="E18" s="1">
        <v>484</v>
      </c>
      <c r="F18" s="1">
        <v>379</v>
      </c>
      <c r="G18" s="1">
        <v>99</v>
      </c>
      <c r="H18" s="1">
        <v>256</v>
      </c>
    </row>
    <row r="19" spans="1:8" x14ac:dyDescent="0.2">
      <c r="A19" s="1" t="s">
        <v>29</v>
      </c>
      <c r="B19" s="1">
        <v>1154</v>
      </c>
      <c r="C19" s="1">
        <v>134</v>
      </c>
      <c r="D19" s="1">
        <v>323</v>
      </c>
      <c r="E19" s="1">
        <v>293</v>
      </c>
      <c r="F19" s="1">
        <v>198</v>
      </c>
      <c r="G19" s="1">
        <v>68</v>
      </c>
      <c r="H19" s="1">
        <v>138</v>
      </c>
    </row>
    <row r="20" spans="1:8" x14ac:dyDescent="0.2">
      <c r="A20" s="1" t="s">
        <v>30</v>
      </c>
      <c r="B20" s="1">
        <v>985</v>
      </c>
      <c r="C20" s="1">
        <v>111</v>
      </c>
      <c r="D20" s="1">
        <v>289</v>
      </c>
      <c r="E20" s="1">
        <v>215</v>
      </c>
      <c r="F20" s="1">
        <v>150</v>
      </c>
      <c r="G20" s="1">
        <v>68</v>
      </c>
      <c r="H20" s="1">
        <v>152</v>
      </c>
    </row>
    <row r="21" spans="1:8" x14ac:dyDescent="0.2">
      <c r="A21" s="1" t="s">
        <v>31</v>
      </c>
      <c r="B21" s="8">
        <v>20.100000000000001</v>
      </c>
      <c r="C21" s="8">
        <v>19.600000000000001</v>
      </c>
      <c r="D21" s="8">
        <v>20.399999999999999</v>
      </c>
      <c r="E21" s="8">
        <v>22.3</v>
      </c>
      <c r="F21" s="8">
        <v>18.2</v>
      </c>
      <c r="G21" s="8">
        <v>20.2</v>
      </c>
      <c r="H21" s="8">
        <v>21.6</v>
      </c>
    </row>
    <row r="22" spans="1:8" x14ac:dyDescent="0.2">
      <c r="A22" s="1" t="s">
        <v>45</v>
      </c>
    </row>
    <row r="23" spans="1:8" x14ac:dyDescent="0.2">
      <c r="A23" s="1" t="s">
        <v>1</v>
      </c>
      <c r="B23" s="1">
        <v>163372</v>
      </c>
      <c r="C23" s="1">
        <v>36126</v>
      </c>
      <c r="D23" s="1">
        <v>42003</v>
      </c>
      <c r="E23" s="1">
        <v>28983</v>
      </c>
      <c r="F23" s="1">
        <v>29681</v>
      </c>
      <c r="G23" s="1">
        <v>11880</v>
      </c>
      <c r="H23" s="1">
        <v>14699</v>
      </c>
    </row>
    <row r="24" spans="1:8" x14ac:dyDescent="0.2">
      <c r="A24" s="1" t="s">
        <v>17</v>
      </c>
      <c r="B24" s="1">
        <v>28277</v>
      </c>
      <c r="C24" s="1">
        <v>5377</v>
      </c>
      <c r="D24" s="1">
        <v>7237</v>
      </c>
      <c r="E24" s="1">
        <v>5213</v>
      </c>
      <c r="F24" s="1">
        <v>5694</v>
      </c>
      <c r="G24" s="1">
        <v>2125</v>
      </c>
      <c r="H24" s="1">
        <v>2631</v>
      </c>
    </row>
    <row r="25" spans="1:8" x14ac:dyDescent="0.2">
      <c r="A25" s="6" t="s">
        <v>139</v>
      </c>
      <c r="B25" s="1">
        <v>32350</v>
      </c>
      <c r="C25" s="1">
        <v>7126</v>
      </c>
      <c r="D25" s="1">
        <v>8142</v>
      </c>
      <c r="E25" s="1">
        <v>5630</v>
      </c>
      <c r="F25" s="1">
        <v>6320</v>
      </c>
      <c r="G25" s="1">
        <v>2125</v>
      </c>
      <c r="H25" s="1">
        <v>3007</v>
      </c>
    </row>
    <row r="26" spans="1:8" x14ac:dyDescent="0.2">
      <c r="A26" s="6" t="s">
        <v>140</v>
      </c>
      <c r="B26" s="1">
        <v>27191</v>
      </c>
      <c r="C26" s="1">
        <v>6483</v>
      </c>
      <c r="D26" s="1">
        <v>6648</v>
      </c>
      <c r="E26" s="1">
        <v>4561</v>
      </c>
      <c r="F26" s="1">
        <v>5317</v>
      </c>
      <c r="G26" s="1">
        <v>1703</v>
      </c>
      <c r="H26" s="1">
        <v>2479</v>
      </c>
    </row>
    <row r="27" spans="1:8" x14ac:dyDescent="0.2">
      <c r="A27" s="1" t="s">
        <v>18</v>
      </c>
      <c r="B27" s="1">
        <v>24294</v>
      </c>
      <c r="C27" s="1">
        <v>5811</v>
      </c>
      <c r="D27" s="1">
        <v>6183</v>
      </c>
      <c r="E27" s="1">
        <v>3917</v>
      </c>
      <c r="F27" s="1">
        <v>4448</v>
      </c>
      <c r="G27" s="1">
        <v>1798</v>
      </c>
      <c r="H27" s="1">
        <v>2137</v>
      </c>
    </row>
    <row r="28" spans="1:8" x14ac:dyDescent="0.2">
      <c r="A28" s="1" t="s">
        <v>19</v>
      </c>
      <c r="B28" s="1">
        <v>16608</v>
      </c>
      <c r="C28" s="1">
        <v>3606</v>
      </c>
      <c r="D28" s="1">
        <v>4404</v>
      </c>
      <c r="E28" s="1">
        <v>3006</v>
      </c>
      <c r="F28" s="1">
        <v>2816</v>
      </c>
      <c r="G28" s="1">
        <v>1429</v>
      </c>
      <c r="H28" s="1">
        <v>1347</v>
      </c>
    </row>
    <row r="29" spans="1:8" x14ac:dyDescent="0.2">
      <c r="A29" s="1" t="s">
        <v>20</v>
      </c>
      <c r="B29" s="1">
        <v>14181</v>
      </c>
      <c r="C29" s="1">
        <v>3165</v>
      </c>
      <c r="D29" s="1">
        <v>3912</v>
      </c>
      <c r="E29" s="1">
        <v>2502</v>
      </c>
      <c r="F29" s="1">
        <v>2184</v>
      </c>
      <c r="G29" s="1">
        <v>1141</v>
      </c>
      <c r="H29" s="1">
        <v>1277</v>
      </c>
    </row>
    <row r="30" spans="1:8" x14ac:dyDescent="0.2">
      <c r="A30" s="1" t="s">
        <v>21</v>
      </c>
      <c r="B30" s="1">
        <v>9284</v>
      </c>
      <c r="C30" s="1">
        <v>2010</v>
      </c>
      <c r="D30" s="1">
        <v>2554</v>
      </c>
      <c r="E30" s="1">
        <v>1898</v>
      </c>
      <c r="F30" s="1">
        <v>1329</v>
      </c>
      <c r="G30" s="1">
        <v>729</v>
      </c>
      <c r="H30" s="1">
        <v>764</v>
      </c>
    </row>
    <row r="31" spans="1:8" x14ac:dyDescent="0.2">
      <c r="A31" s="1" t="s">
        <v>22</v>
      </c>
      <c r="B31" s="1">
        <v>5562</v>
      </c>
      <c r="C31" s="1">
        <v>1289</v>
      </c>
      <c r="D31" s="1">
        <v>1546</v>
      </c>
      <c r="E31" s="1">
        <v>1108</v>
      </c>
      <c r="F31" s="1">
        <v>773</v>
      </c>
      <c r="G31" s="1">
        <v>361</v>
      </c>
      <c r="H31" s="1">
        <v>485</v>
      </c>
    </row>
    <row r="32" spans="1:8" x14ac:dyDescent="0.2">
      <c r="A32" s="1" t="s">
        <v>23</v>
      </c>
      <c r="B32" s="1">
        <v>2430</v>
      </c>
      <c r="C32" s="1">
        <v>548</v>
      </c>
      <c r="D32" s="1">
        <v>588</v>
      </c>
      <c r="E32" s="1">
        <v>518</v>
      </c>
      <c r="F32" s="1">
        <v>344</v>
      </c>
      <c r="G32" s="1">
        <v>197</v>
      </c>
      <c r="H32" s="1">
        <v>235</v>
      </c>
    </row>
    <row r="33" spans="1:8" x14ac:dyDescent="0.2">
      <c r="A33" s="1" t="s">
        <v>24</v>
      </c>
      <c r="B33" s="1">
        <v>1640</v>
      </c>
      <c r="C33" s="1">
        <v>395</v>
      </c>
      <c r="D33" s="1">
        <v>396</v>
      </c>
      <c r="E33" s="1">
        <v>335</v>
      </c>
      <c r="F33" s="1">
        <v>209</v>
      </c>
      <c r="G33" s="1">
        <v>118</v>
      </c>
      <c r="H33" s="1">
        <v>187</v>
      </c>
    </row>
    <row r="34" spans="1:8" x14ac:dyDescent="0.2">
      <c r="A34" s="1" t="s">
        <v>25</v>
      </c>
      <c r="B34" s="1">
        <v>773</v>
      </c>
      <c r="C34" s="1">
        <v>169</v>
      </c>
      <c r="D34" s="1">
        <v>181</v>
      </c>
      <c r="E34" s="1">
        <v>157</v>
      </c>
      <c r="F34" s="1">
        <v>118</v>
      </c>
      <c r="G34" s="1">
        <v>76</v>
      </c>
      <c r="H34" s="1">
        <v>72</v>
      </c>
    </row>
    <row r="35" spans="1:8" x14ac:dyDescent="0.2">
      <c r="A35" s="1" t="s">
        <v>26</v>
      </c>
      <c r="B35" s="1">
        <v>388</v>
      </c>
      <c r="C35" s="1">
        <v>90</v>
      </c>
      <c r="D35" s="1">
        <v>109</v>
      </c>
      <c r="E35" s="1">
        <v>54</v>
      </c>
      <c r="F35" s="1">
        <v>68</v>
      </c>
      <c r="G35" s="1">
        <v>31</v>
      </c>
      <c r="H35" s="1">
        <v>36</v>
      </c>
    </row>
    <row r="36" spans="1:8" x14ac:dyDescent="0.2">
      <c r="A36" s="1" t="s">
        <v>27</v>
      </c>
      <c r="B36" s="1">
        <v>203</v>
      </c>
      <c r="C36" s="1">
        <v>33</v>
      </c>
      <c r="D36" s="1">
        <v>51</v>
      </c>
      <c r="E36" s="1">
        <v>43</v>
      </c>
      <c r="F36" s="1">
        <v>33</v>
      </c>
      <c r="G36" s="1">
        <v>21</v>
      </c>
      <c r="H36" s="1">
        <v>22</v>
      </c>
    </row>
    <row r="37" spans="1:8" x14ac:dyDescent="0.2">
      <c r="A37" s="1" t="s">
        <v>28</v>
      </c>
      <c r="B37" s="1">
        <v>91</v>
      </c>
      <c r="C37" s="1">
        <v>8</v>
      </c>
      <c r="D37" s="1">
        <v>24</v>
      </c>
      <c r="E37" s="1">
        <v>20</v>
      </c>
      <c r="F37" s="1">
        <v>12</v>
      </c>
      <c r="G37" s="1">
        <v>13</v>
      </c>
      <c r="H37" s="1">
        <v>14</v>
      </c>
    </row>
    <row r="38" spans="1:8" x14ac:dyDescent="0.2">
      <c r="A38" s="1" t="s">
        <v>29</v>
      </c>
      <c r="B38" s="1">
        <v>47</v>
      </c>
      <c r="C38" s="1">
        <v>8</v>
      </c>
      <c r="D38" s="1">
        <v>9</v>
      </c>
      <c r="E38" s="1">
        <v>10</v>
      </c>
      <c r="F38" s="1">
        <v>10</v>
      </c>
      <c r="G38" s="1">
        <v>7</v>
      </c>
      <c r="H38" s="1">
        <v>3</v>
      </c>
    </row>
    <row r="39" spans="1:8" x14ac:dyDescent="0.2">
      <c r="A39" s="1" t="s">
        <v>30</v>
      </c>
      <c r="B39" s="1">
        <v>53</v>
      </c>
      <c r="C39" s="1">
        <v>8</v>
      </c>
      <c r="D39" s="1">
        <v>19</v>
      </c>
      <c r="E39" s="1">
        <v>11</v>
      </c>
      <c r="F39" s="1">
        <v>6</v>
      </c>
      <c r="G39" s="1">
        <v>6</v>
      </c>
      <c r="H39" s="1">
        <v>3</v>
      </c>
    </row>
    <row r="40" spans="1:8" x14ac:dyDescent="0.2">
      <c r="A40" s="1" t="s">
        <v>31</v>
      </c>
      <c r="B40" s="8">
        <v>13.9</v>
      </c>
      <c r="C40" s="8">
        <v>14.3</v>
      </c>
      <c r="D40" s="8">
        <v>14.2</v>
      </c>
      <c r="E40" s="8">
        <v>14</v>
      </c>
      <c r="F40" s="8">
        <v>12.7</v>
      </c>
      <c r="G40" s="8">
        <v>15</v>
      </c>
      <c r="H40" s="8">
        <v>13.5</v>
      </c>
    </row>
    <row r="41" spans="1:8" x14ac:dyDescent="0.2">
      <c r="A41" s="1" t="s">
        <v>46</v>
      </c>
    </row>
    <row r="42" spans="1:8" x14ac:dyDescent="0.2">
      <c r="A42" s="1" t="s">
        <v>1</v>
      </c>
      <c r="B42" s="1">
        <v>71886</v>
      </c>
      <c r="C42" s="1">
        <v>14812</v>
      </c>
      <c r="D42" s="1">
        <v>17701</v>
      </c>
      <c r="E42" s="1">
        <v>14395</v>
      </c>
      <c r="F42" s="1">
        <v>12246</v>
      </c>
      <c r="G42" s="1">
        <v>4627</v>
      </c>
      <c r="H42" s="1">
        <v>8105</v>
      </c>
    </row>
    <row r="43" spans="1:8" x14ac:dyDescent="0.2">
      <c r="A43" s="1" t="s">
        <v>17</v>
      </c>
      <c r="B43" s="1">
        <v>405</v>
      </c>
      <c r="C43" s="1">
        <v>95</v>
      </c>
      <c r="D43" s="1">
        <v>86</v>
      </c>
      <c r="E43" s="1">
        <v>55</v>
      </c>
      <c r="F43" s="1">
        <v>92</v>
      </c>
      <c r="G43" s="1">
        <v>32</v>
      </c>
      <c r="H43" s="1">
        <v>45</v>
      </c>
    </row>
    <row r="44" spans="1:8" x14ac:dyDescent="0.2">
      <c r="A44" s="6" t="s">
        <v>139</v>
      </c>
      <c r="B44" s="1">
        <v>950</v>
      </c>
      <c r="C44" s="1">
        <v>223</v>
      </c>
      <c r="D44" s="1">
        <v>225</v>
      </c>
      <c r="E44" s="1">
        <v>126</v>
      </c>
      <c r="F44" s="1">
        <v>185</v>
      </c>
      <c r="G44" s="1">
        <v>70</v>
      </c>
      <c r="H44" s="1">
        <v>121</v>
      </c>
    </row>
    <row r="45" spans="1:8" x14ac:dyDescent="0.2">
      <c r="A45" s="6" t="s">
        <v>140</v>
      </c>
      <c r="B45" s="1">
        <v>1288</v>
      </c>
      <c r="C45" s="1">
        <v>283</v>
      </c>
      <c r="D45" s="1">
        <v>333</v>
      </c>
      <c r="E45" s="1">
        <v>181</v>
      </c>
      <c r="F45" s="1">
        <v>228</v>
      </c>
      <c r="G45" s="1">
        <v>104</v>
      </c>
      <c r="H45" s="1">
        <v>159</v>
      </c>
    </row>
    <row r="46" spans="1:8" x14ac:dyDescent="0.2">
      <c r="A46" s="1" t="s">
        <v>18</v>
      </c>
      <c r="B46" s="1">
        <v>2470</v>
      </c>
      <c r="C46" s="1">
        <v>545</v>
      </c>
      <c r="D46" s="1">
        <v>605</v>
      </c>
      <c r="E46" s="1">
        <v>330</v>
      </c>
      <c r="F46" s="1">
        <v>474</v>
      </c>
      <c r="G46" s="1">
        <v>229</v>
      </c>
      <c r="H46" s="1">
        <v>287</v>
      </c>
    </row>
    <row r="47" spans="1:8" x14ac:dyDescent="0.2">
      <c r="A47" s="1" t="s">
        <v>19</v>
      </c>
      <c r="B47" s="1">
        <v>4015</v>
      </c>
      <c r="C47" s="1">
        <v>784</v>
      </c>
      <c r="D47" s="1">
        <v>900</v>
      </c>
      <c r="E47" s="1">
        <v>729</v>
      </c>
      <c r="F47" s="1">
        <v>778</v>
      </c>
      <c r="G47" s="1">
        <v>367</v>
      </c>
      <c r="H47" s="1">
        <v>457</v>
      </c>
    </row>
    <row r="48" spans="1:8" x14ac:dyDescent="0.2">
      <c r="A48" s="1" t="s">
        <v>20</v>
      </c>
      <c r="B48" s="1">
        <v>7059</v>
      </c>
      <c r="C48" s="1">
        <v>1410</v>
      </c>
      <c r="D48" s="1">
        <v>1703</v>
      </c>
      <c r="E48" s="1">
        <v>1223</v>
      </c>
      <c r="F48" s="1">
        <v>1392</v>
      </c>
      <c r="G48" s="1">
        <v>547</v>
      </c>
      <c r="H48" s="1">
        <v>784</v>
      </c>
    </row>
    <row r="49" spans="1:8" x14ac:dyDescent="0.2">
      <c r="A49" s="1" t="s">
        <v>21</v>
      </c>
      <c r="B49" s="1">
        <v>9131</v>
      </c>
      <c r="C49" s="1">
        <v>1931</v>
      </c>
      <c r="D49" s="1">
        <v>2066</v>
      </c>
      <c r="E49" s="1">
        <v>1801</v>
      </c>
      <c r="F49" s="1">
        <v>1604</v>
      </c>
      <c r="G49" s="1">
        <v>755</v>
      </c>
      <c r="H49" s="1">
        <v>974</v>
      </c>
    </row>
    <row r="50" spans="1:8" x14ac:dyDescent="0.2">
      <c r="A50" s="1" t="s">
        <v>22</v>
      </c>
      <c r="B50" s="1">
        <v>10074</v>
      </c>
      <c r="C50" s="1">
        <v>2176</v>
      </c>
      <c r="D50" s="1">
        <v>2538</v>
      </c>
      <c r="E50" s="1">
        <v>1933</v>
      </c>
      <c r="F50" s="1">
        <v>1679</v>
      </c>
      <c r="G50" s="1">
        <v>606</v>
      </c>
      <c r="H50" s="1">
        <v>1142</v>
      </c>
    </row>
    <row r="51" spans="1:8" x14ac:dyDescent="0.2">
      <c r="A51" s="1" t="s">
        <v>23</v>
      </c>
      <c r="B51" s="1">
        <v>8658</v>
      </c>
      <c r="C51" s="1">
        <v>1876</v>
      </c>
      <c r="D51" s="1">
        <v>2158</v>
      </c>
      <c r="E51" s="1">
        <v>1812</v>
      </c>
      <c r="F51" s="1">
        <v>1349</v>
      </c>
      <c r="G51" s="1">
        <v>527</v>
      </c>
      <c r="H51" s="1">
        <v>936</v>
      </c>
    </row>
    <row r="52" spans="1:8" x14ac:dyDescent="0.2">
      <c r="A52" s="1" t="s">
        <v>24</v>
      </c>
      <c r="B52" s="1">
        <v>8616</v>
      </c>
      <c r="C52" s="1">
        <v>1956</v>
      </c>
      <c r="D52" s="1">
        <v>2226</v>
      </c>
      <c r="E52" s="1">
        <v>1736</v>
      </c>
      <c r="F52" s="1">
        <v>1293</v>
      </c>
      <c r="G52" s="1">
        <v>418</v>
      </c>
      <c r="H52" s="1">
        <v>987</v>
      </c>
    </row>
    <row r="53" spans="1:8" x14ac:dyDescent="0.2">
      <c r="A53" s="1" t="s">
        <v>25</v>
      </c>
      <c r="B53" s="1">
        <v>6761</v>
      </c>
      <c r="C53" s="1">
        <v>1531</v>
      </c>
      <c r="D53" s="1">
        <v>1543</v>
      </c>
      <c r="E53" s="1">
        <v>1534</v>
      </c>
      <c r="F53" s="1">
        <v>1040</v>
      </c>
      <c r="G53" s="1">
        <v>363</v>
      </c>
      <c r="H53" s="1">
        <v>750</v>
      </c>
    </row>
    <row r="54" spans="1:8" x14ac:dyDescent="0.2">
      <c r="A54" s="1" t="s">
        <v>26</v>
      </c>
      <c r="B54" s="1">
        <v>4669</v>
      </c>
      <c r="C54" s="1">
        <v>841</v>
      </c>
      <c r="D54" s="1">
        <v>1234</v>
      </c>
      <c r="E54" s="1">
        <v>1082</v>
      </c>
      <c r="F54" s="1">
        <v>787</v>
      </c>
      <c r="G54" s="1">
        <v>231</v>
      </c>
      <c r="H54" s="1">
        <v>494</v>
      </c>
    </row>
    <row r="55" spans="1:8" x14ac:dyDescent="0.2">
      <c r="A55" s="1" t="s">
        <v>27</v>
      </c>
      <c r="B55" s="1">
        <v>3731</v>
      </c>
      <c r="C55" s="1">
        <v>619</v>
      </c>
      <c r="D55" s="1">
        <v>942</v>
      </c>
      <c r="E55" s="1">
        <v>904</v>
      </c>
      <c r="F55" s="1">
        <v>648</v>
      </c>
      <c r="G55" s="1">
        <v>171</v>
      </c>
      <c r="H55" s="1">
        <v>447</v>
      </c>
    </row>
    <row r="56" spans="1:8" x14ac:dyDescent="0.2">
      <c r="A56" s="1" t="s">
        <v>28</v>
      </c>
      <c r="B56" s="1">
        <v>2026</v>
      </c>
      <c r="C56" s="1">
        <v>313</v>
      </c>
      <c r="D56" s="1">
        <v>559</v>
      </c>
      <c r="E56" s="1">
        <v>463</v>
      </c>
      <c r="F56" s="1">
        <v>365</v>
      </c>
      <c r="G56" s="1">
        <v>86</v>
      </c>
      <c r="H56" s="1">
        <v>240</v>
      </c>
    </row>
    <row r="57" spans="1:8" x14ac:dyDescent="0.2">
      <c r="A57" s="1" t="s">
        <v>29</v>
      </c>
      <c r="B57" s="1">
        <v>1103</v>
      </c>
      <c r="C57" s="1">
        <v>126</v>
      </c>
      <c r="D57" s="1">
        <v>313</v>
      </c>
      <c r="E57" s="1">
        <v>283</v>
      </c>
      <c r="F57" s="1">
        <v>188</v>
      </c>
      <c r="G57" s="1">
        <v>59</v>
      </c>
      <c r="H57" s="1">
        <v>134</v>
      </c>
    </row>
    <row r="58" spans="1:8" x14ac:dyDescent="0.2">
      <c r="A58" s="1" t="s">
        <v>30</v>
      </c>
      <c r="B58" s="1">
        <v>930</v>
      </c>
      <c r="C58" s="1">
        <v>103</v>
      </c>
      <c r="D58" s="1">
        <v>270</v>
      </c>
      <c r="E58" s="1">
        <v>203</v>
      </c>
      <c r="F58" s="1">
        <v>144</v>
      </c>
      <c r="G58" s="1">
        <v>62</v>
      </c>
      <c r="H58" s="1">
        <v>148</v>
      </c>
    </row>
    <row r="59" spans="1:8" x14ac:dyDescent="0.2">
      <c r="A59" s="1" t="s">
        <v>31</v>
      </c>
      <c r="B59" s="8">
        <v>40.299999999999997</v>
      </c>
      <c r="C59" s="8">
        <v>39.9</v>
      </c>
      <c r="D59" s="8">
        <v>40.9</v>
      </c>
      <c r="E59" s="8">
        <v>42.3</v>
      </c>
      <c r="F59" s="8">
        <v>39.1</v>
      </c>
      <c r="G59" s="8">
        <v>36.700000000000003</v>
      </c>
      <c r="H59" s="8">
        <v>40.4</v>
      </c>
    </row>
    <row r="60" spans="1:8" x14ac:dyDescent="0.2">
      <c r="A60" s="1" t="s">
        <v>32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CC6B-41DC-4C98-810A-C86696E59D10}">
  <dimension ref="A1:H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146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47</v>
      </c>
      <c r="B5" s="1">
        <v>235233</v>
      </c>
      <c r="C5" s="1">
        <v>50973</v>
      </c>
      <c r="D5" s="1">
        <v>59698</v>
      </c>
      <c r="E5" s="1">
        <v>43364</v>
      </c>
      <c r="F5" s="1">
        <v>41961</v>
      </c>
      <c r="G5" s="1">
        <v>16385</v>
      </c>
      <c r="H5" s="1">
        <v>22852</v>
      </c>
    </row>
    <row r="6" spans="1:8" x14ac:dyDescent="0.2">
      <c r="A6" s="1" t="s">
        <v>48</v>
      </c>
      <c r="B6" s="1">
        <v>328</v>
      </c>
      <c r="C6" s="1">
        <v>3</v>
      </c>
      <c r="D6" s="1">
        <v>59</v>
      </c>
      <c r="E6" s="1">
        <v>45</v>
      </c>
      <c r="F6" s="1">
        <v>12</v>
      </c>
      <c r="G6" s="1">
        <v>195</v>
      </c>
      <c r="H6" s="1">
        <v>14</v>
      </c>
    </row>
    <row r="7" spans="1:8" x14ac:dyDescent="0.2">
      <c r="A7" s="1" t="s">
        <v>14</v>
      </c>
    </row>
    <row r="8" spans="1:8" x14ac:dyDescent="0.2">
      <c r="A8" s="1" t="s">
        <v>1</v>
      </c>
      <c r="B8" s="1">
        <v>125138</v>
      </c>
      <c r="C8" s="1">
        <v>27046</v>
      </c>
      <c r="D8" s="1">
        <v>31604</v>
      </c>
      <c r="E8" s="1">
        <v>22903</v>
      </c>
      <c r="F8" s="1">
        <v>21860</v>
      </c>
      <c r="G8" s="1">
        <v>9404</v>
      </c>
      <c r="H8" s="1">
        <v>12321</v>
      </c>
    </row>
    <row r="9" spans="1:8" x14ac:dyDescent="0.2">
      <c r="A9" s="1" t="s">
        <v>47</v>
      </c>
      <c r="B9" s="1">
        <v>124880</v>
      </c>
      <c r="C9" s="1">
        <v>27045</v>
      </c>
      <c r="D9" s="1">
        <v>31571</v>
      </c>
      <c r="E9" s="1">
        <v>22878</v>
      </c>
      <c r="F9" s="1">
        <v>21854</v>
      </c>
      <c r="G9" s="1">
        <v>9221</v>
      </c>
      <c r="H9" s="1">
        <v>12311</v>
      </c>
    </row>
    <row r="10" spans="1:8" x14ac:dyDescent="0.2">
      <c r="A10" s="1" t="s">
        <v>48</v>
      </c>
      <c r="B10" s="1">
        <v>258</v>
      </c>
      <c r="C10" s="1">
        <v>1</v>
      </c>
      <c r="D10" s="1">
        <v>33</v>
      </c>
      <c r="E10" s="1">
        <v>25</v>
      </c>
      <c r="F10" s="1">
        <v>6</v>
      </c>
      <c r="G10" s="1">
        <v>183</v>
      </c>
      <c r="H10" s="1">
        <v>10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110423</v>
      </c>
      <c r="C12" s="1">
        <v>23930</v>
      </c>
      <c r="D12" s="1">
        <v>28153</v>
      </c>
      <c r="E12" s="1">
        <v>20506</v>
      </c>
      <c r="F12" s="1">
        <v>20113</v>
      </c>
      <c r="G12" s="1">
        <v>7176</v>
      </c>
      <c r="H12" s="1">
        <v>10545</v>
      </c>
    </row>
    <row r="13" spans="1:8" x14ac:dyDescent="0.2">
      <c r="A13" s="1" t="s">
        <v>47</v>
      </c>
      <c r="B13" s="1">
        <v>110353</v>
      </c>
      <c r="C13" s="1">
        <v>23928</v>
      </c>
      <c r="D13" s="1">
        <v>28127</v>
      </c>
      <c r="E13" s="1">
        <v>20486</v>
      </c>
      <c r="F13" s="1">
        <v>20107</v>
      </c>
      <c r="G13" s="1">
        <v>7164</v>
      </c>
      <c r="H13" s="1">
        <v>10541</v>
      </c>
    </row>
    <row r="14" spans="1:8" x14ac:dyDescent="0.2">
      <c r="A14" s="1" t="s">
        <v>48</v>
      </c>
      <c r="B14" s="1">
        <v>70</v>
      </c>
      <c r="C14" s="1">
        <v>2</v>
      </c>
      <c r="D14" s="1">
        <v>26</v>
      </c>
      <c r="E14" s="1">
        <v>20</v>
      </c>
      <c r="F14" s="1">
        <v>6</v>
      </c>
      <c r="G14" s="1">
        <v>12</v>
      </c>
      <c r="H14" s="1">
        <v>4</v>
      </c>
    </row>
    <row r="16" spans="1:8" x14ac:dyDescent="0.2">
      <c r="A16" s="1" t="s">
        <v>156</v>
      </c>
    </row>
    <row r="18" spans="1:8" x14ac:dyDescent="0.2">
      <c r="A18" s="1" t="s">
        <v>1</v>
      </c>
      <c r="B18" s="1">
        <v>235561</v>
      </c>
      <c r="C18" s="1">
        <v>50976</v>
      </c>
      <c r="D18" s="1">
        <v>59757</v>
      </c>
      <c r="E18" s="1">
        <v>43409</v>
      </c>
      <c r="F18" s="1">
        <v>41973</v>
      </c>
      <c r="G18" s="1">
        <v>16580</v>
      </c>
      <c r="H18" s="1">
        <v>22866</v>
      </c>
    </row>
    <row r="19" spans="1:8" x14ac:dyDescent="0.2">
      <c r="A19" s="1" t="s">
        <v>49</v>
      </c>
      <c r="B19" s="1">
        <v>235233</v>
      </c>
      <c r="C19" s="1">
        <v>50973</v>
      </c>
      <c r="D19" s="1">
        <v>59698</v>
      </c>
      <c r="E19" s="1">
        <v>43364</v>
      </c>
      <c r="F19" s="1">
        <v>41961</v>
      </c>
      <c r="G19" s="1">
        <v>16385</v>
      </c>
      <c r="H19" s="1">
        <v>22852</v>
      </c>
    </row>
    <row r="20" spans="1:8" x14ac:dyDescent="0.2">
      <c r="A20" s="1" t="s">
        <v>50</v>
      </c>
      <c r="B20" s="1">
        <v>201</v>
      </c>
      <c r="C20" s="1">
        <v>0</v>
      </c>
      <c r="D20" s="1">
        <v>27</v>
      </c>
      <c r="E20" s="1">
        <v>22</v>
      </c>
      <c r="F20" s="1">
        <v>6</v>
      </c>
      <c r="G20" s="1">
        <v>135</v>
      </c>
      <c r="H20" s="1">
        <v>11</v>
      </c>
    </row>
    <row r="21" spans="1:8" x14ac:dyDescent="0.2">
      <c r="A21" s="1" t="s">
        <v>51</v>
      </c>
      <c r="B21" s="1">
        <v>30</v>
      </c>
      <c r="C21" s="1">
        <v>0</v>
      </c>
      <c r="D21" s="1">
        <v>3</v>
      </c>
      <c r="E21" s="1">
        <v>0</v>
      </c>
      <c r="F21" s="1">
        <v>3</v>
      </c>
      <c r="G21" s="1">
        <v>24</v>
      </c>
      <c r="H21" s="1">
        <v>0</v>
      </c>
    </row>
    <row r="22" spans="1:8" x14ac:dyDescent="0.2">
      <c r="A22" s="1" t="s">
        <v>52</v>
      </c>
      <c r="B22" s="1">
        <v>2</v>
      </c>
      <c r="C22" s="1">
        <v>1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</row>
    <row r="23" spans="1:8" x14ac:dyDescent="0.2">
      <c r="A23" s="1" t="s">
        <v>53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54</v>
      </c>
      <c r="B24" s="1">
        <v>9</v>
      </c>
      <c r="C24" s="1">
        <v>0</v>
      </c>
      <c r="D24" s="1">
        <v>1</v>
      </c>
      <c r="E24" s="1">
        <v>6</v>
      </c>
      <c r="F24" s="1">
        <v>1</v>
      </c>
      <c r="G24" s="1">
        <v>1</v>
      </c>
      <c r="H24" s="1">
        <v>0</v>
      </c>
    </row>
    <row r="25" spans="1:8" x14ac:dyDescent="0.2">
      <c r="A25" s="1" t="s">
        <v>55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56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57</v>
      </c>
      <c r="B27" s="1">
        <v>11</v>
      </c>
      <c r="C27" s="1">
        <v>0</v>
      </c>
      <c r="D27" s="1">
        <v>0</v>
      </c>
      <c r="E27" s="1">
        <v>11</v>
      </c>
      <c r="F27" s="1">
        <v>0</v>
      </c>
      <c r="G27" s="1">
        <v>0</v>
      </c>
      <c r="H27" s="1">
        <v>0</v>
      </c>
    </row>
    <row r="28" spans="1:8" x14ac:dyDescent="0.2">
      <c r="A28" s="1" t="s">
        <v>58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</row>
    <row r="29" spans="1:8" x14ac:dyDescent="0.2">
      <c r="A29" s="1" t="s">
        <v>59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60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</row>
    <row r="31" spans="1:8" x14ac:dyDescent="0.2">
      <c r="A31" s="1" t="s">
        <v>61</v>
      </c>
      <c r="B31" s="1">
        <v>29</v>
      </c>
      <c r="C31" s="1">
        <v>1</v>
      </c>
      <c r="D31" s="1">
        <v>12</v>
      </c>
      <c r="E31" s="1">
        <v>2</v>
      </c>
      <c r="F31" s="1">
        <v>1</v>
      </c>
      <c r="G31" s="1">
        <v>11</v>
      </c>
      <c r="H31" s="1">
        <v>2</v>
      </c>
    </row>
    <row r="32" spans="1:8" x14ac:dyDescent="0.2">
      <c r="A32" s="1" t="s">
        <v>62</v>
      </c>
      <c r="B32" s="1">
        <v>44</v>
      </c>
      <c r="C32" s="1">
        <v>1</v>
      </c>
      <c r="D32" s="1">
        <v>16</v>
      </c>
      <c r="E32" s="1">
        <v>3</v>
      </c>
      <c r="F32" s="1">
        <v>0</v>
      </c>
      <c r="G32" s="1">
        <v>23</v>
      </c>
      <c r="H32" s="1">
        <v>1</v>
      </c>
    </row>
    <row r="33" spans="1:8" x14ac:dyDescent="0.2">
      <c r="A33" s="1" t="s">
        <v>14</v>
      </c>
    </row>
    <row r="34" spans="1:8" x14ac:dyDescent="0.2">
      <c r="A34" s="1" t="s">
        <v>1</v>
      </c>
      <c r="B34" s="1">
        <v>125138</v>
      </c>
      <c r="C34" s="1">
        <v>27046</v>
      </c>
      <c r="D34" s="1">
        <v>31604</v>
      </c>
      <c r="E34" s="1">
        <v>22903</v>
      </c>
      <c r="F34" s="1">
        <v>21860</v>
      </c>
      <c r="G34" s="1">
        <v>9404</v>
      </c>
      <c r="H34" s="1">
        <v>12321</v>
      </c>
    </row>
    <row r="35" spans="1:8" x14ac:dyDescent="0.2">
      <c r="A35" s="1" t="s">
        <v>49</v>
      </c>
      <c r="B35" s="1">
        <v>124880</v>
      </c>
      <c r="C35" s="1">
        <v>27045</v>
      </c>
      <c r="D35" s="1">
        <v>31571</v>
      </c>
      <c r="E35" s="1">
        <v>22878</v>
      </c>
      <c r="F35" s="1">
        <v>21854</v>
      </c>
      <c r="G35" s="1">
        <v>9221</v>
      </c>
      <c r="H35" s="1">
        <v>12311</v>
      </c>
    </row>
    <row r="36" spans="1:8" x14ac:dyDescent="0.2">
      <c r="A36" s="1" t="s">
        <v>50</v>
      </c>
      <c r="B36" s="1">
        <v>170</v>
      </c>
      <c r="C36" s="1">
        <v>0</v>
      </c>
      <c r="D36" s="1">
        <v>18</v>
      </c>
      <c r="E36" s="1">
        <v>13</v>
      </c>
      <c r="F36" s="1">
        <v>2</v>
      </c>
      <c r="G36" s="1">
        <v>130</v>
      </c>
      <c r="H36" s="1">
        <v>7</v>
      </c>
    </row>
    <row r="37" spans="1:8" x14ac:dyDescent="0.2">
      <c r="A37" s="1" t="s">
        <v>51</v>
      </c>
      <c r="B37" s="1">
        <v>23</v>
      </c>
      <c r="C37" s="1">
        <v>0</v>
      </c>
      <c r="D37" s="1">
        <v>1</v>
      </c>
      <c r="E37" s="1">
        <v>0</v>
      </c>
      <c r="F37" s="1">
        <v>2</v>
      </c>
      <c r="G37" s="1">
        <v>20</v>
      </c>
      <c r="H37" s="1">
        <v>0</v>
      </c>
    </row>
    <row r="38" spans="1:8" x14ac:dyDescent="0.2">
      <c r="A38" s="1" t="s">
        <v>52</v>
      </c>
      <c r="B38" s="1">
        <v>1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</row>
    <row r="39" spans="1:8" x14ac:dyDescent="0.2">
      <c r="A39" s="1" t="s">
        <v>53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54</v>
      </c>
      <c r="B40" s="1">
        <v>4</v>
      </c>
      <c r="C40" s="1">
        <v>0</v>
      </c>
      <c r="D40" s="1">
        <v>0</v>
      </c>
      <c r="E40" s="1">
        <v>3</v>
      </c>
      <c r="F40" s="1">
        <v>0</v>
      </c>
      <c r="G40" s="1">
        <v>1</v>
      </c>
      <c r="H40" s="1">
        <v>0</v>
      </c>
    </row>
    <row r="41" spans="1:8" x14ac:dyDescent="0.2">
      <c r="A41" s="1" t="s">
        <v>55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56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57</v>
      </c>
      <c r="B43" s="1">
        <v>4</v>
      </c>
      <c r="C43" s="1">
        <v>0</v>
      </c>
      <c r="D43" s="1">
        <v>0</v>
      </c>
      <c r="E43" s="1">
        <v>4</v>
      </c>
      <c r="F43" s="1">
        <v>0</v>
      </c>
      <c r="G43" s="1">
        <v>0</v>
      </c>
      <c r="H43" s="1">
        <v>0</v>
      </c>
    </row>
    <row r="44" spans="1:8" x14ac:dyDescent="0.2">
      <c r="A44" s="1" t="s">
        <v>58</v>
      </c>
      <c r="B44" s="1">
        <v>1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</row>
    <row r="45" spans="1:8" x14ac:dyDescent="0.2">
      <c r="A45" s="1" t="s">
        <v>59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2">
      <c r="A46" s="1" t="s">
        <v>60</v>
      </c>
      <c r="B46" s="1">
        <v>1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</row>
    <row r="47" spans="1:8" x14ac:dyDescent="0.2">
      <c r="A47" s="1" t="s">
        <v>61</v>
      </c>
      <c r="B47" s="1">
        <v>22</v>
      </c>
      <c r="C47" s="1">
        <v>1</v>
      </c>
      <c r="D47" s="1">
        <v>6</v>
      </c>
      <c r="E47" s="1">
        <v>1</v>
      </c>
      <c r="F47" s="1">
        <v>1</v>
      </c>
      <c r="G47" s="1">
        <v>11</v>
      </c>
      <c r="H47" s="1">
        <v>2</v>
      </c>
    </row>
    <row r="48" spans="1:8" x14ac:dyDescent="0.2">
      <c r="A48" s="1" t="s">
        <v>62</v>
      </c>
      <c r="B48" s="1">
        <v>32</v>
      </c>
      <c r="C48" s="1">
        <v>0</v>
      </c>
      <c r="D48" s="1">
        <v>8</v>
      </c>
      <c r="E48" s="1">
        <v>3</v>
      </c>
      <c r="F48" s="1">
        <v>0</v>
      </c>
      <c r="G48" s="1">
        <v>20</v>
      </c>
      <c r="H48" s="1">
        <v>1</v>
      </c>
    </row>
    <row r="49" spans="1:8" x14ac:dyDescent="0.2">
      <c r="A49" s="1" t="s">
        <v>15</v>
      </c>
    </row>
    <row r="50" spans="1:8" x14ac:dyDescent="0.2">
      <c r="A50" s="1" t="s">
        <v>1</v>
      </c>
      <c r="B50" s="1">
        <v>110423</v>
      </c>
      <c r="C50" s="1">
        <v>23930</v>
      </c>
      <c r="D50" s="1">
        <v>28153</v>
      </c>
      <c r="E50" s="1">
        <v>20506</v>
      </c>
      <c r="F50" s="1">
        <v>20113</v>
      </c>
      <c r="G50" s="1">
        <v>7176</v>
      </c>
      <c r="H50" s="1">
        <v>10545</v>
      </c>
    </row>
    <row r="51" spans="1:8" x14ac:dyDescent="0.2">
      <c r="A51" s="1" t="s">
        <v>49</v>
      </c>
      <c r="B51" s="1">
        <v>110353</v>
      </c>
      <c r="C51" s="1">
        <v>23928</v>
      </c>
      <c r="D51" s="1">
        <v>28127</v>
      </c>
      <c r="E51" s="1">
        <v>20486</v>
      </c>
      <c r="F51" s="1">
        <v>20107</v>
      </c>
      <c r="G51" s="1">
        <v>7164</v>
      </c>
      <c r="H51" s="1">
        <v>10541</v>
      </c>
    </row>
    <row r="52" spans="1:8" x14ac:dyDescent="0.2">
      <c r="A52" s="1" t="s">
        <v>50</v>
      </c>
      <c r="B52" s="1">
        <v>31</v>
      </c>
      <c r="C52" s="1">
        <v>0</v>
      </c>
      <c r="D52" s="1">
        <v>9</v>
      </c>
      <c r="E52" s="1">
        <v>9</v>
      </c>
      <c r="F52" s="1">
        <v>4</v>
      </c>
      <c r="G52" s="1">
        <v>5</v>
      </c>
      <c r="H52" s="1">
        <v>4</v>
      </c>
    </row>
    <row r="53" spans="1:8" x14ac:dyDescent="0.2">
      <c r="A53" s="1" t="s">
        <v>51</v>
      </c>
      <c r="B53" s="1">
        <v>7</v>
      </c>
      <c r="C53" s="1">
        <v>0</v>
      </c>
      <c r="D53" s="1">
        <v>2</v>
      </c>
      <c r="E53" s="1">
        <v>0</v>
      </c>
      <c r="F53" s="1">
        <v>1</v>
      </c>
      <c r="G53" s="1">
        <v>4</v>
      </c>
      <c r="H53" s="1">
        <v>0</v>
      </c>
    </row>
    <row r="54" spans="1:8" x14ac:dyDescent="0.2">
      <c r="A54" s="1" t="s">
        <v>52</v>
      </c>
      <c r="B54" s="1">
        <v>1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53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2">
      <c r="A56" s="1" t="s">
        <v>54</v>
      </c>
      <c r="B56" s="1">
        <v>5</v>
      </c>
      <c r="C56" s="1">
        <v>0</v>
      </c>
      <c r="D56" s="1">
        <v>1</v>
      </c>
      <c r="E56" s="1">
        <v>3</v>
      </c>
      <c r="F56" s="1">
        <v>1</v>
      </c>
      <c r="G56" s="1">
        <v>0</v>
      </c>
      <c r="H56" s="1">
        <v>0</v>
      </c>
    </row>
    <row r="57" spans="1:8" x14ac:dyDescent="0.2">
      <c r="A57" s="1" t="s">
        <v>55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56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">
      <c r="A59" s="1" t="s">
        <v>57</v>
      </c>
      <c r="B59" s="1">
        <v>7</v>
      </c>
      <c r="C59" s="1">
        <v>0</v>
      </c>
      <c r="D59" s="1">
        <v>0</v>
      </c>
      <c r="E59" s="1">
        <v>7</v>
      </c>
      <c r="F59" s="1">
        <v>0</v>
      </c>
      <c r="G59" s="1">
        <v>0</v>
      </c>
      <c r="H59" s="1">
        <v>0</v>
      </c>
    </row>
    <row r="60" spans="1:8" x14ac:dyDescent="0.2">
      <c r="A60" s="1" t="s">
        <v>58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x14ac:dyDescent="0.2">
      <c r="A61" s="1" t="s">
        <v>59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x14ac:dyDescent="0.2">
      <c r="A62" s="1" t="s">
        <v>60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1:8" x14ac:dyDescent="0.2">
      <c r="A63" s="1" t="s">
        <v>61</v>
      </c>
      <c r="B63" s="1">
        <v>7</v>
      </c>
      <c r="C63" s="1">
        <v>0</v>
      </c>
      <c r="D63" s="1">
        <v>6</v>
      </c>
      <c r="E63" s="1">
        <v>1</v>
      </c>
      <c r="F63" s="1">
        <v>0</v>
      </c>
      <c r="G63" s="1">
        <v>0</v>
      </c>
      <c r="H63" s="1">
        <v>0</v>
      </c>
    </row>
    <row r="64" spans="1:8" x14ac:dyDescent="0.2">
      <c r="A64" s="1" t="s">
        <v>62</v>
      </c>
      <c r="B64" s="1">
        <v>12</v>
      </c>
      <c r="C64" s="1">
        <v>1</v>
      </c>
      <c r="D64" s="1">
        <v>8</v>
      </c>
      <c r="E64" s="1">
        <v>0</v>
      </c>
      <c r="F64" s="1">
        <v>0</v>
      </c>
      <c r="G64" s="1">
        <v>3</v>
      </c>
      <c r="H64" s="1">
        <v>0</v>
      </c>
    </row>
    <row r="65" spans="1:1" x14ac:dyDescent="0.2">
      <c r="A65" s="1" t="s">
        <v>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2FA6-BDAF-4FA6-8755-92D843B59BCB}">
  <dimension ref="A1:H72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147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63</v>
      </c>
      <c r="B5" s="1">
        <v>16</v>
      </c>
      <c r="C5" s="1">
        <v>1</v>
      </c>
      <c r="D5" s="1">
        <v>4</v>
      </c>
      <c r="E5" s="1">
        <v>8</v>
      </c>
      <c r="F5" s="1">
        <v>2</v>
      </c>
      <c r="G5" s="1">
        <v>1</v>
      </c>
      <c r="H5" s="1">
        <v>0</v>
      </c>
    </row>
    <row r="6" spans="1:8" x14ac:dyDescent="0.2">
      <c r="A6" s="1" t="s">
        <v>64</v>
      </c>
      <c r="B6" s="1">
        <v>6</v>
      </c>
      <c r="C6" s="1">
        <v>4</v>
      </c>
      <c r="D6" s="1">
        <v>2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65</v>
      </c>
      <c r="B7" s="1">
        <v>21</v>
      </c>
      <c r="C7" s="1">
        <v>1</v>
      </c>
      <c r="D7" s="1">
        <v>3</v>
      </c>
      <c r="E7" s="1">
        <v>14</v>
      </c>
      <c r="F7" s="1">
        <v>2</v>
      </c>
      <c r="G7" s="1">
        <v>1</v>
      </c>
      <c r="H7" s="1">
        <v>0</v>
      </c>
    </row>
    <row r="8" spans="1:8" x14ac:dyDescent="0.2">
      <c r="A8" s="1" t="s">
        <v>66</v>
      </c>
      <c r="B8" s="1">
        <v>215</v>
      </c>
      <c r="C8" s="1">
        <v>31</v>
      </c>
      <c r="D8" s="1">
        <v>155</v>
      </c>
      <c r="E8" s="1">
        <v>10</v>
      </c>
      <c r="F8" s="1">
        <v>5</v>
      </c>
      <c r="G8" s="1">
        <v>0</v>
      </c>
      <c r="H8" s="1">
        <v>14</v>
      </c>
    </row>
    <row r="9" spans="1:8" x14ac:dyDescent="0.2">
      <c r="A9" s="1" t="s">
        <v>67</v>
      </c>
      <c r="B9" s="1">
        <v>21</v>
      </c>
      <c r="C9" s="1">
        <v>2</v>
      </c>
      <c r="D9" s="1">
        <v>6</v>
      </c>
      <c r="E9" s="1">
        <v>6</v>
      </c>
      <c r="F9" s="1">
        <v>0</v>
      </c>
      <c r="G9" s="1">
        <v>2</v>
      </c>
      <c r="H9" s="1">
        <v>5</v>
      </c>
    </row>
    <row r="10" spans="1:8" x14ac:dyDescent="0.2">
      <c r="A10" s="1" t="s">
        <v>68</v>
      </c>
      <c r="B10" s="1">
        <v>7</v>
      </c>
      <c r="C10" s="1">
        <v>1</v>
      </c>
      <c r="D10" s="1">
        <v>0</v>
      </c>
      <c r="E10" s="1">
        <v>0</v>
      </c>
      <c r="F10" s="1">
        <v>4</v>
      </c>
      <c r="G10" s="1">
        <v>0</v>
      </c>
      <c r="H10" s="1">
        <v>2</v>
      </c>
    </row>
    <row r="11" spans="1:8" x14ac:dyDescent="0.2">
      <c r="A11" s="1" t="s">
        <v>69</v>
      </c>
      <c r="B11" s="1">
        <v>131</v>
      </c>
      <c r="C11" s="1">
        <v>25</v>
      </c>
      <c r="D11" s="1">
        <v>38</v>
      </c>
      <c r="E11" s="1">
        <v>9</v>
      </c>
      <c r="F11" s="1">
        <v>29</v>
      </c>
      <c r="G11" s="1">
        <v>15</v>
      </c>
      <c r="H11" s="1">
        <v>15</v>
      </c>
    </row>
    <row r="12" spans="1:8" x14ac:dyDescent="0.2">
      <c r="A12" s="1" t="s">
        <v>0</v>
      </c>
      <c r="B12" s="1">
        <v>234032</v>
      </c>
      <c r="C12" s="1">
        <v>50717</v>
      </c>
      <c r="D12" s="1">
        <v>59184</v>
      </c>
      <c r="E12" s="1">
        <v>43051</v>
      </c>
      <c r="F12" s="1">
        <v>41763</v>
      </c>
      <c r="G12" s="1">
        <v>16526</v>
      </c>
      <c r="H12" s="1">
        <v>22791</v>
      </c>
    </row>
    <row r="13" spans="1:8" x14ac:dyDescent="0.2">
      <c r="A13" s="1" t="s">
        <v>70</v>
      </c>
      <c r="B13" s="1">
        <v>808</v>
      </c>
      <c r="C13" s="1">
        <v>152</v>
      </c>
      <c r="D13" s="1">
        <v>221</v>
      </c>
      <c r="E13" s="1">
        <v>270</v>
      </c>
      <c r="F13" s="1">
        <v>133</v>
      </c>
      <c r="G13" s="1">
        <v>8</v>
      </c>
      <c r="H13" s="1">
        <v>24</v>
      </c>
    </row>
    <row r="14" spans="1:8" x14ac:dyDescent="0.2">
      <c r="A14" s="1" t="s">
        <v>71</v>
      </c>
      <c r="B14" s="1">
        <v>38</v>
      </c>
      <c r="C14" s="1">
        <v>12</v>
      </c>
      <c r="D14" s="1">
        <v>3</v>
      </c>
      <c r="E14" s="1">
        <v>12</v>
      </c>
      <c r="F14" s="1">
        <v>0</v>
      </c>
      <c r="G14" s="1">
        <v>11</v>
      </c>
      <c r="H14" s="1">
        <v>0</v>
      </c>
    </row>
    <row r="15" spans="1:8" x14ac:dyDescent="0.2">
      <c r="A15" s="1" t="s">
        <v>72</v>
      </c>
      <c r="B15" s="1">
        <v>50</v>
      </c>
      <c r="C15" s="1">
        <v>1</v>
      </c>
      <c r="D15" s="1">
        <v>31</v>
      </c>
      <c r="E15" s="1">
        <v>9</v>
      </c>
      <c r="F15" s="1">
        <v>4</v>
      </c>
      <c r="G15" s="1">
        <v>2</v>
      </c>
      <c r="H15" s="1">
        <v>3</v>
      </c>
    </row>
    <row r="16" spans="1:8" x14ac:dyDescent="0.2">
      <c r="A16" s="1" t="s">
        <v>73</v>
      </c>
      <c r="B16" s="1">
        <v>71</v>
      </c>
      <c r="C16" s="1">
        <v>2</v>
      </c>
      <c r="D16" s="1">
        <v>55</v>
      </c>
      <c r="E16" s="1">
        <v>2</v>
      </c>
      <c r="F16" s="1">
        <v>7</v>
      </c>
      <c r="G16" s="1">
        <v>0</v>
      </c>
      <c r="H16" s="1">
        <v>5</v>
      </c>
    </row>
    <row r="17" spans="1:8" x14ac:dyDescent="0.2">
      <c r="A17" s="1" t="s">
        <v>74</v>
      </c>
      <c r="B17" s="1">
        <v>42</v>
      </c>
      <c r="C17" s="1">
        <v>15</v>
      </c>
      <c r="D17" s="1">
        <v>13</v>
      </c>
      <c r="E17" s="1">
        <v>3</v>
      </c>
      <c r="F17" s="1">
        <v>7</v>
      </c>
      <c r="G17" s="1">
        <v>1</v>
      </c>
      <c r="H17" s="1">
        <v>3</v>
      </c>
    </row>
    <row r="18" spans="1:8" x14ac:dyDescent="0.2">
      <c r="A18" s="1" t="s">
        <v>75</v>
      </c>
      <c r="B18" s="1">
        <v>11</v>
      </c>
      <c r="C18" s="1">
        <v>3</v>
      </c>
      <c r="D18" s="1">
        <v>1</v>
      </c>
      <c r="E18" s="1">
        <v>3</v>
      </c>
      <c r="F18" s="1">
        <v>4</v>
      </c>
      <c r="G18" s="1">
        <v>0</v>
      </c>
      <c r="H18" s="1">
        <v>0</v>
      </c>
    </row>
    <row r="19" spans="1:8" x14ac:dyDescent="0.2">
      <c r="A19" s="1" t="s">
        <v>76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77</v>
      </c>
      <c r="B20" s="1">
        <v>4</v>
      </c>
      <c r="C20" s="1">
        <v>0</v>
      </c>
      <c r="D20" s="1">
        <v>4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78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2">
      <c r="A22" s="1" t="s">
        <v>79</v>
      </c>
      <c r="B22" s="1">
        <v>20</v>
      </c>
      <c r="C22" s="1">
        <v>2</v>
      </c>
      <c r="D22" s="1">
        <v>10</v>
      </c>
      <c r="E22" s="1">
        <v>0</v>
      </c>
      <c r="F22" s="1">
        <v>8</v>
      </c>
      <c r="G22" s="1">
        <v>0</v>
      </c>
      <c r="H22" s="1">
        <v>0</v>
      </c>
    </row>
    <row r="23" spans="1:8" x14ac:dyDescent="0.2">
      <c r="A23" s="1" t="s">
        <v>80</v>
      </c>
      <c r="B23" s="1">
        <v>25</v>
      </c>
      <c r="C23" s="1">
        <v>3</v>
      </c>
      <c r="D23" s="1">
        <v>21</v>
      </c>
      <c r="E23" s="1">
        <v>1</v>
      </c>
      <c r="F23" s="1">
        <v>0</v>
      </c>
      <c r="G23" s="1">
        <v>0</v>
      </c>
      <c r="H23" s="1">
        <v>0</v>
      </c>
    </row>
    <row r="24" spans="1:8" x14ac:dyDescent="0.2">
      <c r="A24" s="1" t="s">
        <v>81</v>
      </c>
      <c r="B24" s="1">
        <v>10</v>
      </c>
      <c r="C24" s="1">
        <v>4</v>
      </c>
      <c r="D24" s="1">
        <v>2</v>
      </c>
      <c r="E24" s="1">
        <v>2</v>
      </c>
      <c r="F24" s="1">
        <v>0</v>
      </c>
      <c r="G24" s="1">
        <v>0</v>
      </c>
      <c r="H24" s="1">
        <v>2</v>
      </c>
    </row>
    <row r="25" spans="1:8" x14ac:dyDescent="0.2">
      <c r="A25" s="1" t="s">
        <v>82</v>
      </c>
      <c r="B25" s="1">
        <v>33</v>
      </c>
      <c r="C25" s="1">
        <v>0</v>
      </c>
      <c r="D25" s="1">
        <v>4</v>
      </c>
      <c r="E25" s="1">
        <v>9</v>
      </c>
      <c r="F25" s="1">
        <v>5</v>
      </c>
      <c r="G25" s="1">
        <v>13</v>
      </c>
      <c r="H25" s="1">
        <v>2</v>
      </c>
    </row>
    <row r="26" spans="1:8" x14ac:dyDescent="0.2">
      <c r="A26" s="1" t="s">
        <v>14</v>
      </c>
    </row>
    <row r="27" spans="1:8" x14ac:dyDescent="0.2">
      <c r="A27" s="1" t="s">
        <v>1</v>
      </c>
      <c r="B27" s="1">
        <v>125138</v>
      </c>
      <c r="C27" s="1">
        <v>27046</v>
      </c>
      <c r="D27" s="1">
        <v>31604</v>
      </c>
      <c r="E27" s="1">
        <v>22903</v>
      </c>
      <c r="F27" s="1">
        <v>21860</v>
      </c>
      <c r="G27" s="1">
        <v>9404</v>
      </c>
      <c r="H27" s="1">
        <v>12321</v>
      </c>
    </row>
    <row r="28" spans="1:8" x14ac:dyDescent="0.2">
      <c r="A28" s="1" t="s">
        <v>63</v>
      </c>
      <c r="B28" s="1">
        <v>10</v>
      </c>
      <c r="C28" s="1">
        <v>0</v>
      </c>
      <c r="D28" s="1">
        <v>3</v>
      </c>
      <c r="E28" s="1">
        <v>6</v>
      </c>
      <c r="F28" s="1">
        <v>1</v>
      </c>
      <c r="G28" s="1">
        <v>0</v>
      </c>
      <c r="H28" s="1">
        <v>0</v>
      </c>
    </row>
    <row r="29" spans="1:8" x14ac:dyDescent="0.2">
      <c r="A29" s="1" t="s">
        <v>64</v>
      </c>
      <c r="B29" s="1">
        <v>4</v>
      </c>
      <c r="C29" s="1">
        <v>2</v>
      </c>
      <c r="D29" s="1">
        <v>2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65</v>
      </c>
      <c r="B30" s="1">
        <v>16</v>
      </c>
      <c r="C30" s="1">
        <v>1</v>
      </c>
      <c r="D30" s="1">
        <v>2</v>
      </c>
      <c r="E30" s="1">
        <v>10</v>
      </c>
      <c r="F30" s="1">
        <v>2</v>
      </c>
      <c r="G30" s="1">
        <v>1</v>
      </c>
      <c r="H30" s="1">
        <v>0</v>
      </c>
    </row>
    <row r="31" spans="1:8" x14ac:dyDescent="0.2">
      <c r="A31" s="1" t="s">
        <v>66</v>
      </c>
      <c r="B31" s="1">
        <v>138</v>
      </c>
      <c r="C31" s="1">
        <v>20</v>
      </c>
      <c r="D31" s="1">
        <v>100</v>
      </c>
      <c r="E31" s="1">
        <v>8</v>
      </c>
      <c r="F31" s="1">
        <v>2</v>
      </c>
      <c r="G31" s="1">
        <v>0</v>
      </c>
      <c r="H31" s="1">
        <v>8</v>
      </c>
    </row>
    <row r="32" spans="1:8" x14ac:dyDescent="0.2">
      <c r="A32" s="1" t="s">
        <v>67</v>
      </c>
      <c r="B32" s="1">
        <v>10</v>
      </c>
      <c r="C32" s="1">
        <v>2</v>
      </c>
      <c r="D32" s="1">
        <v>2</v>
      </c>
      <c r="E32" s="1">
        <v>3</v>
      </c>
      <c r="F32" s="1">
        <v>0</v>
      </c>
      <c r="G32" s="1">
        <v>0</v>
      </c>
      <c r="H32" s="1">
        <v>3</v>
      </c>
    </row>
    <row r="33" spans="1:8" x14ac:dyDescent="0.2">
      <c r="A33" s="1" t="s">
        <v>68</v>
      </c>
      <c r="B33" s="1">
        <v>4</v>
      </c>
      <c r="C33" s="1">
        <v>1</v>
      </c>
      <c r="D33" s="1">
        <v>0</v>
      </c>
      <c r="E33" s="1">
        <v>0</v>
      </c>
      <c r="F33" s="1">
        <v>2</v>
      </c>
      <c r="G33" s="1">
        <v>0</v>
      </c>
      <c r="H33" s="1">
        <v>1</v>
      </c>
    </row>
    <row r="34" spans="1:8" x14ac:dyDescent="0.2">
      <c r="A34" s="1" t="s">
        <v>69</v>
      </c>
      <c r="B34" s="1">
        <v>73</v>
      </c>
      <c r="C34" s="1">
        <v>10</v>
      </c>
      <c r="D34" s="1">
        <v>21</v>
      </c>
      <c r="E34" s="1">
        <v>5</v>
      </c>
      <c r="F34" s="1">
        <v>17</v>
      </c>
      <c r="G34" s="1">
        <v>11</v>
      </c>
      <c r="H34" s="1">
        <v>9</v>
      </c>
    </row>
    <row r="35" spans="1:8" x14ac:dyDescent="0.2">
      <c r="A35" s="1" t="s">
        <v>0</v>
      </c>
      <c r="B35" s="1">
        <v>124268</v>
      </c>
      <c r="C35" s="1">
        <v>26896</v>
      </c>
      <c r="D35" s="1">
        <v>31259</v>
      </c>
      <c r="E35" s="1">
        <v>22728</v>
      </c>
      <c r="F35" s="1">
        <v>21747</v>
      </c>
      <c r="G35" s="1">
        <v>9363</v>
      </c>
      <c r="H35" s="1">
        <v>12275</v>
      </c>
    </row>
    <row r="36" spans="1:8" x14ac:dyDescent="0.2">
      <c r="A36" s="1" t="s">
        <v>70</v>
      </c>
      <c r="B36" s="1">
        <v>426</v>
      </c>
      <c r="C36" s="1">
        <v>89</v>
      </c>
      <c r="D36" s="1">
        <v>124</v>
      </c>
      <c r="E36" s="1">
        <v>123</v>
      </c>
      <c r="F36" s="1">
        <v>70</v>
      </c>
      <c r="G36" s="1">
        <v>5</v>
      </c>
      <c r="H36" s="1">
        <v>15</v>
      </c>
    </row>
    <row r="37" spans="1:8" x14ac:dyDescent="0.2">
      <c r="A37" s="1" t="s">
        <v>71</v>
      </c>
      <c r="B37" s="1">
        <v>26</v>
      </c>
      <c r="C37" s="1">
        <v>7</v>
      </c>
      <c r="D37" s="1">
        <v>2</v>
      </c>
      <c r="E37" s="1">
        <v>6</v>
      </c>
      <c r="F37" s="1">
        <v>0</v>
      </c>
      <c r="G37" s="1">
        <v>11</v>
      </c>
      <c r="H37" s="1">
        <v>0</v>
      </c>
    </row>
    <row r="38" spans="1:8" x14ac:dyDescent="0.2">
      <c r="A38" s="1" t="s">
        <v>72</v>
      </c>
      <c r="B38" s="1">
        <v>29</v>
      </c>
      <c r="C38" s="1">
        <v>1</v>
      </c>
      <c r="D38" s="1">
        <v>19</v>
      </c>
      <c r="E38" s="1">
        <v>4</v>
      </c>
      <c r="F38" s="1">
        <v>2</v>
      </c>
      <c r="G38" s="1">
        <v>1</v>
      </c>
      <c r="H38" s="1">
        <v>2</v>
      </c>
    </row>
    <row r="39" spans="1:8" x14ac:dyDescent="0.2">
      <c r="A39" s="1" t="s">
        <v>73</v>
      </c>
      <c r="B39" s="1">
        <v>47</v>
      </c>
      <c r="C39" s="1">
        <v>2</v>
      </c>
      <c r="D39" s="1">
        <v>41</v>
      </c>
      <c r="E39" s="1">
        <v>0</v>
      </c>
      <c r="F39" s="1">
        <v>2</v>
      </c>
      <c r="G39" s="1">
        <v>0</v>
      </c>
      <c r="H39" s="1">
        <v>2</v>
      </c>
    </row>
    <row r="40" spans="1:8" x14ac:dyDescent="0.2">
      <c r="A40" s="1" t="s">
        <v>74</v>
      </c>
      <c r="B40" s="1">
        <v>27</v>
      </c>
      <c r="C40" s="1">
        <v>9</v>
      </c>
      <c r="D40" s="1">
        <v>6</v>
      </c>
      <c r="E40" s="1">
        <v>3</v>
      </c>
      <c r="F40" s="1">
        <v>5</v>
      </c>
      <c r="G40" s="1">
        <v>1</v>
      </c>
      <c r="H40" s="1">
        <v>3</v>
      </c>
    </row>
    <row r="41" spans="1:8" x14ac:dyDescent="0.2">
      <c r="A41" s="1" t="s">
        <v>75</v>
      </c>
      <c r="B41" s="1">
        <v>6</v>
      </c>
      <c r="C41" s="1">
        <v>2</v>
      </c>
      <c r="D41" s="1">
        <v>0</v>
      </c>
      <c r="E41" s="1">
        <v>1</v>
      </c>
      <c r="F41" s="1">
        <v>3</v>
      </c>
      <c r="G41" s="1">
        <v>0</v>
      </c>
      <c r="H41" s="1">
        <v>0</v>
      </c>
    </row>
    <row r="42" spans="1:8" x14ac:dyDescent="0.2">
      <c r="A42" s="1" t="s">
        <v>76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77</v>
      </c>
      <c r="B43" s="1">
        <v>3</v>
      </c>
      <c r="C43" s="1">
        <v>0</v>
      </c>
      <c r="D43" s="1">
        <v>3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78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2">
      <c r="A45" s="1" t="s">
        <v>79</v>
      </c>
      <c r="B45" s="1">
        <v>8</v>
      </c>
      <c r="C45" s="1">
        <v>1</v>
      </c>
      <c r="D45" s="1">
        <v>2</v>
      </c>
      <c r="E45" s="1">
        <v>0</v>
      </c>
      <c r="F45" s="1">
        <v>5</v>
      </c>
      <c r="G45" s="1">
        <v>0</v>
      </c>
      <c r="H45" s="1">
        <v>0</v>
      </c>
    </row>
    <row r="46" spans="1:8" x14ac:dyDescent="0.2">
      <c r="A46" s="1" t="s">
        <v>80</v>
      </c>
      <c r="B46" s="1">
        <v>17</v>
      </c>
      <c r="C46" s="1">
        <v>2</v>
      </c>
      <c r="D46" s="1">
        <v>14</v>
      </c>
      <c r="E46" s="1">
        <v>1</v>
      </c>
      <c r="F46" s="1">
        <v>0</v>
      </c>
      <c r="G46" s="1">
        <v>0</v>
      </c>
      <c r="H46" s="1">
        <v>0</v>
      </c>
    </row>
    <row r="47" spans="1:8" x14ac:dyDescent="0.2">
      <c r="A47" s="1" t="s">
        <v>81</v>
      </c>
      <c r="B47" s="1">
        <v>5</v>
      </c>
      <c r="C47" s="1">
        <v>1</v>
      </c>
      <c r="D47" s="1">
        <v>2</v>
      </c>
      <c r="E47" s="1">
        <v>0</v>
      </c>
      <c r="F47" s="1">
        <v>0</v>
      </c>
      <c r="G47" s="1">
        <v>0</v>
      </c>
      <c r="H47" s="1">
        <v>2</v>
      </c>
    </row>
    <row r="48" spans="1:8" x14ac:dyDescent="0.2">
      <c r="A48" s="1" t="s">
        <v>82</v>
      </c>
      <c r="B48" s="1">
        <v>21</v>
      </c>
      <c r="C48" s="1">
        <v>0</v>
      </c>
      <c r="D48" s="1">
        <v>2</v>
      </c>
      <c r="E48" s="1">
        <v>5</v>
      </c>
      <c r="F48" s="1">
        <v>2</v>
      </c>
      <c r="G48" s="1">
        <v>11</v>
      </c>
      <c r="H48" s="1">
        <v>1</v>
      </c>
    </row>
    <row r="49" spans="1:8" x14ac:dyDescent="0.2">
      <c r="A49" s="1" t="s">
        <v>15</v>
      </c>
    </row>
    <row r="50" spans="1:8" x14ac:dyDescent="0.2">
      <c r="A50" s="1" t="s">
        <v>1</v>
      </c>
      <c r="B50" s="1">
        <v>110423</v>
      </c>
      <c r="C50" s="1">
        <v>23930</v>
      </c>
      <c r="D50" s="1">
        <v>28153</v>
      </c>
      <c r="E50" s="1">
        <v>20506</v>
      </c>
      <c r="F50" s="1">
        <v>20113</v>
      </c>
      <c r="G50" s="1">
        <v>7176</v>
      </c>
      <c r="H50" s="1">
        <v>10545</v>
      </c>
    </row>
    <row r="51" spans="1:8" x14ac:dyDescent="0.2">
      <c r="A51" s="1" t="s">
        <v>63</v>
      </c>
      <c r="B51" s="1">
        <v>6</v>
      </c>
      <c r="C51" s="1">
        <v>1</v>
      </c>
      <c r="D51" s="1">
        <v>1</v>
      </c>
      <c r="E51" s="1">
        <v>2</v>
      </c>
      <c r="F51" s="1">
        <v>1</v>
      </c>
      <c r="G51" s="1">
        <v>1</v>
      </c>
      <c r="H51" s="1">
        <v>0</v>
      </c>
    </row>
    <row r="52" spans="1:8" x14ac:dyDescent="0.2">
      <c r="A52" s="1" t="s">
        <v>64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2">
      <c r="A53" s="1" t="s">
        <v>65</v>
      </c>
      <c r="B53" s="1">
        <v>5</v>
      </c>
      <c r="C53" s="1">
        <v>0</v>
      </c>
      <c r="D53" s="1">
        <v>1</v>
      </c>
      <c r="E53" s="1">
        <v>4</v>
      </c>
      <c r="F53" s="1">
        <v>0</v>
      </c>
      <c r="G53" s="1">
        <v>0</v>
      </c>
      <c r="H53" s="1">
        <v>0</v>
      </c>
    </row>
    <row r="54" spans="1:8" x14ac:dyDescent="0.2">
      <c r="A54" s="1" t="s">
        <v>66</v>
      </c>
      <c r="B54" s="1">
        <v>77</v>
      </c>
      <c r="C54" s="1">
        <v>11</v>
      </c>
      <c r="D54" s="1">
        <v>55</v>
      </c>
      <c r="E54" s="1">
        <v>2</v>
      </c>
      <c r="F54" s="1">
        <v>3</v>
      </c>
      <c r="G54" s="1">
        <v>0</v>
      </c>
      <c r="H54" s="1">
        <v>6</v>
      </c>
    </row>
    <row r="55" spans="1:8" x14ac:dyDescent="0.2">
      <c r="A55" s="1" t="s">
        <v>67</v>
      </c>
      <c r="B55" s="1">
        <v>11</v>
      </c>
      <c r="C55" s="1">
        <v>0</v>
      </c>
      <c r="D55" s="1">
        <v>4</v>
      </c>
      <c r="E55" s="1">
        <v>3</v>
      </c>
      <c r="F55" s="1">
        <v>0</v>
      </c>
      <c r="G55" s="1">
        <v>2</v>
      </c>
      <c r="H55" s="1">
        <v>2</v>
      </c>
    </row>
    <row r="56" spans="1:8" x14ac:dyDescent="0.2">
      <c r="A56" s="1" t="s">
        <v>68</v>
      </c>
      <c r="B56" s="1">
        <v>3</v>
      </c>
      <c r="C56" s="1">
        <v>0</v>
      </c>
      <c r="D56" s="1">
        <v>0</v>
      </c>
      <c r="E56" s="1">
        <v>0</v>
      </c>
      <c r="F56" s="1">
        <v>2</v>
      </c>
      <c r="G56" s="1">
        <v>0</v>
      </c>
      <c r="H56" s="1">
        <v>1</v>
      </c>
    </row>
    <row r="57" spans="1:8" x14ac:dyDescent="0.2">
      <c r="A57" s="1" t="s">
        <v>69</v>
      </c>
      <c r="B57" s="1">
        <v>58</v>
      </c>
      <c r="C57" s="1">
        <v>15</v>
      </c>
      <c r="D57" s="1">
        <v>17</v>
      </c>
      <c r="E57" s="1">
        <v>4</v>
      </c>
      <c r="F57" s="1">
        <v>12</v>
      </c>
      <c r="G57" s="1">
        <v>4</v>
      </c>
      <c r="H57" s="1">
        <v>6</v>
      </c>
    </row>
    <row r="58" spans="1:8" x14ac:dyDescent="0.2">
      <c r="A58" s="1" t="s">
        <v>0</v>
      </c>
      <c r="B58" s="1">
        <v>109764</v>
      </c>
      <c r="C58" s="1">
        <v>23821</v>
      </c>
      <c r="D58" s="1">
        <v>27925</v>
      </c>
      <c r="E58" s="1">
        <v>20323</v>
      </c>
      <c r="F58" s="1">
        <v>20016</v>
      </c>
      <c r="G58" s="1">
        <v>7163</v>
      </c>
      <c r="H58" s="1">
        <v>10516</v>
      </c>
    </row>
    <row r="59" spans="1:8" x14ac:dyDescent="0.2">
      <c r="A59" s="1" t="s">
        <v>70</v>
      </c>
      <c r="B59" s="1">
        <v>382</v>
      </c>
      <c r="C59" s="1">
        <v>63</v>
      </c>
      <c r="D59" s="1">
        <v>97</v>
      </c>
      <c r="E59" s="1">
        <v>147</v>
      </c>
      <c r="F59" s="1">
        <v>63</v>
      </c>
      <c r="G59" s="1">
        <v>3</v>
      </c>
      <c r="H59" s="1">
        <v>9</v>
      </c>
    </row>
    <row r="60" spans="1:8" x14ac:dyDescent="0.2">
      <c r="A60" s="1" t="s">
        <v>71</v>
      </c>
      <c r="B60" s="1">
        <v>12</v>
      </c>
      <c r="C60" s="1">
        <v>5</v>
      </c>
      <c r="D60" s="1">
        <v>1</v>
      </c>
      <c r="E60" s="1">
        <v>6</v>
      </c>
      <c r="F60" s="1">
        <v>0</v>
      </c>
      <c r="G60" s="1">
        <v>0</v>
      </c>
      <c r="H60" s="1">
        <v>0</v>
      </c>
    </row>
    <row r="61" spans="1:8" x14ac:dyDescent="0.2">
      <c r="A61" s="1" t="s">
        <v>72</v>
      </c>
      <c r="B61" s="1">
        <v>21</v>
      </c>
      <c r="C61" s="1">
        <v>0</v>
      </c>
      <c r="D61" s="1">
        <v>12</v>
      </c>
      <c r="E61" s="1">
        <v>5</v>
      </c>
      <c r="F61" s="1">
        <v>2</v>
      </c>
      <c r="G61" s="1">
        <v>1</v>
      </c>
      <c r="H61" s="1">
        <v>1</v>
      </c>
    </row>
    <row r="62" spans="1:8" x14ac:dyDescent="0.2">
      <c r="A62" s="1" t="s">
        <v>73</v>
      </c>
      <c r="B62" s="1">
        <v>24</v>
      </c>
      <c r="C62" s="1">
        <v>0</v>
      </c>
      <c r="D62" s="1">
        <v>14</v>
      </c>
      <c r="E62" s="1">
        <v>2</v>
      </c>
      <c r="F62" s="1">
        <v>5</v>
      </c>
      <c r="G62" s="1">
        <v>0</v>
      </c>
      <c r="H62" s="1">
        <v>3</v>
      </c>
    </row>
    <row r="63" spans="1:8" x14ac:dyDescent="0.2">
      <c r="A63" s="1" t="s">
        <v>74</v>
      </c>
      <c r="B63" s="1">
        <v>15</v>
      </c>
      <c r="C63" s="1">
        <v>6</v>
      </c>
      <c r="D63" s="1">
        <v>7</v>
      </c>
      <c r="E63" s="1">
        <v>0</v>
      </c>
      <c r="F63" s="1">
        <v>2</v>
      </c>
      <c r="G63" s="1">
        <v>0</v>
      </c>
      <c r="H63" s="1">
        <v>0</v>
      </c>
    </row>
    <row r="64" spans="1:8" x14ac:dyDescent="0.2">
      <c r="A64" s="1" t="s">
        <v>75</v>
      </c>
      <c r="B64" s="1">
        <v>5</v>
      </c>
      <c r="C64" s="1">
        <v>1</v>
      </c>
      <c r="D64" s="1">
        <v>1</v>
      </c>
      <c r="E64" s="1">
        <v>2</v>
      </c>
      <c r="F64" s="1">
        <v>1</v>
      </c>
      <c r="G64" s="1">
        <v>0</v>
      </c>
      <c r="H64" s="1">
        <v>0</v>
      </c>
    </row>
    <row r="65" spans="1:8" x14ac:dyDescent="0.2">
      <c r="A65" s="1" t="s">
        <v>76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">
      <c r="A66" s="1" t="s">
        <v>77</v>
      </c>
      <c r="B66" s="1">
        <v>1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</row>
    <row r="67" spans="1:8" x14ac:dyDescent="0.2">
      <c r="A67" s="1" t="s">
        <v>78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2">
      <c r="A68" s="1" t="s">
        <v>79</v>
      </c>
      <c r="B68" s="1">
        <v>12</v>
      </c>
      <c r="C68" s="1">
        <v>1</v>
      </c>
      <c r="D68" s="1">
        <v>8</v>
      </c>
      <c r="E68" s="1">
        <v>0</v>
      </c>
      <c r="F68" s="1">
        <v>3</v>
      </c>
      <c r="G68" s="1">
        <v>0</v>
      </c>
      <c r="H68" s="1">
        <v>0</v>
      </c>
    </row>
    <row r="69" spans="1:8" x14ac:dyDescent="0.2">
      <c r="A69" s="1" t="s">
        <v>80</v>
      </c>
      <c r="B69" s="1">
        <v>8</v>
      </c>
      <c r="C69" s="1">
        <v>1</v>
      </c>
      <c r="D69" s="1">
        <v>7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">
      <c r="A70" s="1" t="s">
        <v>81</v>
      </c>
      <c r="B70" s="1">
        <v>5</v>
      </c>
      <c r="C70" s="1">
        <v>3</v>
      </c>
      <c r="D70" s="1">
        <v>0</v>
      </c>
      <c r="E70" s="1">
        <v>2</v>
      </c>
      <c r="F70" s="1">
        <v>0</v>
      </c>
      <c r="G70" s="1">
        <v>0</v>
      </c>
      <c r="H70" s="1">
        <v>0</v>
      </c>
    </row>
    <row r="71" spans="1:8" x14ac:dyDescent="0.2">
      <c r="A71" s="1" t="s">
        <v>82</v>
      </c>
      <c r="B71" s="1">
        <v>12</v>
      </c>
      <c r="C71" s="1">
        <v>0</v>
      </c>
      <c r="D71" s="1">
        <v>2</v>
      </c>
      <c r="E71" s="1">
        <v>4</v>
      </c>
      <c r="F71" s="1">
        <v>3</v>
      </c>
      <c r="G71" s="1">
        <v>2</v>
      </c>
      <c r="H71" s="1">
        <v>1</v>
      </c>
    </row>
    <row r="72" spans="1:8" x14ac:dyDescent="0.2">
      <c r="A72" s="1" t="s">
        <v>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DE97-6B0F-4F28-A7DF-568AA543974F}">
  <dimension ref="A1:H72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148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230716</v>
      </c>
      <c r="C4" s="1">
        <v>50205</v>
      </c>
      <c r="D4" s="1">
        <v>58402</v>
      </c>
      <c r="E4" s="1">
        <v>42594</v>
      </c>
      <c r="F4" s="1">
        <v>40933</v>
      </c>
      <c r="G4" s="1">
        <v>16150</v>
      </c>
      <c r="H4" s="1">
        <v>22432</v>
      </c>
    </row>
    <row r="5" spans="1:8" x14ac:dyDescent="0.2">
      <c r="A5" s="1" t="s">
        <v>63</v>
      </c>
      <c r="B5" s="1">
        <v>49</v>
      </c>
      <c r="C5" s="1">
        <v>5</v>
      </c>
      <c r="D5" s="1">
        <v>7</v>
      </c>
      <c r="E5" s="1">
        <v>25</v>
      </c>
      <c r="F5" s="1">
        <v>2</v>
      </c>
      <c r="G5" s="1">
        <v>7</v>
      </c>
      <c r="H5" s="1">
        <v>3</v>
      </c>
    </row>
    <row r="6" spans="1:8" x14ac:dyDescent="0.2">
      <c r="A6" s="1" t="s">
        <v>64</v>
      </c>
      <c r="B6" s="1">
        <v>14</v>
      </c>
      <c r="C6" s="1">
        <v>5</v>
      </c>
      <c r="D6" s="1">
        <v>9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65</v>
      </c>
      <c r="B7" s="1">
        <v>56</v>
      </c>
      <c r="C7" s="1">
        <v>9</v>
      </c>
      <c r="D7" s="1">
        <v>27</v>
      </c>
      <c r="E7" s="1">
        <v>14</v>
      </c>
      <c r="F7" s="1">
        <v>4</v>
      </c>
      <c r="G7" s="1">
        <v>2</v>
      </c>
      <c r="H7" s="1">
        <v>0</v>
      </c>
    </row>
    <row r="8" spans="1:8" x14ac:dyDescent="0.2">
      <c r="A8" s="1" t="s">
        <v>66</v>
      </c>
      <c r="B8" s="1">
        <v>623</v>
      </c>
      <c r="C8" s="1">
        <v>144</v>
      </c>
      <c r="D8" s="1">
        <v>358</v>
      </c>
      <c r="E8" s="1">
        <v>54</v>
      </c>
      <c r="F8" s="1">
        <v>16</v>
      </c>
      <c r="G8" s="1">
        <v>28</v>
      </c>
      <c r="H8" s="1">
        <v>23</v>
      </c>
    </row>
    <row r="9" spans="1:8" x14ac:dyDescent="0.2">
      <c r="A9" s="1" t="s">
        <v>67</v>
      </c>
      <c r="B9" s="1">
        <v>24</v>
      </c>
      <c r="C9" s="1">
        <v>2</v>
      </c>
      <c r="D9" s="1">
        <v>8</v>
      </c>
      <c r="E9" s="1">
        <v>5</v>
      </c>
      <c r="F9" s="1">
        <v>0</v>
      </c>
      <c r="G9" s="1">
        <v>5</v>
      </c>
      <c r="H9" s="1">
        <v>4</v>
      </c>
    </row>
    <row r="10" spans="1:8" x14ac:dyDescent="0.2">
      <c r="A10" s="1" t="s">
        <v>68</v>
      </c>
      <c r="B10" s="1">
        <v>16</v>
      </c>
      <c r="C10" s="1">
        <v>3</v>
      </c>
      <c r="D10" s="1">
        <v>6</v>
      </c>
      <c r="E10" s="1">
        <v>2</v>
      </c>
      <c r="F10" s="1">
        <v>4</v>
      </c>
      <c r="G10" s="1">
        <v>0</v>
      </c>
      <c r="H10" s="1">
        <v>1</v>
      </c>
    </row>
    <row r="11" spans="1:8" x14ac:dyDescent="0.2">
      <c r="A11" s="1" t="s">
        <v>69</v>
      </c>
      <c r="B11" s="1">
        <v>848</v>
      </c>
      <c r="C11" s="1">
        <v>48</v>
      </c>
      <c r="D11" s="1">
        <v>66</v>
      </c>
      <c r="E11" s="1">
        <v>19</v>
      </c>
      <c r="F11" s="1">
        <v>316</v>
      </c>
      <c r="G11" s="1">
        <v>383</v>
      </c>
      <c r="H11" s="1">
        <v>16</v>
      </c>
    </row>
    <row r="12" spans="1:8" x14ac:dyDescent="0.2">
      <c r="A12" s="1" t="s">
        <v>0</v>
      </c>
      <c r="B12" s="1">
        <v>225514</v>
      </c>
      <c r="C12" s="1">
        <v>49132</v>
      </c>
      <c r="D12" s="1">
        <v>56786</v>
      </c>
      <c r="E12" s="1">
        <v>41900</v>
      </c>
      <c r="F12" s="1">
        <v>40222</v>
      </c>
      <c r="G12" s="1">
        <v>15236</v>
      </c>
      <c r="H12" s="1">
        <v>22238</v>
      </c>
    </row>
    <row r="13" spans="1:8" x14ac:dyDescent="0.2">
      <c r="A13" s="1" t="s">
        <v>70</v>
      </c>
      <c r="B13" s="1">
        <v>1988</v>
      </c>
      <c r="C13" s="1">
        <v>437</v>
      </c>
      <c r="D13" s="1">
        <v>632</v>
      </c>
      <c r="E13" s="1">
        <v>378</v>
      </c>
      <c r="F13" s="1">
        <v>284</v>
      </c>
      <c r="G13" s="1">
        <v>166</v>
      </c>
      <c r="H13" s="1">
        <v>91</v>
      </c>
    </row>
    <row r="14" spans="1:8" x14ac:dyDescent="0.2">
      <c r="A14" s="1" t="s">
        <v>71</v>
      </c>
      <c r="B14" s="1">
        <v>166</v>
      </c>
      <c r="C14" s="1">
        <v>30</v>
      </c>
      <c r="D14" s="1">
        <v>41</v>
      </c>
      <c r="E14" s="1">
        <v>57</v>
      </c>
      <c r="F14" s="1">
        <v>0</v>
      </c>
      <c r="G14" s="1">
        <v>38</v>
      </c>
      <c r="H14" s="1">
        <v>0</v>
      </c>
    </row>
    <row r="15" spans="1:8" x14ac:dyDescent="0.2">
      <c r="A15" s="1" t="s">
        <v>72</v>
      </c>
      <c r="B15" s="1">
        <v>127</v>
      </c>
      <c r="C15" s="1">
        <v>3</v>
      </c>
      <c r="D15" s="1">
        <v>85</v>
      </c>
      <c r="E15" s="1">
        <v>15</v>
      </c>
      <c r="F15" s="1">
        <v>4</v>
      </c>
      <c r="G15" s="1">
        <v>11</v>
      </c>
      <c r="H15" s="1">
        <v>9</v>
      </c>
    </row>
    <row r="16" spans="1:8" x14ac:dyDescent="0.2">
      <c r="A16" s="1" t="s">
        <v>73</v>
      </c>
      <c r="B16" s="1">
        <v>293</v>
      </c>
      <c r="C16" s="1">
        <v>55</v>
      </c>
      <c r="D16" s="1">
        <v>154</v>
      </c>
      <c r="E16" s="1">
        <v>10</v>
      </c>
      <c r="F16" s="1">
        <v>31</v>
      </c>
      <c r="G16" s="1">
        <v>28</v>
      </c>
      <c r="H16" s="1">
        <v>15</v>
      </c>
    </row>
    <row r="17" spans="1:8" x14ac:dyDescent="0.2">
      <c r="A17" s="1" t="s">
        <v>74</v>
      </c>
      <c r="B17" s="1">
        <v>112</v>
      </c>
      <c r="C17" s="1">
        <v>55</v>
      </c>
      <c r="D17" s="1">
        <v>23</v>
      </c>
      <c r="E17" s="1">
        <v>13</v>
      </c>
      <c r="F17" s="1">
        <v>12</v>
      </c>
      <c r="G17" s="1">
        <v>5</v>
      </c>
      <c r="H17" s="1">
        <v>4</v>
      </c>
    </row>
    <row r="18" spans="1:8" x14ac:dyDescent="0.2">
      <c r="A18" s="1" t="s">
        <v>75</v>
      </c>
      <c r="B18" s="1">
        <v>37</v>
      </c>
      <c r="C18" s="1">
        <v>9</v>
      </c>
      <c r="D18" s="1">
        <v>13</v>
      </c>
      <c r="E18" s="1">
        <v>8</v>
      </c>
      <c r="F18" s="1">
        <v>5</v>
      </c>
      <c r="G18" s="1">
        <v>2</v>
      </c>
      <c r="H18" s="1">
        <v>0</v>
      </c>
    </row>
    <row r="19" spans="1:8" x14ac:dyDescent="0.2">
      <c r="A19" s="1" t="s">
        <v>76</v>
      </c>
      <c r="B19" s="1">
        <v>17</v>
      </c>
      <c r="C19" s="1">
        <v>5</v>
      </c>
      <c r="D19" s="1">
        <v>10</v>
      </c>
      <c r="E19" s="1">
        <v>0</v>
      </c>
      <c r="F19" s="1">
        <v>0</v>
      </c>
      <c r="G19" s="1">
        <v>2</v>
      </c>
      <c r="H19" s="1">
        <v>0</v>
      </c>
    </row>
    <row r="20" spans="1:8" x14ac:dyDescent="0.2">
      <c r="A20" s="1" t="s">
        <v>77</v>
      </c>
      <c r="B20" s="1">
        <v>17</v>
      </c>
      <c r="C20" s="1">
        <v>4</v>
      </c>
      <c r="D20" s="1">
        <v>8</v>
      </c>
      <c r="E20" s="1">
        <v>4</v>
      </c>
      <c r="F20" s="1">
        <v>0</v>
      </c>
      <c r="G20" s="1">
        <v>1</v>
      </c>
      <c r="H20" s="1">
        <v>0</v>
      </c>
    </row>
    <row r="21" spans="1:8" x14ac:dyDescent="0.2">
      <c r="A21" s="1" t="s">
        <v>78</v>
      </c>
      <c r="B21" s="1">
        <v>18</v>
      </c>
      <c r="C21" s="1">
        <v>1</v>
      </c>
      <c r="D21" s="1">
        <v>8</v>
      </c>
      <c r="E21" s="1">
        <v>8</v>
      </c>
      <c r="F21" s="1">
        <v>0</v>
      </c>
      <c r="G21" s="1">
        <v>1</v>
      </c>
      <c r="H21" s="1">
        <v>0</v>
      </c>
    </row>
    <row r="22" spans="1:8" x14ac:dyDescent="0.2">
      <c r="A22" s="1" t="s">
        <v>79</v>
      </c>
      <c r="B22" s="1">
        <v>53</v>
      </c>
      <c r="C22" s="1">
        <v>10</v>
      </c>
      <c r="D22" s="1">
        <v>16</v>
      </c>
      <c r="E22" s="1">
        <v>7</v>
      </c>
      <c r="F22" s="1">
        <v>11</v>
      </c>
      <c r="G22" s="1">
        <v>4</v>
      </c>
      <c r="H22" s="1">
        <v>5</v>
      </c>
    </row>
    <row r="23" spans="1:8" x14ac:dyDescent="0.2">
      <c r="A23" s="1" t="s">
        <v>80</v>
      </c>
      <c r="B23" s="1">
        <v>58</v>
      </c>
      <c r="C23" s="1">
        <v>3</v>
      </c>
      <c r="D23" s="1">
        <v>32</v>
      </c>
      <c r="E23" s="1">
        <v>9</v>
      </c>
      <c r="F23" s="1">
        <v>4</v>
      </c>
      <c r="G23" s="1">
        <v>10</v>
      </c>
      <c r="H23" s="1">
        <v>0</v>
      </c>
    </row>
    <row r="24" spans="1:8" x14ac:dyDescent="0.2">
      <c r="A24" s="1" t="s">
        <v>81</v>
      </c>
      <c r="B24" s="1">
        <v>477</v>
      </c>
      <c r="C24" s="1">
        <v>243</v>
      </c>
      <c r="D24" s="1">
        <v>87</v>
      </c>
      <c r="E24" s="1">
        <v>36</v>
      </c>
      <c r="F24" s="1">
        <v>10</v>
      </c>
      <c r="G24" s="1">
        <v>89</v>
      </c>
      <c r="H24" s="1">
        <v>12</v>
      </c>
    </row>
    <row r="25" spans="1:8" x14ac:dyDescent="0.2">
      <c r="A25" s="1" t="s">
        <v>82</v>
      </c>
      <c r="B25" s="1">
        <v>209</v>
      </c>
      <c r="C25" s="1">
        <v>2</v>
      </c>
      <c r="D25" s="1">
        <v>26</v>
      </c>
      <c r="E25" s="1">
        <v>30</v>
      </c>
      <c r="F25" s="1">
        <v>8</v>
      </c>
      <c r="G25" s="1">
        <v>132</v>
      </c>
      <c r="H25" s="1">
        <v>11</v>
      </c>
    </row>
    <row r="26" spans="1:8" x14ac:dyDescent="0.2">
      <c r="A26" s="1" t="s">
        <v>14</v>
      </c>
    </row>
    <row r="27" spans="1:8" x14ac:dyDescent="0.2">
      <c r="A27" s="1" t="s">
        <v>1</v>
      </c>
      <c r="B27" s="1">
        <v>122620</v>
      </c>
      <c r="C27" s="1">
        <v>26649</v>
      </c>
      <c r="D27" s="1">
        <v>30879</v>
      </c>
      <c r="E27" s="1">
        <v>22492</v>
      </c>
      <c r="F27" s="1">
        <v>21322</v>
      </c>
      <c r="G27" s="1">
        <v>9184</v>
      </c>
      <c r="H27" s="1">
        <v>12094</v>
      </c>
    </row>
    <row r="28" spans="1:8" x14ac:dyDescent="0.2">
      <c r="A28" s="1" t="s">
        <v>63</v>
      </c>
      <c r="B28" s="1">
        <v>32</v>
      </c>
      <c r="C28" s="1">
        <v>3</v>
      </c>
      <c r="D28" s="1">
        <v>4</v>
      </c>
      <c r="E28" s="1">
        <v>15</v>
      </c>
      <c r="F28" s="1">
        <v>1</v>
      </c>
      <c r="G28" s="1">
        <v>7</v>
      </c>
      <c r="H28" s="1">
        <v>2</v>
      </c>
    </row>
    <row r="29" spans="1:8" x14ac:dyDescent="0.2">
      <c r="A29" s="1" t="s">
        <v>64</v>
      </c>
      <c r="B29" s="1">
        <v>10</v>
      </c>
      <c r="C29" s="1">
        <v>3</v>
      </c>
      <c r="D29" s="1">
        <v>7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65</v>
      </c>
      <c r="B30" s="1">
        <v>39</v>
      </c>
      <c r="C30" s="1">
        <v>5</v>
      </c>
      <c r="D30" s="1">
        <v>19</v>
      </c>
      <c r="E30" s="1">
        <v>10</v>
      </c>
      <c r="F30" s="1">
        <v>3</v>
      </c>
      <c r="G30" s="1">
        <v>2</v>
      </c>
      <c r="H30" s="1">
        <v>0</v>
      </c>
    </row>
    <row r="31" spans="1:8" x14ac:dyDescent="0.2">
      <c r="A31" s="1" t="s">
        <v>66</v>
      </c>
      <c r="B31" s="1">
        <v>414</v>
      </c>
      <c r="C31" s="1">
        <v>85</v>
      </c>
      <c r="D31" s="1">
        <v>242</v>
      </c>
      <c r="E31" s="1">
        <v>34</v>
      </c>
      <c r="F31" s="1">
        <v>10</v>
      </c>
      <c r="G31" s="1">
        <v>27</v>
      </c>
      <c r="H31" s="1">
        <v>16</v>
      </c>
    </row>
    <row r="32" spans="1:8" x14ac:dyDescent="0.2">
      <c r="A32" s="1" t="s">
        <v>67</v>
      </c>
      <c r="B32" s="1">
        <v>14</v>
      </c>
      <c r="C32" s="1">
        <v>2</v>
      </c>
      <c r="D32" s="1">
        <v>5</v>
      </c>
      <c r="E32" s="1">
        <v>2</v>
      </c>
      <c r="F32" s="1">
        <v>0</v>
      </c>
      <c r="G32" s="1">
        <v>3</v>
      </c>
      <c r="H32" s="1">
        <v>2</v>
      </c>
    </row>
    <row r="33" spans="1:8" x14ac:dyDescent="0.2">
      <c r="A33" s="1" t="s">
        <v>68</v>
      </c>
      <c r="B33" s="1">
        <v>11</v>
      </c>
      <c r="C33" s="1">
        <v>2</v>
      </c>
      <c r="D33" s="1">
        <v>5</v>
      </c>
      <c r="E33" s="1">
        <v>2</v>
      </c>
      <c r="F33" s="1">
        <v>2</v>
      </c>
      <c r="G33" s="1">
        <v>0</v>
      </c>
      <c r="H33" s="1">
        <v>0</v>
      </c>
    </row>
    <row r="34" spans="1:8" x14ac:dyDescent="0.2">
      <c r="A34" s="1" t="s">
        <v>69</v>
      </c>
      <c r="B34" s="1">
        <v>521</v>
      </c>
      <c r="C34" s="1">
        <v>21</v>
      </c>
      <c r="D34" s="1">
        <v>45</v>
      </c>
      <c r="E34" s="1">
        <v>11</v>
      </c>
      <c r="F34" s="1">
        <v>167</v>
      </c>
      <c r="G34" s="1">
        <v>267</v>
      </c>
      <c r="H34" s="1">
        <v>10</v>
      </c>
    </row>
    <row r="35" spans="1:8" x14ac:dyDescent="0.2">
      <c r="A35" s="1" t="s">
        <v>0</v>
      </c>
      <c r="B35" s="1">
        <v>119486</v>
      </c>
      <c r="C35" s="1">
        <v>26042</v>
      </c>
      <c r="D35" s="1">
        <v>29907</v>
      </c>
      <c r="E35" s="1">
        <v>22124</v>
      </c>
      <c r="F35" s="1">
        <v>20942</v>
      </c>
      <c r="G35" s="1">
        <v>8488</v>
      </c>
      <c r="H35" s="1">
        <v>11983</v>
      </c>
    </row>
    <row r="36" spans="1:8" x14ac:dyDescent="0.2">
      <c r="A36" s="1" t="s">
        <v>70</v>
      </c>
      <c r="B36" s="1">
        <v>1097</v>
      </c>
      <c r="C36" s="1">
        <v>247</v>
      </c>
      <c r="D36" s="1">
        <v>354</v>
      </c>
      <c r="E36" s="1">
        <v>191</v>
      </c>
      <c r="F36" s="1">
        <v>149</v>
      </c>
      <c r="G36" s="1">
        <v>109</v>
      </c>
      <c r="H36" s="1">
        <v>47</v>
      </c>
    </row>
    <row r="37" spans="1:8" x14ac:dyDescent="0.2">
      <c r="A37" s="1" t="s">
        <v>71</v>
      </c>
      <c r="B37" s="1">
        <v>101</v>
      </c>
      <c r="C37" s="1">
        <v>13</v>
      </c>
      <c r="D37" s="1">
        <v>22</v>
      </c>
      <c r="E37" s="1">
        <v>33</v>
      </c>
      <c r="F37" s="1">
        <v>0</v>
      </c>
      <c r="G37" s="1">
        <v>33</v>
      </c>
      <c r="H37" s="1">
        <v>0</v>
      </c>
    </row>
    <row r="38" spans="1:8" x14ac:dyDescent="0.2">
      <c r="A38" s="1" t="s">
        <v>72</v>
      </c>
      <c r="B38" s="1">
        <v>78</v>
      </c>
      <c r="C38" s="1">
        <v>3</v>
      </c>
      <c r="D38" s="1">
        <v>54</v>
      </c>
      <c r="E38" s="1">
        <v>8</v>
      </c>
      <c r="F38" s="1">
        <v>2</v>
      </c>
      <c r="G38" s="1">
        <v>8</v>
      </c>
      <c r="H38" s="1">
        <v>3</v>
      </c>
    </row>
    <row r="39" spans="1:8" x14ac:dyDescent="0.2">
      <c r="A39" s="1" t="s">
        <v>73</v>
      </c>
      <c r="B39" s="1">
        <v>179</v>
      </c>
      <c r="C39" s="1">
        <v>31</v>
      </c>
      <c r="D39" s="1">
        <v>93</v>
      </c>
      <c r="E39" s="1">
        <v>6</v>
      </c>
      <c r="F39" s="1">
        <v>15</v>
      </c>
      <c r="G39" s="1">
        <v>25</v>
      </c>
      <c r="H39" s="1">
        <v>9</v>
      </c>
    </row>
    <row r="40" spans="1:8" x14ac:dyDescent="0.2">
      <c r="A40" s="1" t="s">
        <v>74</v>
      </c>
      <c r="B40" s="1">
        <v>72</v>
      </c>
      <c r="C40" s="1">
        <v>35</v>
      </c>
      <c r="D40" s="1">
        <v>13</v>
      </c>
      <c r="E40" s="1">
        <v>9</v>
      </c>
      <c r="F40" s="1">
        <v>6</v>
      </c>
      <c r="G40" s="1">
        <v>5</v>
      </c>
      <c r="H40" s="1">
        <v>4</v>
      </c>
    </row>
    <row r="41" spans="1:8" x14ac:dyDescent="0.2">
      <c r="A41" s="1" t="s">
        <v>75</v>
      </c>
      <c r="B41" s="1">
        <v>17</v>
      </c>
      <c r="C41" s="1">
        <v>5</v>
      </c>
      <c r="D41" s="1">
        <v>4</v>
      </c>
      <c r="E41" s="1">
        <v>3</v>
      </c>
      <c r="F41" s="1">
        <v>3</v>
      </c>
      <c r="G41" s="1">
        <v>2</v>
      </c>
      <c r="H41" s="1">
        <v>0</v>
      </c>
    </row>
    <row r="42" spans="1:8" x14ac:dyDescent="0.2">
      <c r="A42" s="1" t="s">
        <v>76</v>
      </c>
      <c r="B42" s="1">
        <v>9</v>
      </c>
      <c r="C42" s="1">
        <v>2</v>
      </c>
      <c r="D42" s="1">
        <v>5</v>
      </c>
      <c r="E42" s="1">
        <v>0</v>
      </c>
      <c r="F42" s="1">
        <v>0</v>
      </c>
      <c r="G42" s="1">
        <v>2</v>
      </c>
      <c r="H42" s="1">
        <v>0</v>
      </c>
    </row>
    <row r="43" spans="1:8" x14ac:dyDescent="0.2">
      <c r="A43" s="1" t="s">
        <v>77</v>
      </c>
      <c r="B43" s="1">
        <v>8</v>
      </c>
      <c r="C43" s="1">
        <v>3</v>
      </c>
      <c r="D43" s="1">
        <v>2</v>
      </c>
      <c r="E43" s="1">
        <v>2</v>
      </c>
      <c r="F43" s="1">
        <v>0</v>
      </c>
      <c r="G43" s="1">
        <v>1</v>
      </c>
      <c r="H43" s="1">
        <v>0</v>
      </c>
    </row>
    <row r="44" spans="1:8" x14ac:dyDescent="0.2">
      <c r="A44" s="1" t="s">
        <v>78</v>
      </c>
      <c r="B44" s="1">
        <v>9</v>
      </c>
      <c r="C44" s="1">
        <v>1</v>
      </c>
      <c r="D44" s="1">
        <v>4</v>
      </c>
      <c r="E44" s="1">
        <v>3</v>
      </c>
      <c r="F44" s="1">
        <v>0</v>
      </c>
      <c r="G44" s="1">
        <v>1</v>
      </c>
      <c r="H44" s="1">
        <v>0</v>
      </c>
    </row>
    <row r="45" spans="1:8" x14ac:dyDescent="0.2">
      <c r="A45" s="1" t="s">
        <v>79</v>
      </c>
      <c r="B45" s="1">
        <v>30</v>
      </c>
      <c r="C45" s="1">
        <v>7</v>
      </c>
      <c r="D45" s="1">
        <v>6</v>
      </c>
      <c r="E45" s="1">
        <v>1</v>
      </c>
      <c r="F45" s="1">
        <v>8</v>
      </c>
      <c r="G45" s="1">
        <v>4</v>
      </c>
      <c r="H45" s="1">
        <v>4</v>
      </c>
    </row>
    <row r="46" spans="1:8" x14ac:dyDescent="0.2">
      <c r="A46" s="1" t="s">
        <v>80</v>
      </c>
      <c r="B46" s="1">
        <v>34</v>
      </c>
      <c r="C46" s="1">
        <v>2</v>
      </c>
      <c r="D46" s="1">
        <v>17</v>
      </c>
      <c r="E46" s="1">
        <v>5</v>
      </c>
      <c r="F46" s="1">
        <v>3</v>
      </c>
      <c r="G46" s="1">
        <v>7</v>
      </c>
      <c r="H46" s="1">
        <v>0</v>
      </c>
    </row>
    <row r="47" spans="1:8" x14ac:dyDescent="0.2">
      <c r="A47" s="1" t="s">
        <v>81</v>
      </c>
      <c r="B47" s="1">
        <v>292</v>
      </c>
      <c r="C47" s="1">
        <v>136</v>
      </c>
      <c r="D47" s="1">
        <v>55</v>
      </c>
      <c r="E47" s="1">
        <v>19</v>
      </c>
      <c r="F47" s="1">
        <v>7</v>
      </c>
      <c r="G47" s="1">
        <v>67</v>
      </c>
      <c r="H47" s="1">
        <v>8</v>
      </c>
    </row>
    <row r="48" spans="1:8" x14ac:dyDescent="0.2">
      <c r="A48" s="1" t="s">
        <v>82</v>
      </c>
      <c r="B48" s="1">
        <v>167</v>
      </c>
      <c r="C48" s="1">
        <v>1</v>
      </c>
      <c r="D48" s="1">
        <v>16</v>
      </c>
      <c r="E48" s="1">
        <v>14</v>
      </c>
      <c r="F48" s="1">
        <v>4</v>
      </c>
      <c r="G48" s="1">
        <v>126</v>
      </c>
      <c r="H48" s="1">
        <v>6</v>
      </c>
    </row>
    <row r="49" spans="1:8" x14ac:dyDescent="0.2">
      <c r="A49" s="1" t="s">
        <v>15</v>
      </c>
    </row>
    <row r="50" spans="1:8" x14ac:dyDescent="0.2">
      <c r="A50" s="1" t="s">
        <v>1</v>
      </c>
      <c r="B50" s="1">
        <v>108096</v>
      </c>
      <c r="C50" s="1">
        <v>23556</v>
      </c>
      <c r="D50" s="1">
        <v>27523</v>
      </c>
      <c r="E50" s="1">
        <v>20102</v>
      </c>
      <c r="F50" s="1">
        <v>19611</v>
      </c>
      <c r="G50" s="1">
        <v>6966</v>
      </c>
      <c r="H50" s="1">
        <v>10338</v>
      </c>
    </row>
    <row r="51" spans="1:8" x14ac:dyDescent="0.2">
      <c r="A51" s="1" t="s">
        <v>63</v>
      </c>
      <c r="B51" s="1">
        <v>17</v>
      </c>
      <c r="C51" s="1">
        <v>2</v>
      </c>
      <c r="D51" s="1">
        <v>3</v>
      </c>
      <c r="E51" s="1">
        <v>10</v>
      </c>
      <c r="F51" s="1">
        <v>1</v>
      </c>
      <c r="G51" s="1">
        <v>0</v>
      </c>
      <c r="H51" s="1">
        <v>1</v>
      </c>
    </row>
    <row r="52" spans="1:8" x14ac:dyDescent="0.2">
      <c r="A52" s="1" t="s">
        <v>64</v>
      </c>
      <c r="B52" s="1">
        <v>4</v>
      </c>
      <c r="C52" s="1">
        <v>2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2">
      <c r="A53" s="1" t="s">
        <v>65</v>
      </c>
      <c r="B53" s="1">
        <v>17</v>
      </c>
      <c r="C53" s="1">
        <v>4</v>
      </c>
      <c r="D53" s="1">
        <v>8</v>
      </c>
      <c r="E53" s="1">
        <v>4</v>
      </c>
      <c r="F53" s="1">
        <v>1</v>
      </c>
      <c r="G53" s="1">
        <v>0</v>
      </c>
      <c r="H53" s="1">
        <v>0</v>
      </c>
    </row>
    <row r="54" spans="1:8" x14ac:dyDescent="0.2">
      <c r="A54" s="1" t="s">
        <v>66</v>
      </c>
      <c r="B54" s="1">
        <v>209</v>
      </c>
      <c r="C54" s="1">
        <v>59</v>
      </c>
      <c r="D54" s="1">
        <v>116</v>
      </c>
      <c r="E54" s="1">
        <v>20</v>
      </c>
      <c r="F54" s="1">
        <v>6</v>
      </c>
      <c r="G54" s="1">
        <v>1</v>
      </c>
      <c r="H54" s="1">
        <v>7</v>
      </c>
    </row>
    <row r="55" spans="1:8" x14ac:dyDescent="0.2">
      <c r="A55" s="1" t="s">
        <v>67</v>
      </c>
      <c r="B55" s="1">
        <v>10</v>
      </c>
      <c r="C55" s="1">
        <v>0</v>
      </c>
      <c r="D55" s="1">
        <v>3</v>
      </c>
      <c r="E55" s="1">
        <v>3</v>
      </c>
      <c r="F55" s="1">
        <v>0</v>
      </c>
      <c r="G55" s="1">
        <v>2</v>
      </c>
      <c r="H55" s="1">
        <v>2</v>
      </c>
    </row>
    <row r="56" spans="1:8" x14ac:dyDescent="0.2">
      <c r="A56" s="1" t="s">
        <v>68</v>
      </c>
      <c r="B56" s="1">
        <v>5</v>
      </c>
      <c r="C56" s="1">
        <v>1</v>
      </c>
      <c r="D56" s="1">
        <v>1</v>
      </c>
      <c r="E56" s="1">
        <v>0</v>
      </c>
      <c r="F56" s="1">
        <v>2</v>
      </c>
      <c r="G56" s="1">
        <v>0</v>
      </c>
      <c r="H56" s="1">
        <v>1</v>
      </c>
    </row>
    <row r="57" spans="1:8" x14ac:dyDescent="0.2">
      <c r="A57" s="1" t="s">
        <v>69</v>
      </c>
      <c r="B57" s="1">
        <v>327</v>
      </c>
      <c r="C57" s="1">
        <v>27</v>
      </c>
      <c r="D57" s="1">
        <v>21</v>
      </c>
      <c r="E57" s="1">
        <v>8</v>
      </c>
      <c r="F57" s="1">
        <v>149</v>
      </c>
      <c r="G57" s="1">
        <v>116</v>
      </c>
      <c r="H57" s="1">
        <v>6</v>
      </c>
    </row>
    <row r="58" spans="1:8" x14ac:dyDescent="0.2">
      <c r="A58" s="1" t="s">
        <v>0</v>
      </c>
      <c r="B58" s="1">
        <v>106028</v>
      </c>
      <c r="C58" s="1">
        <v>23090</v>
      </c>
      <c r="D58" s="1">
        <v>26879</v>
      </c>
      <c r="E58" s="1">
        <v>19776</v>
      </c>
      <c r="F58" s="1">
        <v>19280</v>
      </c>
      <c r="G58" s="1">
        <v>6748</v>
      </c>
      <c r="H58" s="1">
        <v>10255</v>
      </c>
    </row>
    <row r="59" spans="1:8" x14ac:dyDescent="0.2">
      <c r="A59" s="1" t="s">
        <v>70</v>
      </c>
      <c r="B59" s="1">
        <v>891</v>
      </c>
      <c r="C59" s="1">
        <v>190</v>
      </c>
      <c r="D59" s="1">
        <v>278</v>
      </c>
      <c r="E59" s="1">
        <v>187</v>
      </c>
      <c r="F59" s="1">
        <v>135</v>
      </c>
      <c r="G59" s="1">
        <v>57</v>
      </c>
      <c r="H59" s="1">
        <v>44</v>
      </c>
    </row>
    <row r="60" spans="1:8" x14ac:dyDescent="0.2">
      <c r="A60" s="1" t="s">
        <v>71</v>
      </c>
      <c r="B60" s="1">
        <v>65</v>
      </c>
      <c r="C60" s="1">
        <v>17</v>
      </c>
      <c r="D60" s="1">
        <v>19</v>
      </c>
      <c r="E60" s="1">
        <v>24</v>
      </c>
      <c r="F60" s="1">
        <v>0</v>
      </c>
      <c r="G60" s="1">
        <v>5</v>
      </c>
      <c r="H60" s="1">
        <v>0</v>
      </c>
    </row>
    <row r="61" spans="1:8" x14ac:dyDescent="0.2">
      <c r="A61" s="1" t="s">
        <v>72</v>
      </c>
      <c r="B61" s="1">
        <v>49</v>
      </c>
      <c r="C61" s="1">
        <v>0</v>
      </c>
      <c r="D61" s="1">
        <v>31</v>
      </c>
      <c r="E61" s="1">
        <v>7</v>
      </c>
      <c r="F61" s="1">
        <v>2</v>
      </c>
      <c r="G61" s="1">
        <v>3</v>
      </c>
      <c r="H61" s="1">
        <v>6</v>
      </c>
    </row>
    <row r="62" spans="1:8" x14ac:dyDescent="0.2">
      <c r="A62" s="1" t="s">
        <v>73</v>
      </c>
      <c r="B62" s="1">
        <v>114</v>
      </c>
      <c r="C62" s="1">
        <v>24</v>
      </c>
      <c r="D62" s="1">
        <v>61</v>
      </c>
      <c r="E62" s="1">
        <v>4</v>
      </c>
      <c r="F62" s="1">
        <v>16</v>
      </c>
      <c r="G62" s="1">
        <v>3</v>
      </c>
      <c r="H62" s="1">
        <v>6</v>
      </c>
    </row>
    <row r="63" spans="1:8" x14ac:dyDescent="0.2">
      <c r="A63" s="1" t="s">
        <v>74</v>
      </c>
      <c r="B63" s="1">
        <v>40</v>
      </c>
      <c r="C63" s="1">
        <v>20</v>
      </c>
      <c r="D63" s="1">
        <v>10</v>
      </c>
      <c r="E63" s="1">
        <v>4</v>
      </c>
      <c r="F63" s="1">
        <v>6</v>
      </c>
      <c r="G63" s="1">
        <v>0</v>
      </c>
      <c r="H63" s="1">
        <v>0</v>
      </c>
    </row>
    <row r="64" spans="1:8" x14ac:dyDescent="0.2">
      <c r="A64" s="1" t="s">
        <v>75</v>
      </c>
      <c r="B64" s="1">
        <v>20</v>
      </c>
      <c r="C64" s="1">
        <v>4</v>
      </c>
      <c r="D64" s="1">
        <v>9</v>
      </c>
      <c r="E64" s="1">
        <v>5</v>
      </c>
      <c r="F64" s="1">
        <v>2</v>
      </c>
      <c r="G64" s="1">
        <v>0</v>
      </c>
      <c r="H64" s="1">
        <v>0</v>
      </c>
    </row>
    <row r="65" spans="1:8" x14ac:dyDescent="0.2">
      <c r="A65" s="1" t="s">
        <v>76</v>
      </c>
      <c r="B65" s="1">
        <v>8</v>
      </c>
      <c r="C65" s="1">
        <v>3</v>
      </c>
      <c r="D65" s="1">
        <v>5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">
      <c r="A66" s="1" t="s">
        <v>77</v>
      </c>
      <c r="B66" s="1">
        <v>9</v>
      </c>
      <c r="C66" s="1">
        <v>1</v>
      </c>
      <c r="D66" s="1">
        <v>6</v>
      </c>
      <c r="E66" s="1">
        <v>2</v>
      </c>
      <c r="F66" s="1">
        <v>0</v>
      </c>
      <c r="G66" s="1">
        <v>0</v>
      </c>
      <c r="H66" s="1">
        <v>0</v>
      </c>
    </row>
    <row r="67" spans="1:8" x14ac:dyDescent="0.2">
      <c r="A67" s="1" t="s">
        <v>78</v>
      </c>
      <c r="B67" s="1">
        <v>9</v>
      </c>
      <c r="C67" s="1">
        <v>0</v>
      </c>
      <c r="D67" s="1">
        <v>4</v>
      </c>
      <c r="E67" s="1">
        <v>5</v>
      </c>
      <c r="F67" s="1">
        <v>0</v>
      </c>
      <c r="G67" s="1">
        <v>0</v>
      </c>
      <c r="H67" s="1">
        <v>0</v>
      </c>
    </row>
    <row r="68" spans="1:8" x14ac:dyDescent="0.2">
      <c r="A68" s="1" t="s">
        <v>79</v>
      </c>
      <c r="B68" s="1">
        <v>23</v>
      </c>
      <c r="C68" s="1">
        <v>3</v>
      </c>
      <c r="D68" s="1">
        <v>10</v>
      </c>
      <c r="E68" s="1">
        <v>6</v>
      </c>
      <c r="F68" s="1">
        <v>3</v>
      </c>
      <c r="G68" s="1">
        <v>0</v>
      </c>
      <c r="H68" s="1">
        <v>1</v>
      </c>
    </row>
    <row r="69" spans="1:8" x14ac:dyDescent="0.2">
      <c r="A69" s="1" t="s">
        <v>80</v>
      </c>
      <c r="B69" s="1">
        <v>24</v>
      </c>
      <c r="C69" s="1">
        <v>1</v>
      </c>
      <c r="D69" s="1">
        <v>15</v>
      </c>
      <c r="E69" s="1">
        <v>4</v>
      </c>
      <c r="F69" s="1">
        <v>1</v>
      </c>
      <c r="G69" s="1">
        <v>3</v>
      </c>
      <c r="H69" s="1">
        <v>0</v>
      </c>
    </row>
    <row r="70" spans="1:8" x14ac:dyDescent="0.2">
      <c r="A70" s="1" t="s">
        <v>81</v>
      </c>
      <c r="B70" s="1">
        <v>185</v>
      </c>
      <c r="C70" s="1">
        <v>107</v>
      </c>
      <c r="D70" s="1">
        <v>32</v>
      </c>
      <c r="E70" s="1">
        <v>17</v>
      </c>
      <c r="F70" s="1">
        <v>3</v>
      </c>
      <c r="G70" s="1">
        <v>22</v>
      </c>
      <c r="H70" s="1">
        <v>4</v>
      </c>
    </row>
    <row r="71" spans="1:8" x14ac:dyDescent="0.2">
      <c r="A71" s="1" t="s">
        <v>82</v>
      </c>
      <c r="B71" s="1">
        <v>42</v>
      </c>
      <c r="C71" s="1">
        <v>1</v>
      </c>
      <c r="D71" s="1">
        <v>10</v>
      </c>
      <c r="E71" s="1">
        <v>16</v>
      </c>
      <c r="F71" s="1">
        <v>4</v>
      </c>
      <c r="G71" s="1">
        <v>6</v>
      </c>
      <c r="H71" s="1">
        <v>5</v>
      </c>
    </row>
    <row r="72" spans="1:8" x14ac:dyDescent="0.2">
      <c r="A72" s="1" t="s">
        <v>32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D779-E95A-406B-AAB6-90800597BBA6}">
  <dimension ref="A1:H111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" style="1" customWidth="1"/>
    <col min="2" max="8" width="10.44140625" style="1" customWidth="1"/>
    <col min="9" max="16384" width="8.88671875" style="1"/>
  </cols>
  <sheetData>
    <row r="1" spans="1:8" x14ac:dyDescent="0.2">
      <c r="A1" s="1" t="s">
        <v>149</v>
      </c>
    </row>
    <row r="2" spans="1:8" s="2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138</v>
      </c>
    </row>
    <row r="3" spans="1:8" x14ac:dyDescent="0.2">
      <c r="A3" s="1" t="s">
        <v>7</v>
      </c>
    </row>
    <row r="4" spans="1:8" x14ac:dyDescent="0.2">
      <c r="A4" s="1" t="s">
        <v>1</v>
      </c>
      <c r="B4" s="1">
        <v>235561</v>
      </c>
      <c r="C4" s="1">
        <v>50976</v>
      </c>
      <c r="D4" s="1">
        <v>59757</v>
      </c>
      <c r="E4" s="1">
        <v>43409</v>
      </c>
      <c r="F4" s="1">
        <v>41973</v>
      </c>
      <c r="G4" s="1">
        <v>16580</v>
      </c>
      <c r="H4" s="1">
        <v>22866</v>
      </c>
    </row>
    <row r="5" spans="1:8" x14ac:dyDescent="0.2">
      <c r="A5" s="1" t="s">
        <v>63</v>
      </c>
      <c r="B5" s="1">
        <v>47</v>
      </c>
      <c r="C5" s="1">
        <v>5</v>
      </c>
      <c r="D5" s="1">
        <v>18</v>
      </c>
      <c r="E5" s="1">
        <v>11</v>
      </c>
      <c r="F5" s="1">
        <v>6</v>
      </c>
      <c r="G5" s="1">
        <v>5</v>
      </c>
      <c r="H5" s="1">
        <v>2</v>
      </c>
    </row>
    <row r="6" spans="1:8" x14ac:dyDescent="0.2">
      <c r="A6" s="1" t="s">
        <v>64</v>
      </c>
      <c r="B6" s="1">
        <v>30</v>
      </c>
      <c r="C6" s="1">
        <v>5</v>
      </c>
      <c r="D6" s="1">
        <v>12</v>
      </c>
      <c r="E6" s="1">
        <v>9</v>
      </c>
      <c r="F6" s="1">
        <v>0</v>
      </c>
      <c r="G6" s="1">
        <v>3</v>
      </c>
      <c r="H6" s="1">
        <v>1</v>
      </c>
    </row>
    <row r="7" spans="1:8" x14ac:dyDescent="0.2">
      <c r="A7" s="1" t="s">
        <v>65</v>
      </c>
      <c r="B7" s="1">
        <v>42</v>
      </c>
      <c r="C7" s="1">
        <v>4</v>
      </c>
      <c r="D7" s="1">
        <v>20</v>
      </c>
      <c r="E7" s="1">
        <v>12</v>
      </c>
      <c r="F7" s="1">
        <v>0</v>
      </c>
      <c r="G7" s="1">
        <v>2</v>
      </c>
      <c r="H7" s="1">
        <v>4</v>
      </c>
    </row>
    <row r="8" spans="1:8" x14ac:dyDescent="0.2">
      <c r="A8" s="1" t="s">
        <v>66</v>
      </c>
      <c r="B8" s="1">
        <v>326</v>
      </c>
      <c r="C8" s="1">
        <v>72</v>
      </c>
      <c r="D8" s="1">
        <v>173</v>
      </c>
      <c r="E8" s="1">
        <v>44</v>
      </c>
      <c r="F8" s="1">
        <v>9</v>
      </c>
      <c r="G8" s="1">
        <v>10</v>
      </c>
      <c r="H8" s="1">
        <v>18</v>
      </c>
    </row>
    <row r="9" spans="1:8" x14ac:dyDescent="0.2">
      <c r="A9" s="1" t="s">
        <v>67</v>
      </c>
      <c r="B9" s="1">
        <v>68</v>
      </c>
      <c r="C9" s="1">
        <v>11</v>
      </c>
      <c r="D9" s="1">
        <v>25</v>
      </c>
      <c r="E9" s="1">
        <v>10</v>
      </c>
      <c r="F9" s="1">
        <v>2</v>
      </c>
      <c r="G9" s="1">
        <v>6</v>
      </c>
      <c r="H9" s="1">
        <v>14</v>
      </c>
    </row>
    <row r="10" spans="1:8" x14ac:dyDescent="0.2">
      <c r="A10" s="1" t="s">
        <v>68</v>
      </c>
      <c r="B10" s="1">
        <v>38</v>
      </c>
      <c r="C10" s="1">
        <v>0</v>
      </c>
      <c r="D10" s="1">
        <v>20</v>
      </c>
      <c r="E10" s="1">
        <v>1</v>
      </c>
      <c r="F10" s="1">
        <v>6</v>
      </c>
      <c r="G10" s="1">
        <v>5</v>
      </c>
      <c r="H10" s="1">
        <v>6</v>
      </c>
    </row>
    <row r="11" spans="1:8" x14ac:dyDescent="0.2">
      <c r="A11" s="1" t="s">
        <v>69</v>
      </c>
      <c r="B11" s="1">
        <v>1671</v>
      </c>
      <c r="C11" s="1">
        <v>79</v>
      </c>
      <c r="D11" s="1">
        <v>161</v>
      </c>
      <c r="E11" s="1">
        <v>63</v>
      </c>
      <c r="F11" s="1">
        <v>447</v>
      </c>
      <c r="G11" s="1">
        <v>901</v>
      </c>
      <c r="H11" s="1">
        <v>20</v>
      </c>
    </row>
    <row r="12" spans="1:8" x14ac:dyDescent="0.2">
      <c r="A12" s="1" t="s">
        <v>0</v>
      </c>
      <c r="B12" s="1">
        <v>229835</v>
      </c>
      <c r="C12" s="1">
        <v>50302</v>
      </c>
      <c r="D12" s="1">
        <v>58057</v>
      </c>
      <c r="E12" s="1">
        <v>42603</v>
      </c>
      <c r="F12" s="1">
        <v>41260</v>
      </c>
      <c r="G12" s="1">
        <v>15072</v>
      </c>
      <c r="H12" s="1">
        <v>22541</v>
      </c>
    </row>
    <row r="13" spans="1:8" x14ac:dyDescent="0.2">
      <c r="A13" s="1" t="s">
        <v>70</v>
      </c>
      <c r="B13" s="1">
        <v>1462</v>
      </c>
      <c r="C13" s="1">
        <v>199</v>
      </c>
      <c r="D13" s="1">
        <v>477</v>
      </c>
      <c r="E13" s="1">
        <v>343</v>
      </c>
      <c r="F13" s="1">
        <v>140</v>
      </c>
      <c r="G13" s="1">
        <v>105</v>
      </c>
      <c r="H13" s="1">
        <v>198</v>
      </c>
    </row>
    <row r="14" spans="1:8" x14ac:dyDescent="0.2">
      <c r="A14" s="1" t="s">
        <v>71</v>
      </c>
      <c r="B14" s="1">
        <v>394</v>
      </c>
      <c r="C14" s="1">
        <v>64</v>
      </c>
      <c r="D14" s="1">
        <v>113</v>
      </c>
      <c r="E14" s="1">
        <v>103</v>
      </c>
      <c r="F14" s="1">
        <v>4</v>
      </c>
      <c r="G14" s="1">
        <v>101</v>
      </c>
      <c r="H14" s="1">
        <v>9</v>
      </c>
    </row>
    <row r="15" spans="1:8" x14ac:dyDescent="0.2">
      <c r="A15" s="1" t="s">
        <v>72</v>
      </c>
      <c r="B15" s="1">
        <v>201</v>
      </c>
      <c r="C15" s="1">
        <v>8</v>
      </c>
      <c r="D15" s="1">
        <v>111</v>
      </c>
      <c r="E15" s="1">
        <v>31</v>
      </c>
      <c r="F15" s="1">
        <v>8</v>
      </c>
      <c r="G15" s="1">
        <v>36</v>
      </c>
      <c r="H15" s="1">
        <v>7</v>
      </c>
    </row>
    <row r="16" spans="1:8" x14ac:dyDescent="0.2">
      <c r="A16" s="1" t="s">
        <v>73</v>
      </c>
      <c r="B16" s="1">
        <v>282</v>
      </c>
      <c r="C16" s="1">
        <v>34</v>
      </c>
      <c r="D16" s="1">
        <v>153</v>
      </c>
      <c r="E16" s="1">
        <v>29</v>
      </c>
      <c r="F16" s="1">
        <v>23</v>
      </c>
      <c r="G16" s="1">
        <v>35</v>
      </c>
      <c r="H16" s="1">
        <v>8</v>
      </c>
    </row>
    <row r="17" spans="1:8" x14ac:dyDescent="0.2">
      <c r="A17" s="1" t="s">
        <v>74</v>
      </c>
      <c r="B17" s="1">
        <v>87</v>
      </c>
      <c r="C17" s="1">
        <v>12</v>
      </c>
      <c r="D17" s="1">
        <v>33</v>
      </c>
      <c r="E17" s="1">
        <v>16</v>
      </c>
      <c r="F17" s="1">
        <v>9</v>
      </c>
      <c r="G17" s="1">
        <v>17</v>
      </c>
      <c r="H17" s="1">
        <v>0</v>
      </c>
    </row>
    <row r="18" spans="1:8" x14ac:dyDescent="0.2">
      <c r="A18" s="1" t="s">
        <v>75</v>
      </c>
      <c r="B18" s="1">
        <v>120</v>
      </c>
      <c r="C18" s="1">
        <v>20</v>
      </c>
      <c r="D18" s="1">
        <v>54</v>
      </c>
      <c r="E18" s="1">
        <v>12</v>
      </c>
      <c r="F18" s="1">
        <v>12</v>
      </c>
      <c r="G18" s="1">
        <v>22</v>
      </c>
      <c r="H18" s="1">
        <v>0</v>
      </c>
    </row>
    <row r="19" spans="1:8" x14ac:dyDescent="0.2">
      <c r="A19" s="1" t="s">
        <v>76</v>
      </c>
      <c r="B19" s="1">
        <v>23</v>
      </c>
      <c r="C19" s="1">
        <v>1</v>
      </c>
      <c r="D19" s="1">
        <v>15</v>
      </c>
      <c r="E19" s="1">
        <v>0</v>
      </c>
      <c r="F19" s="1">
        <v>1</v>
      </c>
      <c r="G19" s="1">
        <v>6</v>
      </c>
      <c r="H19" s="1">
        <v>0</v>
      </c>
    </row>
    <row r="20" spans="1:8" x14ac:dyDescent="0.2">
      <c r="A20" s="1" t="s">
        <v>77</v>
      </c>
      <c r="B20" s="1">
        <v>37</v>
      </c>
      <c r="C20" s="1">
        <v>8</v>
      </c>
      <c r="D20" s="1">
        <v>15</v>
      </c>
      <c r="E20" s="1">
        <v>7</v>
      </c>
      <c r="F20" s="1">
        <v>0</v>
      </c>
      <c r="G20" s="1">
        <v>7</v>
      </c>
      <c r="H20" s="1">
        <v>0</v>
      </c>
    </row>
    <row r="21" spans="1:8" x14ac:dyDescent="0.2">
      <c r="A21" s="1" t="s">
        <v>78</v>
      </c>
      <c r="B21" s="1">
        <v>47</v>
      </c>
      <c r="C21" s="1">
        <v>1</v>
      </c>
      <c r="D21" s="1">
        <v>28</v>
      </c>
      <c r="E21" s="1">
        <v>7</v>
      </c>
      <c r="F21" s="1">
        <v>3</v>
      </c>
      <c r="G21" s="1">
        <v>8</v>
      </c>
      <c r="H21" s="1">
        <v>0</v>
      </c>
    </row>
    <row r="22" spans="1:8" x14ac:dyDescent="0.2">
      <c r="A22" s="1" t="s">
        <v>79</v>
      </c>
      <c r="B22" s="1">
        <v>95</v>
      </c>
      <c r="C22" s="1">
        <v>15</v>
      </c>
      <c r="D22" s="1">
        <v>35</v>
      </c>
      <c r="E22" s="1">
        <v>19</v>
      </c>
      <c r="F22" s="1">
        <v>3</v>
      </c>
      <c r="G22" s="1">
        <v>17</v>
      </c>
      <c r="H22" s="1">
        <v>6</v>
      </c>
    </row>
    <row r="23" spans="1:8" x14ac:dyDescent="0.2">
      <c r="A23" s="1" t="s">
        <v>80</v>
      </c>
      <c r="B23" s="1">
        <v>76</v>
      </c>
      <c r="C23" s="1">
        <v>3</v>
      </c>
      <c r="D23" s="1">
        <v>53</v>
      </c>
      <c r="E23" s="1">
        <v>9</v>
      </c>
      <c r="F23" s="1">
        <v>6</v>
      </c>
      <c r="G23" s="1">
        <v>5</v>
      </c>
      <c r="H23" s="1">
        <v>0</v>
      </c>
    </row>
    <row r="24" spans="1:8" x14ac:dyDescent="0.2">
      <c r="A24" s="1" t="s">
        <v>81</v>
      </c>
      <c r="B24" s="1">
        <v>336</v>
      </c>
      <c r="C24" s="1">
        <v>128</v>
      </c>
      <c r="D24" s="1">
        <v>119</v>
      </c>
      <c r="E24" s="1">
        <v>31</v>
      </c>
      <c r="F24" s="1">
        <v>23</v>
      </c>
      <c r="G24" s="1">
        <v>24</v>
      </c>
      <c r="H24" s="1">
        <v>11</v>
      </c>
    </row>
    <row r="25" spans="1:8" x14ac:dyDescent="0.2">
      <c r="A25" s="1" t="s">
        <v>82</v>
      </c>
      <c r="B25" s="1">
        <v>344</v>
      </c>
      <c r="C25" s="1">
        <v>5</v>
      </c>
      <c r="D25" s="1">
        <v>65</v>
      </c>
      <c r="E25" s="1">
        <v>49</v>
      </c>
      <c r="F25" s="1">
        <v>11</v>
      </c>
      <c r="G25" s="1">
        <v>193</v>
      </c>
      <c r="H25" s="1">
        <v>21</v>
      </c>
    </row>
    <row r="26" spans="1:8" x14ac:dyDescent="0.2">
      <c r="A26" s="1" t="s">
        <v>50</v>
      </c>
      <c r="B26" s="1">
        <v>187</v>
      </c>
      <c r="C26" s="1">
        <v>2</v>
      </c>
      <c r="D26" s="1">
        <v>25</v>
      </c>
      <c r="E26" s="1">
        <v>25</v>
      </c>
      <c r="F26" s="1">
        <v>6</v>
      </c>
      <c r="G26" s="1">
        <v>115</v>
      </c>
      <c r="H26" s="1">
        <v>14</v>
      </c>
    </row>
    <row r="27" spans="1:8" x14ac:dyDescent="0.2">
      <c r="A27" s="1" t="s">
        <v>51</v>
      </c>
      <c r="B27" s="1">
        <v>40</v>
      </c>
      <c r="C27" s="1">
        <v>0</v>
      </c>
      <c r="D27" s="1">
        <v>7</v>
      </c>
      <c r="E27" s="1">
        <v>1</v>
      </c>
      <c r="F27" s="1">
        <v>3</v>
      </c>
      <c r="G27" s="1">
        <v>29</v>
      </c>
      <c r="H27" s="1">
        <v>0</v>
      </c>
    </row>
    <row r="28" spans="1:8" x14ac:dyDescent="0.2">
      <c r="A28" s="1" t="s">
        <v>52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</row>
    <row r="29" spans="1:8" x14ac:dyDescent="0.2">
      <c r="A29" s="1" t="s">
        <v>53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54</v>
      </c>
      <c r="B30" s="1">
        <v>8</v>
      </c>
      <c r="C30" s="1">
        <v>1</v>
      </c>
      <c r="D30" s="1">
        <v>3</v>
      </c>
      <c r="E30" s="1">
        <v>1</v>
      </c>
      <c r="F30" s="1">
        <v>0</v>
      </c>
      <c r="G30" s="1">
        <v>1</v>
      </c>
      <c r="H30" s="1">
        <v>2</v>
      </c>
    </row>
    <row r="31" spans="1:8" x14ac:dyDescent="0.2">
      <c r="A31" s="1" t="s">
        <v>55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56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1" t="s">
        <v>57</v>
      </c>
      <c r="B33" s="1">
        <v>13</v>
      </c>
      <c r="C33" s="1">
        <v>0</v>
      </c>
      <c r="D33" s="1">
        <v>1</v>
      </c>
      <c r="E33" s="1">
        <v>12</v>
      </c>
      <c r="F33" s="1">
        <v>0</v>
      </c>
      <c r="G33" s="1">
        <v>0</v>
      </c>
      <c r="H33" s="1">
        <v>0</v>
      </c>
    </row>
    <row r="34" spans="1:8" x14ac:dyDescent="0.2">
      <c r="A34" s="1" t="s">
        <v>58</v>
      </c>
      <c r="B34" s="1">
        <v>2</v>
      </c>
      <c r="C34" s="1">
        <v>0</v>
      </c>
      <c r="D34" s="1">
        <v>0</v>
      </c>
      <c r="E34" s="1">
        <v>0</v>
      </c>
      <c r="F34" s="1">
        <v>1</v>
      </c>
      <c r="G34" s="1">
        <v>1</v>
      </c>
      <c r="H34" s="1">
        <v>0</v>
      </c>
    </row>
    <row r="35" spans="1:8" x14ac:dyDescent="0.2">
      <c r="A35" s="1" t="s">
        <v>59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2">
      <c r="A36" s="1" t="s">
        <v>60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</row>
    <row r="37" spans="1:8" x14ac:dyDescent="0.2">
      <c r="A37" s="1" t="s">
        <v>61</v>
      </c>
      <c r="B37" s="1">
        <v>38</v>
      </c>
      <c r="C37" s="1">
        <v>1</v>
      </c>
      <c r="D37" s="1">
        <v>13</v>
      </c>
      <c r="E37" s="1">
        <v>5</v>
      </c>
      <c r="F37" s="1">
        <v>1</v>
      </c>
      <c r="G37" s="1">
        <v>16</v>
      </c>
      <c r="H37" s="1">
        <v>2</v>
      </c>
    </row>
    <row r="38" spans="1:8" x14ac:dyDescent="0.2">
      <c r="A38" s="1" t="s">
        <v>62</v>
      </c>
      <c r="B38" s="1">
        <v>54</v>
      </c>
      <c r="C38" s="1">
        <v>1</v>
      </c>
      <c r="D38" s="1">
        <v>16</v>
      </c>
      <c r="E38" s="1">
        <v>5</v>
      </c>
      <c r="F38" s="1">
        <v>0</v>
      </c>
      <c r="G38" s="1">
        <v>30</v>
      </c>
      <c r="H38" s="1">
        <v>2</v>
      </c>
    </row>
    <row r="39" spans="1:8" x14ac:dyDescent="0.2">
      <c r="A39" s="1" t="s">
        <v>14</v>
      </c>
    </row>
    <row r="40" spans="1:8" x14ac:dyDescent="0.2">
      <c r="A40" s="1" t="s">
        <v>1</v>
      </c>
      <c r="B40" s="1">
        <v>125138</v>
      </c>
      <c r="C40" s="1">
        <v>27046</v>
      </c>
      <c r="D40" s="1">
        <v>31604</v>
      </c>
      <c r="E40" s="1">
        <v>22903</v>
      </c>
      <c r="F40" s="1">
        <v>21860</v>
      </c>
      <c r="G40" s="1">
        <v>9404</v>
      </c>
      <c r="H40" s="1">
        <v>12321</v>
      </c>
    </row>
    <row r="41" spans="1:8" x14ac:dyDescent="0.2">
      <c r="A41" s="1" t="s">
        <v>63</v>
      </c>
      <c r="B41" s="1">
        <v>26</v>
      </c>
      <c r="C41" s="1">
        <v>2</v>
      </c>
      <c r="D41" s="1">
        <v>12</v>
      </c>
      <c r="E41" s="1">
        <v>6</v>
      </c>
      <c r="F41" s="1">
        <v>3</v>
      </c>
      <c r="G41" s="1">
        <v>2</v>
      </c>
      <c r="H41" s="1">
        <v>1</v>
      </c>
    </row>
    <row r="42" spans="1:8" x14ac:dyDescent="0.2">
      <c r="A42" s="1" t="s">
        <v>64</v>
      </c>
      <c r="B42" s="1">
        <v>20</v>
      </c>
      <c r="C42" s="1">
        <v>3</v>
      </c>
      <c r="D42" s="1">
        <v>9</v>
      </c>
      <c r="E42" s="1">
        <v>4</v>
      </c>
      <c r="F42" s="1">
        <v>0</v>
      </c>
      <c r="G42" s="1">
        <v>3</v>
      </c>
      <c r="H42" s="1">
        <v>1</v>
      </c>
    </row>
    <row r="43" spans="1:8" x14ac:dyDescent="0.2">
      <c r="A43" s="1" t="s">
        <v>65</v>
      </c>
      <c r="B43" s="1">
        <v>23</v>
      </c>
      <c r="C43" s="1">
        <v>2</v>
      </c>
      <c r="D43" s="1">
        <v>10</v>
      </c>
      <c r="E43" s="1">
        <v>7</v>
      </c>
      <c r="F43" s="1">
        <v>0</v>
      </c>
      <c r="G43" s="1">
        <v>1</v>
      </c>
      <c r="H43" s="1">
        <v>3</v>
      </c>
    </row>
    <row r="44" spans="1:8" x14ac:dyDescent="0.2">
      <c r="A44" s="1" t="s">
        <v>66</v>
      </c>
      <c r="B44" s="1">
        <v>194</v>
      </c>
      <c r="C44" s="1">
        <v>46</v>
      </c>
      <c r="D44" s="1">
        <v>105</v>
      </c>
      <c r="E44" s="1">
        <v>17</v>
      </c>
      <c r="F44" s="1">
        <v>6</v>
      </c>
      <c r="G44" s="1">
        <v>9</v>
      </c>
      <c r="H44" s="1">
        <v>11</v>
      </c>
    </row>
    <row r="45" spans="1:8" x14ac:dyDescent="0.2">
      <c r="A45" s="1" t="s">
        <v>67</v>
      </c>
      <c r="B45" s="1">
        <v>43</v>
      </c>
      <c r="C45" s="1">
        <v>9</v>
      </c>
      <c r="D45" s="1">
        <v>16</v>
      </c>
      <c r="E45" s="1">
        <v>4</v>
      </c>
      <c r="F45" s="1">
        <v>1</v>
      </c>
      <c r="G45" s="1">
        <v>6</v>
      </c>
      <c r="H45" s="1">
        <v>7</v>
      </c>
    </row>
    <row r="46" spans="1:8" x14ac:dyDescent="0.2">
      <c r="A46" s="1" t="s">
        <v>68</v>
      </c>
      <c r="B46" s="1">
        <v>19</v>
      </c>
      <c r="C46" s="1">
        <v>0</v>
      </c>
      <c r="D46" s="1">
        <v>12</v>
      </c>
      <c r="E46" s="1">
        <v>0</v>
      </c>
      <c r="F46" s="1">
        <v>2</v>
      </c>
      <c r="G46" s="1">
        <v>4</v>
      </c>
      <c r="H46" s="1">
        <v>1</v>
      </c>
    </row>
    <row r="47" spans="1:8" x14ac:dyDescent="0.2">
      <c r="A47" s="1" t="s">
        <v>69</v>
      </c>
      <c r="B47" s="1">
        <v>1012</v>
      </c>
      <c r="C47" s="1">
        <v>40</v>
      </c>
      <c r="D47" s="1">
        <v>101</v>
      </c>
      <c r="E47" s="1">
        <v>27</v>
      </c>
      <c r="F47" s="1">
        <v>202</v>
      </c>
      <c r="G47" s="1">
        <v>630</v>
      </c>
      <c r="H47" s="1">
        <v>12</v>
      </c>
    </row>
    <row r="48" spans="1:8" x14ac:dyDescent="0.2">
      <c r="A48" s="1" t="s">
        <v>0</v>
      </c>
      <c r="B48" s="1">
        <v>121757</v>
      </c>
      <c r="C48" s="1">
        <v>26697</v>
      </c>
      <c r="D48" s="1">
        <v>30615</v>
      </c>
      <c r="E48" s="1">
        <v>22507</v>
      </c>
      <c r="F48" s="1">
        <v>21521</v>
      </c>
      <c r="G48" s="1">
        <v>8259</v>
      </c>
      <c r="H48" s="1">
        <v>12158</v>
      </c>
    </row>
    <row r="49" spans="1:8" x14ac:dyDescent="0.2">
      <c r="A49" s="1" t="s">
        <v>70</v>
      </c>
      <c r="B49" s="1">
        <v>777</v>
      </c>
      <c r="C49" s="1">
        <v>103</v>
      </c>
      <c r="D49" s="1">
        <v>271</v>
      </c>
      <c r="E49" s="1">
        <v>159</v>
      </c>
      <c r="F49" s="1">
        <v>74</v>
      </c>
      <c r="G49" s="1">
        <v>79</v>
      </c>
      <c r="H49" s="1">
        <v>91</v>
      </c>
    </row>
    <row r="50" spans="1:8" x14ac:dyDescent="0.2">
      <c r="A50" s="1" t="s">
        <v>71</v>
      </c>
      <c r="B50" s="1">
        <v>222</v>
      </c>
      <c r="C50" s="1">
        <v>22</v>
      </c>
      <c r="D50" s="1">
        <v>57</v>
      </c>
      <c r="E50" s="1">
        <v>57</v>
      </c>
      <c r="F50" s="1">
        <v>1</v>
      </c>
      <c r="G50" s="1">
        <v>82</v>
      </c>
      <c r="H50" s="1">
        <v>3</v>
      </c>
    </row>
    <row r="51" spans="1:8" x14ac:dyDescent="0.2">
      <c r="A51" s="1" t="s">
        <v>72</v>
      </c>
      <c r="B51" s="1">
        <v>132</v>
      </c>
      <c r="C51" s="1">
        <v>3</v>
      </c>
      <c r="D51" s="1">
        <v>70</v>
      </c>
      <c r="E51" s="1">
        <v>16</v>
      </c>
      <c r="F51" s="1">
        <v>4</v>
      </c>
      <c r="G51" s="1">
        <v>33</v>
      </c>
      <c r="H51" s="1">
        <v>6</v>
      </c>
    </row>
    <row r="52" spans="1:8" x14ac:dyDescent="0.2">
      <c r="A52" s="1" t="s">
        <v>73</v>
      </c>
      <c r="B52" s="1">
        <v>174</v>
      </c>
      <c r="C52" s="1">
        <v>21</v>
      </c>
      <c r="D52" s="1">
        <v>97</v>
      </c>
      <c r="E52" s="1">
        <v>17</v>
      </c>
      <c r="F52" s="1">
        <v>8</v>
      </c>
      <c r="G52" s="1">
        <v>28</v>
      </c>
      <c r="H52" s="1">
        <v>3</v>
      </c>
    </row>
    <row r="53" spans="1:8" x14ac:dyDescent="0.2">
      <c r="A53" s="1" t="s">
        <v>74</v>
      </c>
      <c r="B53" s="1">
        <v>59</v>
      </c>
      <c r="C53" s="1">
        <v>6</v>
      </c>
      <c r="D53" s="1">
        <v>23</v>
      </c>
      <c r="E53" s="1">
        <v>10</v>
      </c>
      <c r="F53" s="1">
        <v>6</v>
      </c>
      <c r="G53" s="1">
        <v>14</v>
      </c>
      <c r="H53" s="1">
        <v>0</v>
      </c>
    </row>
    <row r="54" spans="1:8" x14ac:dyDescent="0.2">
      <c r="A54" s="1" t="s">
        <v>75</v>
      </c>
      <c r="B54" s="1">
        <v>70</v>
      </c>
      <c r="C54" s="1">
        <v>12</v>
      </c>
      <c r="D54" s="1">
        <v>27</v>
      </c>
      <c r="E54" s="1">
        <v>8</v>
      </c>
      <c r="F54" s="1">
        <v>6</v>
      </c>
      <c r="G54" s="1">
        <v>17</v>
      </c>
      <c r="H54" s="1">
        <v>0</v>
      </c>
    </row>
    <row r="55" spans="1:8" x14ac:dyDescent="0.2">
      <c r="A55" s="1" t="s">
        <v>76</v>
      </c>
      <c r="B55" s="1">
        <v>16</v>
      </c>
      <c r="C55" s="1">
        <v>0</v>
      </c>
      <c r="D55" s="1">
        <v>9</v>
      </c>
      <c r="E55" s="1">
        <v>0</v>
      </c>
      <c r="F55" s="1">
        <v>1</v>
      </c>
      <c r="G55" s="1">
        <v>6</v>
      </c>
      <c r="H55" s="1">
        <v>0</v>
      </c>
    </row>
    <row r="56" spans="1:8" x14ac:dyDescent="0.2">
      <c r="A56" s="1" t="s">
        <v>77</v>
      </c>
      <c r="B56" s="1">
        <v>24</v>
      </c>
      <c r="C56" s="1">
        <v>6</v>
      </c>
      <c r="D56" s="1">
        <v>5</v>
      </c>
      <c r="E56" s="1">
        <v>6</v>
      </c>
      <c r="F56" s="1">
        <v>0</v>
      </c>
      <c r="G56" s="1">
        <v>7</v>
      </c>
      <c r="H56" s="1">
        <v>0</v>
      </c>
    </row>
    <row r="57" spans="1:8" x14ac:dyDescent="0.2">
      <c r="A57" s="1" t="s">
        <v>78</v>
      </c>
      <c r="B57" s="1">
        <v>25</v>
      </c>
      <c r="C57" s="1">
        <v>1</v>
      </c>
      <c r="D57" s="1">
        <v>11</v>
      </c>
      <c r="E57" s="1">
        <v>3</v>
      </c>
      <c r="F57" s="1">
        <v>2</v>
      </c>
      <c r="G57" s="1">
        <v>8</v>
      </c>
      <c r="H57" s="1">
        <v>0</v>
      </c>
    </row>
    <row r="58" spans="1:8" x14ac:dyDescent="0.2">
      <c r="A58" s="1" t="s">
        <v>79</v>
      </c>
      <c r="B58" s="1">
        <v>56</v>
      </c>
      <c r="C58" s="1">
        <v>6</v>
      </c>
      <c r="D58" s="1">
        <v>22</v>
      </c>
      <c r="E58" s="1">
        <v>7</v>
      </c>
      <c r="F58" s="1">
        <v>1</v>
      </c>
      <c r="G58" s="1">
        <v>17</v>
      </c>
      <c r="H58" s="1">
        <v>3</v>
      </c>
    </row>
    <row r="59" spans="1:8" x14ac:dyDescent="0.2">
      <c r="A59" s="1" t="s">
        <v>80</v>
      </c>
      <c r="B59" s="1">
        <v>45</v>
      </c>
      <c r="C59" s="1">
        <v>1</v>
      </c>
      <c r="D59" s="1">
        <v>29</v>
      </c>
      <c r="E59" s="1">
        <v>6</v>
      </c>
      <c r="F59" s="1">
        <v>5</v>
      </c>
      <c r="G59" s="1">
        <v>4</v>
      </c>
      <c r="H59" s="1">
        <v>0</v>
      </c>
    </row>
    <row r="60" spans="1:8" x14ac:dyDescent="0.2">
      <c r="A60" s="1" t="s">
        <v>81</v>
      </c>
      <c r="B60" s="1">
        <v>177</v>
      </c>
      <c r="C60" s="1">
        <v>63</v>
      </c>
      <c r="D60" s="1">
        <v>65</v>
      </c>
      <c r="E60" s="1">
        <v>16</v>
      </c>
      <c r="F60" s="1">
        <v>11</v>
      </c>
      <c r="G60" s="1">
        <v>14</v>
      </c>
      <c r="H60" s="1">
        <v>8</v>
      </c>
    </row>
    <row r="61" spans="1:8" x14ac:dyDescent="0.2">
      <c r="A61" s="1" t="s">
        <v>82</v>
      </c>
      <c r="B61" s="1">
        <v>267</v>
      </c>
      <c r="C61" s="1">
        <v>3</v>
      </c>
      <c r="D61" s="1">
        <v>38</v>
      </c>
      <c r="E61" s="1">
        <v>26</v>
      </c>
      <c r="F61" s="1">
        <v>6</v>
      </c>
      <c r="G61" s="1">
        <v>181</v>
      </c>
      <c r="H61" s="1">
        <v>13</v>
      </c>
    </row>
    <row r="62" spans="1:8" x14ac:dyDescent="0.2">
      <c r="A62" s="1" t="s">
        <v>50</v>
      </c>
      <c r="B62" s="1">
        <v>151</v>
      </c>
      <c r="C62" s="1">
        <v>1</v>
      </c>
      <c r="D62" s="1">
        <v>16</v>
      </c>
      <c r="E62" s="1">
        <v>13</v>
      </c>
      <c r="F62" s="1">
        <v>2</v>
      </c>
      <c r="G62" s="1">
        <v>111</v>
      </c>
      <c r="H62" s="1">
        <v>8</v>
      </c>
    </row>
    <row r="63" spans="1:8" x14ac:dyDescent="0.2">
      <c r="A63" s="1" t="s">
        <v>51</v>
      </c>
      <c r="B63" s="1">
        <v>32</v>
      </c>
      <c r="C63" s="1">
        <v>0</v>
      </c>
      <c r="D63" s="1">
        <v>4</v>
      </c>
      <c r="E63" s="1">
        <v>1</v>
      </c>
      <c r="F63" s="1">
        <v>2</v>
      </c>
      <c r="G63" s="1">
        <v>25</v>
      </c>
      <c r="H63" s="1">
        <v>0</v>
      </c>
    </row>
    <row r="64" spans="1:8" x14ac:dyDescent="0.2">
      <c r="A64" s="1" t="s">
        <v>52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</row>
    <row r="65" spans="1:8" x14ac:dyDescent="0.2">
      <c r="A65" s="1" t="s">
        <v>53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">
      <c r="A66" s="1" t="s">
        <v>54</v>
      </c>
      <c r="B66" s="1">
        <v>5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1</v>
      </c>
    </row>
    <row r="67" spans="1:8" x14ac:dyDescent="0.2">
      <c r="A67" s="1" t="s">
        <v>55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2">
      <c r="A68" s="1" t="s">
        <v>56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</row>
    <row r="69" spans="1:8" x14ac:dyDescent="0.2">
      <c r="A69" s="1" t="s">
        <v>57</v>
      </c>
      <c r="B69" s="1">
        <v>6</v>
      </c>
      <c r="C69" s="1">
        <v>0</v>
      </c>
      <c r="D69" s="1">
        <v>1</v>
      </c>
      <c r="E69" s="1">
        <v>5</v>
      </c>
      <c r="F69" s="1">
        <v>0</v>
      </c>
      <c r="G69" s="1">
        <v>0</v>
      </c>
      <c r="H69" s="1">
        <v>0</v>
      </c>
    </row>
    <row r="70" spans="1:8" x14ac:dyDescent="0.2">
      <c r="A70" s="1" t="s">
        <v>58</v>
      </c>
      <c r="B70" s="1">
        <v>2</v>
      </c>
      <c r="C70" s="1">
        <v>0</v>
      </c>
      <c r="D70" s="1">
        <v>0</v>
      </c>
      <c r="E70" s="1">
        <v>0</v>
      </c>
      <c r="F70" s="1">
        <v>1</v>
      </c>
      <c r="G70" s="1">
        <v>1</v>
      </c>
      <c r="H70" s="1">
        <v>0</v>
      </c>
    </row>
    <row r="71" spans="1:8" x14ac:dyDescent="0.2">
      <c r="A71" s="1" t="s">
        <v>59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</row>
    <row r="72" spans="1:8" x14ac:dyDescent="0.2">
      <c r="A72" s="1" t="s">
        <v>60</v>
      </c>
      <c r="B72" s="1">
        <v>1</v>
      </c>
      <c r="C72" s="1">
        <v>0</v>
      </c>
      <c r="D72" s="1">
        <v>0</v>
      </c>
      <c r="E72" s="1">
        <v>0</v>
      </c>
      <c r="F72" s="1">
        <v>0</v>
      </c>
      <c r="G72" s="1">
        <v>1</v>
      </c>
      <c r="H72" s="1">
        <v>0</v>
      </c>
    </row>
    <row r="73" spans="1:8" x14ac:dyDescent="0.2">
      <c r="A73" s="1" t="s">
        <v>61</v>
      </c>
      <c r="B73" s="1">
        <v>29</v>
      </c>
      <c r="C73" s="1">
        <v>1</v>
      </c>
      <c r="D73" s="1">
        <v>7</v>
      </c>
      <c r="E73" s="1">
        <v>2</v>
      </c>
      <c r="F73" s="1">
        <v>1</v>
      </c>
      <c r="G73" s="1">
        <v>16</v>
      </c>
      <c r="H73" s="1">
        <v>2</v>
      </c>
    </row>
    <row r="74" spans="1:8" x14ac:dyDescent="0.2">
      <c r="A74" s="1" t="s">
        <v>62</v>
      </c>
      <c r="B74" s="1">
        <v>41</v>
      </c>
      <c r="C74" s="1">
        <v>0</v>
      </c>
      <c r="D74" s="1">
        <v>9</v>
      </c>
      <c r="E74" s="1">
        <v>4</v>
      </c>
      <c r="F74" s="1">
        <v>0</v>
      </c>
      <c r="G74" s="1">
        <v>26</v>
      </c>
      <c r="H74" s="1">
        <v>2</v>
      </c>
    </row>
    <row r="75" spans="1:8" x14ac:dyDescent="0.2">
      <c r="A75" s="1" t="s">
        <v>15</v>
      </c>
    </row>
    <row r="76" spans="1:8" x14ac:dyDescent="0.2">
      <c r="A76" s="1" t="s">
        <v>1</v>
      </c>
      <c r="B76" s="1">
        <v>110423</v>
      </c>
      <c r="C76" s="1">
        <v>23930</v>
      </c>
      <c r="D76" s="1">
        <v>28153</v>
      </c>
      <c r="E76" s="1">
        <v>20506</v>
      </c>
      <c r="F76" s="1">
        <v>20113</v>
      </c>
      <c r="G76" s="1">
        <v>7176</v>
      </c>
      <c r="H76" s="1">
        <v>10545</v>
      </c>
    </row>
    <row r="77" spans="1:8" x14ac:dyDescent="0.2">
      <c r="A77" s="1" t="s">
        <v>63</v>
      </c>
      <c r="B77" s="1">
        <v>21</v>
      </c>
      <c r="C77" s="1">
        <v>3</v>
      </c>
      <c r="D77" s="1">
        <v>6</v>
      </c>
      <c r="E77" s="1">
        <v>5</v>
      </c>
      <c r="F77" s="1">
        <v>3</v>
      </c>
      <c r="G77" s="1">
        <v>3</v>
      </c>
      <c r="H77" s="1">
        <v>1</v>
      </c>
    </row>
    <row r="78" spans="1:8" x14ac:dyDescent="0.2">
      <c r="A78" s="1" t="s">
        <v>64</v>
      </c>
      <c r="B78" s="1">
        <v>10</v>
      </c>
      <c r="C78" s="1">
        <v>2</v>
      </c>
      <c r="D78" s="1">
        <v>3</v>
      </c>
      <c r="E78" s="1">
        <v>5</v>
      </c>
      <c r="F78" s="1">
        <v>0</v>
      </c>
      <c r="G78" s="1">
        <v>0</v>
      </c>
      <c r="H78" s="1">
        <v>0</v>
      </c>
    </row>
    <row r="79" spans="1:8" x14ac:dyDescent="0.2">
      <c r="A79" s="1" t="s">
        <v>65</v>
      </c>
      <c r="B79" s="1">
        <v>19</v>
      </c>
      <c r="C79" s="1">
        <v>2</v>
      </c>
      <c r="D79" s="1">
        <v>10</v>
      </c>
      <c r="E79" s="1">
        <v>5</v>
      </c>
      <c r="F79" s="1">
        <v>0</v>
      </c>
      <c r="G79" s="1">
        <v>1</v>
      </c>
      <c r="H79" s="1">
        <v>1</v>
      </c>
    </row>
    <row r="80" spans="1:8" x14ac:dyDescent="0.2">
      <c r="A80" s="1" t="s">
        <v>66</v>
      </c>
      <c r="B80" s="1">
        <v>132</v>
      </c>
      <c r="C80" s="1">
        <v>26</v>
      </c>
      <c r="D80" s="1">
        <v>68</v>
      </c>
      <c r="E80" s="1">
        <v>27</v>
      </c>
      <c r="F80" s="1">
        <v>3</v>
      </c>
      <c r="G80" s="1">
        <v>1</v>
      </c>
      <c r="H80" s="1">
        <v>7</v>
      </c>
    </row>
    <row r="81" spans="1:8" x14ac:dyDescent="0.2">
      <c r="A81" s="1" t="s">
        <v>67</v>
      </c>
      <c r="B81" s="1">
        <v>25</v>
      </c>
      <c r="C81" s="1">
        <v>2</v>
      </c>
      <c r="D81" s="1">
        <v>9</v>
      </c>
      <c r="E81" s="1">
        <v>6</v>
      </c>
      <c r="F81" s="1">
        <v>1</v>
      </c>
      <c r="G81" s="1">
        <v>0</v>
      </c>
      <c r="H81" s="1">
        <v>7</v>
      </c>
    </row>
    <row r="82" spans="1:8" x14ac:dyDescent="0.2">
      <c r="A82" s="1" t="s">
        <v>68</v>
      </c>
      <c r="B82" s="1">
        <v>19</v>
      </c>
      <c r="C82" s="1">
        <v>0</v>
      </c>
      <c r="D82" s="1">
        <v>8</v>
      </c>
      <c r="E82" s="1">
        <v>1</v>
      </c>
      <c r="F82" s="1">
        <v>4</v>
      </c>
      <c r="G82" s="1">
        <v>1</v>
      </c>
      <c r="H82" s="1">
        <v>5</v>
      </c>
    </row>
    <row r="83" spans="1:8" x14ac:dyDescent="0.2">
      <c r="A83" s="1" t="s">
        <v>69</v>
      </c>
      <c r="B83" s="1">
        <v>659</v>
      </c>
      <c r="C83" s="1">
        <v>39</v>
      </c>
      <c r="D83" s="1">
        <v>60</v>
      </c>
      <c r="E83" s="1">
        <v>36</v>
      </c>
      <c r="F83" s="1">
        <v>245</v>
      </c>
      <c r="G83" s="1">
        <v>271</v>
      </c>
      <c r="H83" s="1">
        <v>8</v>
      </c>
    </row>
    <row r="84" spans="1:8" x14ac:dyDescent="0.2">
      <c r="A84" s="1" t="s">
        <v>0</v>
      </c>
      <c r="B84" s="1">
        <v>108078</v>
      </c>
      <c r="C84" s="1">
        <v>23605</v>
      </c>
      <c r="D84" s="1">
        <v>27442</v>
      </c>
      <c r="E84" s="1">
        <v>20096</v>
      </c>
      <c r="F84" s="1">
        <v>19739</v>
      </c>
      <c r="G84" s="1">
        <v>6813</v>
      </c>
      <c r="H84" s="1">
        <v>10383</v>
      </c>
    </row>
    <row r="85" spans="1:8" x14ac:dyDescent="0.2">
      <c r="A85" s="1" t="s">
        <v>70</v>
      </c>
      <c r="B85" s="1">
        <v>685</v>
      </c>
      <c r="C85" s="1">
        <v>96</v>
      </c>
      <c r="D85" s="1">
        <v>206</v>
      </c>
      <c r="E85" s="1">
        <v>184</v>
      </c>
      <c r="F85" s="1">
        <v>66</v>
      </c>
      <c r="G85" s="1">
        <v>26</v>
      </c>
      <c r="H85" s="1">
        <v>107</v>
      </c>
    </row>
    <row r="86" spans="1:8" x14ac:dyDescent="0.2">
      <c r="A86" s="1" t="s">
        <v>71</v>
      </c>
      <c r="B86" s="1">
        <v>172</v>
      </c>
      <c r="C86" s="1">
        <v>42</v>
      </c>
      <c r="D86" s="1">
        <v>56</v>
      </c>
      <c r="E86" s="1">
        <v>46</v>
      </c>
      <c r="F86" s="1">
        <v>3</v>
      </c>
      <c r="G86" s="1">
        <v>19</v>
      </c>
      <c r="H86" s="1">
        <v>6</v>
      </c>
    </row>
    <row r="87" spans="1:8" x14ac:dyDescent="0.2">
      <c r="A87" s="1" t="s">
        <v>72</v>
      </c>
      <c r="B87" s="1">
        <v>69</v>
      </c>
      <c r="C87" s="1">
        <v>5</v>
      </c>
      <c r="D87" s="1">
        <v>41</v>
      </c>
      <c r="E87" s="1">
        <v>15</v>
      </c>
      <c r="F87" s="1">
        <v>4</v>
      </c>
      <c r="G87" s="1">
        <v>3</v>
      </c>
      <c r="H87" s="1">
        <v>1</v>
      </c>
    </row>
    <row r="88" spans="1:8" x14ac:dyDescent="0.2">
      <c r="A88" s="1" t="s">
        <v>73</v>
      </c>
      <c r="B88" s="1">
        <v>108</v>
      </c>
      <c r="C88" s="1">
        <v>13</v>
      </c>
      <c r="D88" s="1">
        <v>56</v>
      </c>
      <c r="E88" s="1">
        <v>12</v>
      </c>
      <c r="F88" s="1">
        <v>15</v>
      </c>
      <c r="G88" s="1">
        <v>7</v>
      </c>
      <c r="H88" s="1">
        <v>5</v>
      </c>
    </row>
    <row r="89" spans="1:8" x14ac:dyDescent="0.2">
      <c r="A89" s="1" t="s">
        <v>74</v>
      </c>
      <c r="B89" s="1">
        <v>28</v>
      </c>
      <c r="C89" s="1">
        <v>6</v>
      </c>
      <c r="D89" s="1">
        <v>10</v>
      </c>
      <c r="E89" s="1">
        <v>6</v>
      </c>
      <c r="F89" s="1">
        <v>3</v>
      </c>
      <c r="G89" s="1">
        <v>3</v>
      </c>
      <c r="H89" s="1">
        <v>0</v>
      </c>
    </row>
    <row r="90" spans="1:8" x14ac:dyDescent="0.2">
      <c r="A90" s="1" t="s">
        <v>75</v>
      </c>
      <c r="B90" s="1">
        <v>50</v>
      </c>
      <c r="C90" s="1">
        <v>8</v>
      </c>
      <c r="D90" s="1">
        <v>27</v>
      </c>
      <c r="E90" s="1">
        <v>4</v>
      </c>
      <c r="F90" s="1">
        <v>6</v>
      </c>
      <c r="G90" s="1">
        <v>5</v>
      </c>
      <c r="H90" s="1">
        <v>0</v>
      </c>
    </row>
    <row r="91" spans="1:8" x14ac:dyDescent="0.2">
      <c r="A91" s="1" t="s">
        <v>76</v>
      </c>
      <c r="B91" s="1">
        <v>7</v>
      </c>
      <c r="C91" s="1">
        <v>1</v>
      </c>
      <c r="D91" s="1">
        <v>6</v>
      </c>
      <c r="E91" s="1">
        <v>0</v>
      </c>
      <c r="F91" s="1">
        <v>0</v>
      </c>
      <c r="G91" s="1">
        <v>0</v>
      </c>
      <c r="H91" s="1">
        <v>0</v>
      </c>
    </row>
    <row r="92" spans="1:8" x14ac:dyDescent="0.2">
      <c r="A92" s="1" t="s">
        <v>77</v>
      </c>
      <c r="B92" s="1">
        <v>13</v>
      </c>
      <c r="C92" s="1">
        <v>2</v>
      </c>
      <c r="D92" s="1">
        <v>10</v>
      </c>
      <c r="E92" s="1">
        <v>1</v>
      </c>
      <c r="F92" s="1">
        <v>0</v>
      </c>
      <c r="G92" s="1">
        <v>0</v>
      </c>
      <c r="H92" s="1">
        <v>0</v>
      </c>
    </row>
    <row r="93" spans="1:8" x14ac:dyDescent="0.2">
      <c r="A93" s="1" t="s">
        <v>78</v>
      </c>
      <c r="B93" s="1">
        <v>22</v>
      </c>
      <c r="C93" s="1">
        <v>0</v>
      </c>
      <c r="D93" s="1">
        <v>17</v>
      </c>
      <c r="E93" s="1">
        <v>4</v>
      </c>
      <c r="F93" s="1">
        <v>1</v>
      </c>
      <c r="G93" s="1">
        <v>0</v>
      </c>
      <c r="H93" s="1">
        <v>0</v>
      </c>
    </row>
    <row r="94" spans="1:8" x14ac:dyDescent="0.2">
      <c r="A94" s="1" t="s">
        <v>79</v>
      </c>
      <c r="B94" s="1">
        <v>39</v>
      </c>
      <c r="C94" s="1">
        <v>9</v>
      </c>
      <c r="D94" s="1">
        <v>13</v>
      </c>
      <c r="E94" s="1">
        <v>12</v>
      </c>
      <c r="F94" s="1">
        <v>2</v>
      </c>
      <c r="G94" s="1">
        <v>0</v>
      </c>
      <c r="H94" s="1">
        <v>3</v>
      </c>
    </row>
    <row r="95" spans="1:8" x14ac:dyDescent="0.2">
      <c r="A95" s="1" t="s">
        <v>80</v>
      </c>
      <c r="B95" s="1">
        <v>31</v>
      </c>
      <c r="C95" s="1">
        <v>2</v>
      </c>
      <c r="D95" s="1">
        <v>24</v>
      </c>
      <c r="E95" s="1">
        <v>3</v>
      </c>
      <c r="F95" s="1">
        <v>1</v>
      </c>
      <c r="G95" s="1">
        <v>1</v>
      </c>
      <c r="H95" s="1">
        <v>0</v>
      </c>
    </row>
    <row r="96" spans="1:8" x14ac:dyDescent="0.2">
      <c r="A96" s="1" t="s">
        <v>81</v>
      </c>
      <c r="B96" s="1">
        <v>159</v>
      </c>
      <c r="C96" s="1">
        <v>65</v>
      </c>
      <c r="D96" s="1">
        <v>54</v>
      </c>
      <c r="E96" s="1">
        <v>15</v>
      </c>
      <c r="F96" s="1">
        <v>12</v>
      </c>
      <c r="G96" s="1">
        <v>10</v>
      </c>
      <c r="H96" s="1">
        <v>3</v>
      </c>
    </row>
    <row r="97" spans="1:8" x14ac:dyDescent="0.2">
      <c r="A97" s="1" t="s">
        <v>82</v>
      </c>
      <c r="B97" s="1">
        <v>77</v>
      </c>
      <c r="C97" s="1">
        <v>2</v>
      </c>
      <c r="D97" s="1">
        <v>27</v>
      </c>
      <c r="E97" s="1">
        <v>23</v>
      </c>
      <c r="F97" s="1">
        <v>5</v>
      </c>
      <c r="G97" s="1">
        <v>12</v>
      </c>
      <c r="H97" s="1">
        <v>8</v>
      </c>
    </row>
    <row r="98" spans="1:8" x14ac:dyDescent="0.2">
      <c r="A98" s="1" t="s">
        <v>50</v>
      </c>
      <c r="B98" s="1">
        <v>36</v>
      </c>
      <c r="C98" s="1">
        <v>1</v>
      </c>
      <c r="D98" s="1">
        <v>9</v>
      </c>
      <c r="E98" s="1">
        <v>12</v>
      </c>
      <c r="F98" s="1">
        <v>4</v>
      </c>
      <c r="G98" s="1">
        <v>4</v>
      </c>
      <c r="H98" s="1">
        <v>6</v>
      </c>
    </row>
    <row r="99" spans="1:8" x14ac:dyDescent="0.2">
      <c r="A99" s="1" t="s">
        <v>51</v>
      </c>
      <c r="B99" s="1">
        <v>8</v>
      </c>
      <c r="C99" s="1">
        <v>0</v>
      </c>
      <c r="D99" s="1">
        <v>3</v>
      </c>
      <c r="E99" s="1">
        <v>0</v>
      </c>
      <c r="F99" s="1">
        <v>1</v>
      </c>
      <c r="G99" s="1">
        <v>4</v>
      </c>
      <c r="H99" s="1">
        <v>0</v>
      </c>
    </row>
    <row r="100" spans="1:8" x14ac:dyDescent="0.2">
      <c r="A100" s="1" t="s">
        <v>52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</v>
      </c>
    </row>
    <row r="101" spans="1:8" x14ac:dyDescent="0.2">
      <c r="A101" s="1" t="s">
        <v>53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</row>
    <row r="102" spans="1:8" x14ac:dyDescent="0.2">
      <c r="A102" s="1" t="s">
        <v>54</v>
      </c>
      <c r="B102" s="1">
        <v>3</v>
      </c>
      <c r="C102" s="1">
        <v>0</v>
      </c>
      <c r="D102" s="1">
        <v>2</v>
      </c>
      <c r="E102" s="1">
        <v>0</v>
      </c>
      <c r="F102" s="1">
        <v>0</v>
      </c>
      <c r="G102" s="1">
        <v>0</v>
      </c>
      <c r="H102" s="1">
        <v>1</v>
      </c>
    </row>
    <row r="103" spans="1:8" x14ac:dyDescent="0.2">
      <c r="A103" s="1" t="s">
        <v>55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</row>
    <row r="104" spans="1:8" x14ac:dyDescent="0.2">
      <c r="A104" s="1" t="s">
        <v>56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</row>
    <row r="105" spans="1:8" x14ac:dyDescent="0.2">
      <c r="A105" s="1" t="s">
        <v>57</v>
      </c>
      <c r="B105" s="1">
        <v>7</v>
      </c>
      <c r="C105" s="1">
        <v>0</v>
      </c>
      <c r="D105" s="1">
        <v>0</v>
      </c>
      <c r="E105" s="1">
        <v>7</v>
      </c>
      <c r="F105" s="1">
        <v>0</v>
      </c>
      <c r="G105" s="1">
        <v>0</v>
      </c>
      <c r="H105" s="1">
        <v>0</v>
      </c>
    </row>
    <row r="106" spans="1:8" x14ac:dyDescent="0.2">
      <c r="A106" s="1" t="s">
        <v>58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</row>
    <row r="107" spans="1:8" x14ac:dyDescent="0.2">
      <c r="A107" s="1" t="s">
        <v>59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x14ac:dyDescent="0.2">
      <c r="A108" s="1" t="s">
        <v>60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</row>
    <row r="109" spans="1:8" x14ac:dyDescent="0.2">
      <c r="A109" s="1" t="s">
        <v>61</v>
      </c>
      <c r="B109" s="1">
        <v>9</v>
      </c>
      <c r="C109" s="1">
        <v>0</v>
      </c>
      <c r="D109" s="1">
        <v>6</v>
      </c>
      <c r="E109" s="1">
        <v>3</v>
      </c>
      <c r="F109" s="1">
        <v>0</v>
      </c>
      <c r="G109" s="1">
        <v>0</v>
      </c>
      <c r="H109" s="1">
        <v>0</v>
      </c>
    </row>
    <row r="110" spans="1:8" x14ac:dyDescent="0.2">
      <c r="A110" s="1" t="s">
        <v>62</v>
      </c>
      <c r="B110" s="1">
        <v>13</v>
      </c>
      <c r="C110" s="1">
        <v>1</v>
      </c>
      <c r="D110" s="1">
        <v>7</v>
      </c>
      <c r="E110" s="1">
        <v>1</v>
      </c>
      <c r="F110" s="1">
        <v>0</v>
      </c>
      <c r="G110" s="1">
        <v>4</v>
      </c>
      <c r="H110" s="1">
        <v>0</v>
      </c>
    </row>
    <row r="111" spans="1:8" x14ac:dyDescent="0.2">
      <c r="A111" s="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Enga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Enga District; </dc:title>
  <dc:subject>1990 PNG Enga District; </dc:subject>
  <dc:creator>Michael Levin</dc:creator>
  <cp:keywords>1990 PNG Enga District;1990 PNG;Enga Districts;1990 Enga Districts</cp:keywords>
  <cp:lastModifiedBy>Brad</cp:lastModifiedBy>
  <dcterms:created xsi:type="dcterms:W3CDTF">2020-10-14T20:09:26Z</dcterms:created>
  <dcterms:modified xsi:type="dcterms:W3CDTF">2020-10-20T04:39:19Z</dcterms:modified>
</cp:coreProperties>
</file>