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3EACFBBE-0E0B-47E2-94CE-8507641C1C0A}" xr6:coauthVersionLast="45" xr6:coauthVersionMax="45" xr10:uidLastSave="{00000000-0000-0000-0000-000000000000}"/>
  <bookViews>
    <workbookView xWindow="-108" yWindow="-108" windowWidth="24792" windowHeight="13440" xr2:uid="{27FAA555-70A6-4CBA-8D3D-D065C600749C}"/>
  </bookViews>
  <sheets>
    <sheet name="List of Tables" sheetId="15" r:id="rId1"/>
    <sheet name="Gulf" sheetId="1" r:id="rId2"/>
    <sheet name="Age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43" i="3" l="1"/>
  <c r="M38" i="3" s="1"/>
  <c r="M43" i="3" s="1"/>
  <c r="I43" i="3"/>
  <c r="H43" i="3"/>
  <c r="J42" i="3"/>
  <c r="I42" i="3"/>
  <c r="H42" i="3"/>
  <c r="K38" i="3" s="1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3" i="3"/>
  <c r="I33" i="3"/>
  <c r="H33" i="3"/>
  <c r="J32" i="3"/>
  <c r="I32" i="3"/>
  <c r="L28" i="3" s="1"/>
  <c r="H32" i="3"/>
  <c r="J31" i="3"/>
  <c r="I31" i="3"/>
  <c r="H31" i="3"/>
  <c r="J30" i="3"/>
  <c r="I30" i="3"/>
  <c r="H30" i="3"/>
  <c r="J29" i="3"/>
  <c r="J34" i="3" s="1"/>
  <c r="M26" i="3" s="1"/>
  <c r="I29" i="3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H24" i="3" s="1"/>
  <c r="K16" i="3" s="1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H14" i="3" s="1"/>
  <c r="K6" i="3" s="1"/>
  <c r="J24" i="3" l="1"/>
  <c r="M16" i="3" s="1"/>
  <c r="J44" i="3"/>
  <c r="M36" i="3" s="1"/>
  <c r="I44" i="3"/>
  <c r="L36" i="3" s="1"/>
  <c r="K18" i="3"/>
  <c r="K28" i="3"/>
  <c r="K33" i="3" s="1"/>
  <c r="I14" i="3"/>
  <c r="L6" i="3" s="1"/>
  <c r="I24" i="3"/>
  <c r="L16" i="3" s="1"/>
  <c r="K8" i="3"/>
  <c r="K13" i="3" s="1"/>
  <c r="L18" i="3"/>
  <c r="L23" i="3" s="1"/>
  <c r="M8" i="3"/>
  <c r="M18" i="3"/>
  <c r="M20" i="3" s="1"/>
  <c r="M22" i="3" s="1"/>
  <c r="L8" i="3"/>
  <c r="L13" i="3" s="1"/>
  <c r="M28" i="3"/>
  <c r="M33" i="3" s="1"/>
  <c r="L38" i="3"/>
  <c r="L43" i="3" s="1"/>
  <c r="J14" i="3"/>
  <c r="M6" i="3" s="1"/>
  <c r="I34" i="3"/>
  <c r="L26" i="3" s="1"/>
  <c r="H34" i="3"/>
  <c r="K26" i="3" s="1"/>
  <c r="K32" i="3" s="1"/>
  <c r="H44" i="3"/>
  <c r="K36" i="3" s="1"/>
  <c r="K43" i="3"/>
  <c r="K40" i="3"/>
  <c r="K42" i="3" s="1"/>
  <c r="K44" i="3" s="1"/>
  <c r="M40" i="3"/>
  <c r="L33" i="3"/>
  <c r="L30" i="3"/>
  <c r="K30" i="3"/>
  <c r="K23" i="3"/>
  <c r="K20" i="3"/>
  <c r="K22" i="3" s="1"/>
  <c r="K24" i="3" s="1"/>
  <c r="M13" i="3"/>
  <c r="M10" i="3"/>
  <c r="M12" i="3" s="1"/>
  <c r="M14" i="3" s="1"/>
  <c r="M24" i="3" l="1"/>
  <c r="L10" i="3"/>
  <c r="L12" i="3" s="1"/>
  <c r="L14" i="3" s="1"/>
  <c r="K34" i="3"/>
  <c r="M42" i="3"/>
  <c r="M44" i="3" s="1"/>
  <c r="L40" i="3"/>
  <c r="L42" i="3" s="1"/>
  <c r="L44" i="3" s="1"/>
  <c r="M23" i="3"/>
  <c r="M30" i="3"/>
  <c r="M32" i="3" s="1"/>
  <c r="M34" i="3" s="1"/>
  <c r="K10" i="3"/>
  <c r="K12" i="3" s="1"/>
  <c r="K14" i="3" s="1"/>
  <c r="L20" i="3"/>
  <c r="L22" i="3" s="1"/>
  <c r="L24" i="3" s="1"/>
  <c r="L32" i="3"/>
  <c r="L34" i="3" s="1"/>
</calcChain>
</file>

<file path=xl/sharedStrings.xml><?xml version="1.0" encoding="utf-8"?>
<sst xmlns="http://schemas.openxmlformats.org/spreadsheetml/2006/main" count="872" uniqueCount="159">
  <si>
    <t>Gulf</t>
  </si>
  <si>
    <t>Total</t>
  </si>
  <si>
    <t xml:space="preserve">     Kerema</t>
  </si>
  <si>
    <t xml:space="preserve">     Kikori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</si>
  <si>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</si>
  <si>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</si>
  <si>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</si>
  <si>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</si>
  <si>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</si>
  <si>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</si>
  <si>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</si>
  <si>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</si>
  <si>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</si>
  <si>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</si>
  <si>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</si>
  <si>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</si>
  <si>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</si>
  <si>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</si>
  <si>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</si>
  <si>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</si>
  <si>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</si>
  <si>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</si>
  <si>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</si>
  <si>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</si>
  <si>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</si>
  <si>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</si>
  <si>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</si>
  <si>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</si>
  <si>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</si>
  <si>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</si>
  <si>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</si>
  <si>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</si>
  <si>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</si>
  <si>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</si>
  <si>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</si>
  <si>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</si>
  <si>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</si>
  <si>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Kerema</t>
  </si>
  <si>
    <t xml:space="preserve">        Kikori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</si>
  <si>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</si>
  <si>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</si>
  <si>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</si>
  <si>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</si>
  <si>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</si>
  <si>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</si>
  <si>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</si>
  <si>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</si>
  <si>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</si>
  <si>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</si>
  <si>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</si>
  <si>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</si>
  <si>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</si>
  <si>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</si>
  <si>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</si>
  <si>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</si>
  <si>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</si>
  <si>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</si>
  <si>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</si>
  <si>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</si>
  <si>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</si>
  <si>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</si>
  <si>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</si>
  <si>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</si>
  <si>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</si>
  <si>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</si>
  <si>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</si>
  <si>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</si>
  <si>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</si>
  <si>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</si>
  <si>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</si>
  <si>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</si>
  <si>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</si>
  <si>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</si>
  <si>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</si>
  <si>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</si>
  <si>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</si>
  <si>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</si>
  <si>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</si>
  <si>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</si>
  <si>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</si>
  <si>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</si>
  <si>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</si>
  <si>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</si>
  <si>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</si>
  <si>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</si>
  <si>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</si>
  <si>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</si>
  <si>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</si>
  <si>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</si>
  <si>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</si>
  <si>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</si>
  <si>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</si>
  <si>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</si>
  <si>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</si>
  <si>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</si>
  <si>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</si>
  <si>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</si>
  <si>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</si>
  <si>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</si>
  <si>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</si>
  <si>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</si>
  <si>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</si>
  <si>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</si>
  <si>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</si>
  <si>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</si>
  <si>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</si>
  <si>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</si>
  <si>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</si>
  <si>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</si>
  <si>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</si>
  <si>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</si>
  <si>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</si>
  <si>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</si>
  <si>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</si>
  <si>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</si>
  <si>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</si>
  <si>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</si>
  <si>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</si>
  <si>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</si>
  <si>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</si>
  <si>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</si>
  <si>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</si>
  <si>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</si>
  <si>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</si>
  <si>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</si>
  <si>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</si>
  <si>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</si>
  <si>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</si>
  <si>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</si>
  <si>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</si>
  <si>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</si>
  <si>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</si>
  <si>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</si>
  <si>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Table 1. Sex and Relationship by Gulf Districts, PNG: 1990</t>
  </si>
  <si>
    <t>Table 2. Age and Sex by Gulf Districts, PNG: 1990</t>
  </si>
  <si>
    <t>Table 3. Singulate Mean Age at First Marriage by Gulf Districts, PNG: 1990</t>
  </si>
  <si>
    <t>Table 4. Vital Status of Mother by Gulf Districts, PNG: 1990</t>
  </si>
  <si>
    <t>Table 5. Country of Citizenship by Gulf Districts, PNG: 1990</t>
  </si>
  <si>
    <t>Table 8.  Province of Birth by Current Residence, Gulf Districts, PNG: 1990</t>
  </si>
  <si>
    <t>Table 9. Religion by Gulf Districts, PNG: 1990</t>
  </si>
  <si>
    <t>Table 10. School attendance and Educational Attainment by Gulf Districts, PNG: 1990</t>
  </si>
  <si>
    <t>Table 11. Literacy in English, Pidgin, Motu, and Other Languages by Gulf Districts, PNG: 1990</t>
  </si>
  <si>
    <t>Table 12.  Economic Activity by Gulf Districts, PNG: 1990</t>
  </si>
  <si>
    <t>Table 14. Occupation by Gulf Districts, PNG: 1990</t>
  </si>
  <si>
    <t>Table 13. Whether Currently Working by Gulf Districts, PNG: 1990</t>
  </si>
  <si>
    <t>Table 6. Current residence by Gulf Districts, PNG: 1990</t>
  </si>
  <si>
    <t>Table 7.  Residence in 1989 by Gulf Districts, PNG: 1990</t>
  </si>
  <si>
    <t>5 - 9</t>
  </si>
  <si>
    <t>10 - 14</t>
  </si>
  <si>
    <t>Age at 1st Marriage</t>
  </si>
  <si>
    <t>CITIZENSHIP</t>
  </si>
  <si>
    <t>RELIGION</t>
  </si>
  <si>
    <t>EDUCATIONAL: ATTAINMENT</t>
  </si>
  <si>
    <t>ENGLISH</t>
  </si>
  <si>
    <t>PIDGIN</t>
  </si>
  <si>
    <t>MOTU</t>
  </si>
  <si>
    <t xml:space="preserve">OTHER LANGUAGE </t>
  </si>
  <si>
    <t>1990 PNG Gulf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</si>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</sst>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quotePrefix="1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643C-E87F-49B5-AB6A-198C88D6B107}">
  <dimension ref="A1:I27"/>
  <sheetViews>
    <sheetView tabSelected="1" workbookViewId="0">
      <selection activeCell="A23" sqref="A23:I23"/>
    </sheetView>
  </sheetViews>
  <sheetFormatPr defaultRowHeight="14.4" x14ac:dyDescent="0.3"/>
  <sheetData>
    <row r="1" spans="1:9" x14ac:dyDescent="0.3">
      <c r="A1" s="22" t="s">
        <v>157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3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3">
      <c r="A5" s="22" t="s">
        <v>158</v>
      </c>
      <c r="B5" s="22"/>
      <c r="C5" s="22"/>
      <c r="D5" s="22"/>
      <c r="E5" s="22"/>
      <c r="F5" s="22"/>
      <c r="G5" s="22"/>
      <c r="H5" s="22"/>
      <c r="I5" s="22"/>
    </row>
    <row r="6" spans="1:9" x14ac:dyDescent="0.3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3">
      <c r="A7" s="22"/>
      <c r="B7" s="22"/>
      <c r="C7" s="22"/>
      <c r="D7" s="22"/>
      <c r="E7" s="22"/>
      <c r="F7" s="22"/>
      <c r="G7" s="22"/>
      <c r="H7" s="22"/>
      <c r="I7" s="22"/>
    </row>
    <row r="8" spans="1:9" x14ac:dyDescent="0.3">
      <c r="A8" s="22"/>
      <c r="B8" s="22"/>
      <c r="C8" s="22"/>
      <c r="D8" s="22"/>
      <c r="E8" s="22"/>
      <c r="F8" s="22"/>
      <c r="G8" s="22"/>
      <c r="H8" s="22"/>
      <c r="I8" s="22"/>
    </row>
    <row r="9" spans="1:9" x14ac:dyDescent="0.3">
      <c r="A9" s="25" t="str">
        <f>Gulf!$A$1</f>
        <v>Table 1. Sex and Relationship by Gulf Districts, PNG: 1990</v>
      </c>
      <c r="B9" s="24"/>
      <c r="C9" s="24"/>
      <c r="D9" s="24"/>
      <c r="E9" s="24"/>
      <c r="F9" s="24"/>
      <c r="G9" s="24"/>
      <c r="H9" s="24"/>
      <c r="I9" s="24"/>
    </row>
    <row r="10" spans="1:9" x14ac:dyDescent="0.3">
      <c r="A10" s="26" t="str">
        <f>'Age Sex'!$A$1</f>
        <v>Table 2. Age and Sex by Gulf Districts, PNG: 1990</v>
      </c>
      <c r="B10" s="24"/>
      <c r="C10" s="24"/>
      <c r="D10" s="24"/>
      <c r="E10" s="24"/>
      <c r="F10" s="24"/>
      <c r="G10" s="24"/>
      <c r="H10" s="24"/>
      <c r="I10" s="24"/>
    </row>
    <row r="11" spans="1:9" x14ac:dyDescent="0.3">
      <c r="A11" s="25" t="str">
        <f>SMAM!$A$1</f>
        <v>Table 3. Singulate Mean Age at First Marriage by Gulf Districts, PNG: 1990</v>
      </c>
      <c r="B11" s="24"/>
      <c r="C11" s="24"/>
      <c r="D11" s="24"/>
      <c r="E11" s="24"/>
      <c r="F11" s="24"/>
      <c r="G11" s="24"/>
      <c r="H11" s="24"/>
      <c r="I11" s="24"/>
    </row>
    <row r="12" spans="1:9" x14ac:dyDescent="0.3">
      <c r="A12" s="27" t="str">
        <f>'Mo vital'!$A$1</f>
        <v>Table 4. Vital Status of Mother by Gulf Districts, PNG: 1990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3">
      <c r="A13" s="25" t="str">
        <f>Citizenship!$A$1</f>
        <v>Table 5. Country of Citizenship by Gulf Districts, PNG: 1990</v>
      </c>
      <c r="B13" s="24"/>
      <c r="C13" s="24"/>
      <c r="D13" s="24"/>
      <c r="E13" s="24"/>
      <c r="F13" s="24"/>
      <c r="G13" s="24"/>
      <c r="H13" s="24"/>
      <c r="I13" s="24"/>
    </row>
    <row r="14" spans="1:9" x14ac:dyDescent="0.3">
      <c r="A14" s="27" t="str">
        <f>'Cur res'!$A$1</f>
        <v>Table 6. Current residence by Gulf Districts, PNG: 1990</v>
      </c>
      <c r="B14" s="24"/>
      <c r="C14" s="24"/>
      <c r="D14" s="24"/>
      <c r="E14" s="24"/>
      <c r="F14" s="24"/>
      <c r="G14" s="24"/>
      <c r="H14" s="24"/>
      <c r="I14" s="24"/>
    </row>
    <row r="15" spans="1:9" x14ac:dyDescent="0.3">
      <c r="A15" s="27" t="str">
        <f>'Res 1989'!$A$1</f>
        <v>Table 7.  Residence in 1989 by Gulf Districts, PNG: 1990</v>
      </c>
      <c r="B15" s="24"/>
      <c r="C15" s="24"/>
      <c r="D15" s="24"/>
      <c r="E15" s="24"/>
      <c r="F15" s="24"/>
      <c r="G15" s="24"/>
      <c r="H15" s="24"/>
      <c r="I15" s="24"/>
    </row>
    <row r="16" spans="1:9" x14ac:dyDescent="0.3">
      <c r="A16" s="25" t="str">
        <f>Birthplace!$A$1</f>
        <v>Table 8.  Province of Birth by Current Residence, Gulf Districts, PNG: 1990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3">
      <c r="A17" s="25" t="str">
        <f>Religion!$A$1</f>
        <v>Table 9. Religion by Gulf Districts, PNG: 1990</v>
      </c>
      <c r="B17" s="24"/>
      <c r="C17" s="24"/>
      <c r="D17" s="24"/>
      <c r="E17" s="24"/>
      <c r="F17" s="24"/>
      <c r="G17" s="24"/>
      <c r="H17" s="24"/>
      <c r="I17" s="24"/>
    </row>
    <row r="18" spans="1:9" x14ac:dyDescent="0.3">
      <c r="A18" s="25" t="str">
        <f>Education!$A$1</f>
        <v>Table 10. School attendance and Educational Attainment by Gulf Districts, PNG: 1990</v>
      </c>
      <c r="B18" s="24"/>
      <c r="C18" s="24"/>
      <c r="D18" s="24"/>
      <c r="E18" s="24"/>
      <c r="F18" s="24"/>
      <c r="G18" s="24"/>
      <c r="H18" s="24"/>
      <c r="I18" s="24"/>
    </row>
    <row r="19" spans="1:9" x14ac:dyDescent="0.3">
      <c r="A19" s="25" t="str">
        <f>Literacy!$A$1</f>
        <v>Table 11. Literacy in English, Pidgin, Motu, and Other Languages by Gulf Districts, PNG: 1990</v>
      </c>
      <c r="B19" s="24"/>
      <c r="C19" s="24"/>
      <c r="D19" s="24"/>
      <c r="E19" s="24"/>
      <c r="F19" s="24"/>
      <c r="G19" s="24"/>
      <c r="H19" s="24"/>
      <c r="I19" s="24"/>
    </row>
    <row r="20" spans="1:9" x14ac:dyDescent="0.3">
      <c r="A20" s="27" t="str">
        <f>'Econ Actv'!$A$1</f>
        <v>Table 12.  Economic Activity by Gulf Districts, PNG: 1990</v>
      </c>
      <c r="B20" s="24"/>
      <c r="C20" s="24"/>
      <c r="D20" s="24"/>
      <c r="E20" s="24"/>
      <c r="F20" s="24"/>
      <c r="G20" s="24"/>
      <c r="H20" s="24"/>
      <c r="I20" s="24"/>
    </row>
    <row r="21" spans="1:9" x14ac:dyDescent="0.3">
      <c r="A21" s="25" t="str">
        <f>Working!$A$1</f>
        <v>Table 13. Whether Currently Working by Gulf Districts, PNG: 1990</v>
      </c>
      <c r="B21" s="24"/>
      <c r="C21" s="24"/>
      <c r="D21" s="24"/>
      <c r="E21" s="24"/>
      <c r="F21" s="24"/>
      <c r="G21" s="24"/>
      <c r="H21" s="24"/>
      <c r="I21" s="24"/>
    </row>
    <row r="22" spans="1:9" x14ac:dyDescent="0.3">
      <c r="A22" s="25" t="str">
        <f>Occupation!$A$1</f>
        <v>Table 14. Occupation by Gulf Districts, PNG: 1990</v>
      </c>
      <c r="B22" s="24"/>
      <c r="C22" s="24"/>
      <c r="D22" s="24"/>
      <c r="E22" s="24"/>
      <c r="F22" s="24"/>
      <c r="G22" s="24"/>
      <c r="H22" s="24"/>
      <c r="I22" s="24"/>
    </row>
    <row r="23" spans="1:9" x14ac:dyDescent="0.3">
      <c r="A23" s="23"/>
      <c r="B23" s="23"/>
      <c r="C23" s="23"/>
      <c r="D23" s="23"/>
      <c r="E23" s="23"/>
      <c r="F23" s="23"/>
      <c r="G23" s="23"/>
      <c r="H23" s="23"/>
      <c r="I23" s="23"/>
    </row>
    <row r="24" spans="1:9" x14ac:dyDescent="0.3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3">
      <c r="A25" s="23"/>
      <c r="B25" s="23"/>
      <c r="C25" s="23"/>
      <c r="D25" s="23"/>
      <c r="E25" s="23"/>
      <c r="F25" s="23"/>
      <c r="G25" s="23"/>
      <c r="H25" s="23"/>
      <c r="I25" s="23"/>
    </row>
    <row r="26" spans="1:9" x14ac:dyDescent="0.3">
      <c r="A26" s="23"/>
      <c r="B26" s="23"/>
      <c r="C26" s="23"/>
      <c r="D26" s="23"/>
      <c r="E26" s="23"/>
      <c r="F26" s="23"/>
      <c r="G26" s="23"/>
      <c r="H26" s="23"/>
      <c r="I26" s="23"/>
    </row>
    <row r="27" spans="1:9" x14ac:dyDescent="0.3">
      <c r="A27" s="23"/>
      <c r="B27" s="23"/>
      <c r="C27" s="23"/>
      <c r="D27" s="23"/>
      <c r="E27" s="23"/>
      <c r="F27" s="23"/>
      <c r="G27" s="23"/>
      <c r="H27" s="23"/>
      <c r="I27" s="23"/>
    </row>
  </sheetData>
  <mergeCells count="21">
    <mergeCell ref="A25:I25"/>
    <mergeCell ref="A26:I26"/>
    <mergeCell ref="A27:I27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4"/>
    <mergeCell ref="A5:I8"/>
    <mergeCell ref="A9:I9"/>
    <mergeCell ref="A10:I10"/>
    <mergeCell ref="A11:I11"/>
    <mergeCell ref="A12:I12"/>
  </mergeCells>
  <hyperlinks>
    <hyperlink ref="A9:I9" location="Gulf!R1C1" display="Gulf!R1C1" xr:uid="{BAA5E3D4-3C9E-4E11-84ED-348BC65AC24A}"/>
    <hyperlink ref="A10:I10" location="'Age Sex'!R1C1" display="'Age Sex'!R1C1" xr:uid="{ADCA2555-FDC8-4A98-B24A-F126807075EE}"/>
    <hyperlink ref="A11:I11" location="SMAM!R1C1" display="SMAM!R1C1" xr:uid="{4780214E-6F1A-4342-AC02-4F1CCF008796}"/>
    <hyperlink ref="A12:I12" location="'Mo vital'!R1C1" display="'Mo vital'!R1C1" xr:uid="{32C721D5-4232-40C6-BEA5-A05A658BF7E8}"/>
    <hyperlink ref="A13:I13" location="Citizenship!R1C1" display="Citizenship!R1C1" xr:uid="{4C8F602B-3A9C-42BA-9B0B-D99755DA04BF}"/>
    <hyperlink ref="A14:I14" location="'Cur res'!R1C1" display="'Cur res'!R1C1" xr:uid="{C9BC1073-301F-40C5-8D92-C1AD36B45F94}"/>
    <hyperlink ref="A15:I15" location="'Res 1989'!R1C1" display="'Res 1989'!R1C1" xr:uid="{FC700F05-622C-48AD-BEFB-19DADBFEA7FD}"/>
    <hyperlink ref="A16:I16" location="Birthplace!R1C1" display="Birthplace!R1C1" xr:uid="{E1E0B8DC-E160-4CA4-A6E1-75F81604D92B}"/>
    <hyperlink ref="A17:I17" location="Religion!R1C1" display="Religion!R1C1" xr:uid="{347F3CB2-0253-4A02-9911-CEDE8CB85416}"/>
    <hyperlink ref="A18:I18" location="Education!R1C1" display="Education!R1C1" xr:uid="{38F10CC1-C505-4812-A963-9A1FF7C8F0FA}"/>
    <hyperlink ref="A19:I19" location="Literacy!R1C1" display="Literacy!R1C1" xr:uid="{BADCF711-ADF3-4972-994C-5DECCA59F4C7}"/>
    <hyperlink ref="A20:I20" location="'Econ Actv'!R1C1" display="'Econ Actv'!R1C1" xr:uid="{5C19D16A-C898-46C6-9D75-EC4A16BBA144}"/>
    <hyperlink ref="A21:I21" location="Working!R1C1" display="Working!R1C1" xr:uid="{EF4D64E6-A494-4707-A27B-430EB5B5B66C}"/>
    <hyperlink ref="A22:I22" location="Occupation!R1C1" display="Occupation!R1C1" xr:uid="{849FAD55-5120-4D66-BDE8-598432ACCF8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5494-134D-41E8-9D12-274312C92B98}">
  <dimension ref="A1:E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139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78</v>
      </c>
      <c r="B5" s="1">
        <v>65326</v>
      </c>
      <c r="C5" s="1">
        <v>9194</v>
      </c>
      <c r="D5" s="1">
        <v>7045</v>
      </c>
      <c r="E5" s="1">
        <v>49087</v>
      </c>
    </row>
    <row r="6" spans="1:5" x14ac:dyDescent="0.2">
      <c r="A6" s="1" t="s">
        <v>79</v>
      </c>
      <c r="B6" s="1">
        <v>3411</v>
      </c>
      <c r="C6" s="1">
        <v>275</v>
      </c>
      <c r="D6" s="1">
        <v>82</v>
      </c>
      <c r="E6" s="1">
        <v>3054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35273</v>
      </c>
      <c r="C8" s="1">
        <v>4864</v>
      </c>
      <c r="D8" s="1">
        <v>3466</v>
      </c>
      <c r="E8" s="1">
        <v>26943</v>
      </c>
    </row>
    <row r="9" spans="1:5" x14ac:dyDescent="0.2">
      <c r="A9" s="1" t="s">
        <v>78</v>
      </c>
      <c r="B9" s="1">
        <v>33541</v>
      </c>
      <c r="C9" s="1">
        <v>4721</v>
      </c>
      <c r="D9" s="1">
        <v>3423</v>
      </c>
      <c r="E9" s="1">
        <v>25397</v>
      </c>
    </row>
    <row r="10" spans="1:5" x14ac:dyDescent="0.2">
      <c r="A10" s="1" t="s">
        <v>79</v>
      </c>
      <c r="B10" s="1">
        <v>1732</v>
      </c>
      <c r="C10" s="1">
        <v>143</v>
      </c>
      <c r="D10" s="1">
        <v>43</v>
      </c>
      <c r="E10" s="1">
        <v>1546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33464</v>
      </c>
      <c r="C12" s="1">
        <v>4605</v>
      </c>
      <c r="D12" s="1">
        <v>3661</v>
      </c>
      <c r="E12" s="1">
        <v>25198</v>
      </c>
    </row>
    <row r="13" spans="1:5" x14ac:dyDescent="0.2">
      <c r="A13" s="1" t="s">
        <v>78</v>
      </c>
      <c r="B13" s="1">
        <v>31785</v>
      </c>
      <c r="C13" s="1">
        <v>4473</v>
      </c>
      <c r="D13" s="1">
        <v>3622</v>
      </c>
      <c r="E13" s="1">
        <v>23690</v>
      </c>
    </row>
    <row r="14" spans="1:5" x14ac:dyDescent="0.2">
      <c r="A14" s="1" t="s">
        <v>79</v>
      </c>
      <c r="B14" s="1">
        <v>1679</v>
      </c>
      <c r="C14" s="1">
        <v>132</v>
      </c>
      <c r="D14" s="1">
        <v>39</v>
      </c>
      <c r="E14" s="1">
        <v>1508</v>
      </c>
    </row>
    <row r="16" spans="1:5" x14ac:dyDescent="0.2">
      <c r="A16" s="1" t="s">
        <v>151</v>
      </c>
    </row>
    <row r="18" spans="1:5" x14ac:dyDescent="0.2">
      <c r="A18" s="1" t="s">
        <v>1</v>
      </c>
      <c r="B18" s="1">
        <v>68737</v>
      </c>
      <c r="C18" s="1">
        <v>9469</v>
      </c>
      <c r="D18" s="1">
        <v>7127</v>
      </c>
      <c r="E18" s="1">
        <v>52141</v>
      </c>
    </row>
    <row r="19" spans="1:5" x14ac:dyDescent="0.2">
      <c r="A19" s="1" t="s">
        <v>80</v>
      </c>
      <c r="B19" s="1">
        <v>108</v>
      </c>
      <c r="C19" s="1">
        <v>22</v>
      </c>
      <c r="D19" s="1">
        <v>10</v>
      </c>
      <c r="E19" s="1">
        <v>76</v>
      </c>
    </row>
    <row r="20" spans="1:5" x14ac:dyDescent="0.2">
      <c r="A20" s="1" t="s">
        <v>81</v>
      </c>
      <c r="B20" s="1">
        <v>249</v>
      </c>
      <c r="C20" s="1">
        <v>6</v>
      </c>
      <c r="D20" s="1">
        <v>31</v>
      </c>
      <c r="E20" s="1">
        <v>212</v>
      </c>
    </row>
    <row r="21" spans="1:5" x14ac:dyDescent="0.2">
      <c r="A21" s="1" t="s">
        <v>82</v>
      </c>
      <c r="B21" s="1">
        <v>2297</v>
      </c>
      <c r="C21" s="1">
        <v>425</v>
      </c>
      <c r="D21" s="1">
        <v>1283</v>
      </c>
      <c r="E21" s="1">
        <v>589</v>
      </c>
    </row>
    <row r="22" spans="1:5" x14ac:dyDescent="0.2">
      <c r="A22" s="1" t="s">
        <v>83</v>
      </c>
      <c r="B22" s="1">
        <v>4245</v>
      </c>
      <c r="C22" s="1">
        <v>35</v>
      </c>
      <c r="D22" s="1">
        <v>14</v>
      </c>
      <c r="E22" s="1">
        <v>4196</v>
      </c>
    </row>
    <row r="23" spans="1:5" x14ac:dyDescent="0.2">
      <c r="A23" s="1" t="s">
        <v>84</v>
      </c>
      <c r="B23" s="1">
        <v>14297</v>
      </c>
      <c r="C23" s="1">
        <v>89</v>
      </c>
      <c r="D23" s="1">
        <v>191</v>
      </c>
      <c r="E23" s="1">
        <v>14017</v>
      </c>
    </row>
    <row r="24" spans="1:5" x14ac:dyDescent="0.2">
      <c r="A24" s="1" t="s">
        <v>85</v>
      </c>
      <c r="B24" s="1">
        <v>9169</v>
      </c>
      <c r="C24" s="1">
        <v>2948</v>
      </c>
      <c r="D24" s="1">
        <v>1503</v>
      </c>
      <c r="E24" s="1">
        <v>4718</v>
      </c>
    </row>
    <row r="25" spans="1:5" x14ac:dyDescent="0.2">
      <c r="A25" s="1" t="s">
        <v>86</v>
      </c>
      <c r="B25" s="1">
        <v>30768</v>
      </c>
      <c r="C25" s="1">
        <v>4329</v>
      </c>
      <c r="D25" s="1">
        <v>3300</v>
      </c>
      <c r="E25" s="1">
        <v>23139</v>
      </c>
    </row>
    <row r="26" spans="1:5" x14ac:dyDescent="0.2">
      <c r="A26" s="1" t="s">
        <v>87</v>
      </c>
      <c r="B26" s="1">
        <v>3669</v>
      </c>
      <c r="C26" s="1">
        <v>1262</v>
      </c>
      <c r="D26" s="1">
        <v>674</v>
      </c>
      <c r="E26" s="1">
        <v>1733</v>
      </c>
    </row>
    <row r="27" spans="1:5" x14ac:dyDescent="0.2">
      <c r="A27" s="1" t="s">
        <v>88</v>
      </c>
      <c r="B27" s="1">
        <v>3422</v>
      </c>
      <c r="C27" s="1">
        <v>277</v>
      </c>
      <c r="D27" s="1">
        <v>85</v>
      </c>
      <c r="E27" s="1">
        <v>3060</v>
      </c>
    </row>
    <row r="28" spans="1:5" x14ac:dyDescent="0.2">
      <c r="A28" s="1" t="s">
        <v>89</v>
      </c>
      <c r="B28" s="1">
        <v>513</v>
      </c>
      <c r="C28" s="1">
        <v>76</v>
      </c>
      <c r="D28" s="1">
        <v>36</v>
      </c>
      <c r="E28" s="1">
        <v>401</v>
      </c>
    </row>
    <row r="29" spans="1:5" x14ac:dyDescent="0.2">
      <c r="A29" s="1" t="s">
        <v>12</v>
      </c>
    </row>
    <row r="30" spans="1:5" x14ac:dyDescent="0.2">
      <c r="A30" s="1" t="s">
        <v>1</v>
      </c>
      <c r="B30" s="1">
        <v>35273</v>
      </c>
      <c r="C30" s="1">
        <v>4864</v>
      </c>
      <c r="D30" s="1">
        <v>3466</v>
      </c>
      <c r="E30" s="1">
        <v>26943</v>
      </c>
    </row>
    <row r="31" spans="1:5" x14ac:dyDescent="0.2">
      <c r="A31" s="1" t="s">
        <v>80</v>
      </c>
      <c r="B31" s="1">
        <v>62</v>
      </c>
      <c r="C31" s="1">
        <v>17</v>
      </c>
      <c r="D31" s="1">
        <v>6</v>
      </c>
      <c r="E31" s="1">
        <v>39</v>
      </c>
    </row>
    <row r="32" spans="1:5" x14ac:dyDescent="0.2">
      <c r="A32" s="1" t="s">
        <v>81</v>
      </c>
      <c r="B32" s="1">
        <v>123</v>
      </c>
      <c r="C32" s="1">
        <v>2</v>
      </c>
      <c r="D32" s="1">
        <v>16</v>
      </c>
      <c r="E32" s="1">
        <v>105</v>
      </c>
    </row>
    <row r="33" spans="1:5" x14ac:dyDescent="0.2">
      <c r="A33" s="1" t="s">
        <v>82</v>
      </c>
      <c r="B33" s="1">
        <v>1133</v>
      </c>
      <c r="C33" s="1">
        <v>227</v>
      </c>
      <c r="D33" s="1">
        <v>578</v>
      </c>
      <c r="E33" s="1">
        <v>328</v>
      </c>
    </row>
    <row r="34" spans="1:5" x14ac:dyDescent="0.2">
      <c r="A34" s="1" t="s">
        <v>83</v>
      </c>
      <c r="B34" s="1">
        <v>2265</v>
      </c>
      <c r="C34" s="1">
        <v>34</v>
      </c>
      <c r="D34" s="1">
        <v>7</v>
      </c>
      <c r="E34" s="1">
        <v>2224</v>
      </c>
    </row>
    <row r="35" spans="1:5" x14ac:dyDescent="0.2">
      <c r="A35" s="1" t="s">
        <v>84</v>
      </c>
      <c r="B35" s="1">
        <v>7618</v>
      </c>
      <c r="C35" s="1">
        <v>71</v>
      </c>
      <c r="D35" s="1">
        <v>95</v>
      </c>
      <c r="E35" s="1">
        <v>7452</v>
      </c>
    </row>
    <row r="36" spans="1:5" x14ac:dyDescent="0.2">
      <c r="A36" s="1" t="s">
        <v>85</v>
      </c>
      <c r="B36" s="1">
        <v>4564</v>
      </c>
      <c r="C36" s="1">
        <v>1496</v>
      </c>
      <c r="D36" s="1">
        <v>703</v>
      </c>
      <c r="E36" s="1">
        <v>2365</v>
      </c>
    </row>
    <row r="37" spans="1:5" x14ac:dyDescent="0.2">
      <c r="A37" s="1" t="s">
        <v>86</v>
      </c>
      <c r="B37" s="1">
        <v>15665</v>
      </c>
      <c r="C37" s="1">
        <v>2221</v>
      </c>
      <c r="D37" s="1">
        <v>1637</v>
      </c>
      <c r="E37" s="1">
        <v>11807</v>
      </c>
    </row>
    <row r="38" spans="1:5" x14ac:dyDescent="0.2">
      <c r="A38" s="1" t="s">
        <v>87</v>
      </c>
      <c r="B38" s="1">
        <v>1858</v>
      </c>
      <c r="C38" s="1">
        <v>613</v>
      </c>
      <c r="D38" s="1">
        <v>361</v>
      </c>
      <c r="E38" s="1">
        <v>884</v>
      </c>
    </row>
    <row r="39" spans="1:5" x14ac:dyDescent="0.2">
      <c r="A39" s="1" t="s">
        <v>88</v>
      </c>
      <c r="B39" s="1">
        <v>1737</v>
      </c>
      <c r="C39" s="1">
        <v>143</v>
      </c>
      <c r="D39" s="1">
        <v>45</v>
      </c>
      <c r="E39" s="1">
        <v>1549</v>
      </c>
    </row>
    <row r="40" spans="1:5" x14ac:dyDescent="0.2">
      <c r="A40" s="1" t="s">
        <v>89</v>
      </c>
      <c r="B40" s="1">
        <v>248</v>
      </c>
      <c r="C40" s="1">
        <v>40</v>
      </c>
      <c r="D40" s="1">
        <v>18</v>
      </c>
      <c r="E40" s="1">
        <v>190</v>
      </c>
    </row>
    <row r="41" spans="1:5" x14ac:dyDescent="0.2">
      <c r="A41" s="1" t="s">
        <v>13</v>
      </c>
    </row>
    <row r="42" spans="1:5" x14ac:dyDescent="0.2">
      <c r="A42" s="1" t="s">
        <v>1</v>
      </c>
      <c r="B42" s="1">
        <v>33464</v>
      </c>
      <c r="C42" s="1">
        <v>4605</v>
      </c>
      <c r="D42" s="1">
        <v>3661</v>
      </c>
      <c r="E42" s="1">
        <v>25198</v>
      </c>
    </row>
    <row r="43" spans="1:5" x14ac:dyDescent="0.2">
      <c r="A43" s="1" t="s">
        <v>80</v>
      </c>
      <c r="B43" s="1">
        <v>46</v>
      </c>
      <c r="C43" s="1">
        <v>5</v>
      </c>
      <c r="D43" s="1">
        <v>4</v>
      </c>
      <c r="E43" s="1">
        <v>37</v>
      </c>
    </row>
    <row r="44" spans="1:5" x14ac:dyDescent="0.2">
      <c r="A44" s="1" t="s">
        <v>81</v>
      </c>
      <c r="B44" s="1">
        <v>126</v>
      </c>
      <c r="C44" s="1">
        <v>4</v>
      </c>
      <c r="D44" s="1">
        <v>15</v>
      </c>
      <c r="E44" s="1">
        <v>107</v>
      </c>
    </row>
    <row r="45" spans="1:5" x14ac:dyDescent="0.2">
      <c r="A45" s="1" t="s">
        <v>82</v>
      </c>
      <c r="B45" s="1">
        <v>1164</v>
      </c>
      <c r="C45" s="1">
        <v>198</v>
      </c>
      <c r="D45" s="1">
        <v>705</v>
      </c>
      <c r="E45" s="1">
        <v>261</v>
      </c>
    </row>
    <row r="46" spans="1:5" x14ac:dyDescent="0.2">
      <c r="A46" s="1" t="s">
        <v>83</v>
      </c>
      <c r="B46" s="1">
        <v>1980</v>
      </c>
      <c r="C46" s="1">
        <v>1</v>
      </c>
      <c r="D46" s="1">
        <v>7</v>
      </c>
      <c r="E46" s="1">
        <v>1972</v>
      </c>
    </row>
    <row r="47" spans="1:5" x14ac:dyDescent="0.2">
      <c r="A47" s="1" t="s">
        <v>84</v>
      </c>
      <c r="B47" s="1">
        <v>6679</v>
      </c>
      <c r="C47" s="1">
        <v>18</v>
      </c>
      <c r="D47" s="1">
        <v>96</v>
      </c>
      <c r="E47" s="1">
        <v>6565</v>
      </c>
    </row>
    <row r="48" spans="1:5" x14ac:dyDescent="0.2">
      <c r="A48" s="1" t="s">
        <v>85</v>
      </c>
      <c r="B48" s="1">
        <v>4605</v>
      </c>
      <c r="C48" s="1">
        <v>1452</v>
      </c>
      <c r="D48" s="1">
        <v>800</v>
      </c>
      <c r="E48" s="1">
        <v>2353</v>
      </c>
    </row>
    <row r="49" spans="1:5" x14ac:dyDescent="0.2">
      <c r="A49" s="1" t="s">
        <v>86</v>
      </c>
      <c r="B49" s="1">
        <v>15103</v>
      </c>
      <c r="C49" s="1">
        <v>2108</v>
      </c>
      <c r="D49" s="1">
        <v>1663</v>
      </c>
      <c r="E49" s="1">
        <v>11332</v>
      </c>
    </row>
    <row r="50" spans="1:5" x14ac:dyDescent="0.2">
      <c r="A50" s="1" t="s">
        <v>87</v>
      </c>
      <c r="B50" s="1">
        <v>1811</v>
      </c>
      <c r="C50" s="1">
        <v>649</v>
      </c>
      <c r="D50" s="1">
        <v>313</v>
      </c>
      <c r="E50" s="1">
        <v>849</v>
      </c>
    </row>
    <row r="51" spans="1:5" x14ac:dyDescent="0.2">
      <c r="A51" s="1" t="s">
        <v>88</v>
      </c>
      <c r="B51" s="1">
        <v>1685</v>
      </c>
      <c r="C51" s="1">
        <v>134</v>
      </c>
      <c r="D51" s="1">
        <v>40</v>
      </c>
      <c r="E51" s="1">
        <v>1511</v>
      </c>
    </row>
    <row r="52" spans="1:5" x14ac:dyDescent="0.2">
      <c r="A52" s="1" t="s">
        <v>89</v>
      </c>
      <c r="B52" s="1">
        <v>265</v>
      </c>
      <c r="C52" s="1">
        <v>36</v>
      </c>
      <c r="D52" s="1">
        <v>18</v>
      </c>
      <c r="E52" s="1">
        <v>211</v>
      </c>
    </row>
    <row r="53" spans="1:5" x14ac:dyDescent="0.2">
      <c r="A53" s="1" t="s">
        <v>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EBF7-AF5C-4267-8EB6-20CB50FA40CC}">
  <dimension ref="A1:E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140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57109</v>
      </c>
      <c r="C4" s="1">
        <v>7833</v>
      </c>
      <c r="D4" s="1">
        <v>5844</v>
      </c>
      <c r="E4" s="1">
        <v>43432</v>
      </c>
    </row>
    <row r="5" spans="1:5" x14ac:dyDescent="0.2">
      <c r="A5" s="1" t="s">
        <v>90</v>
      </c>
      <c r="B5" s="1">
        <v>8863</v>
      </c>
      <c r="C5" s="1">
        <v>794</v>
      </c>
      <c r="D5" s="1">
        <v>1041</v>
      </c>
      <c r="E5" s="1">
        <v>7028</v>
      </c>
    </row>
    <row r="6" spans="1:5" x14ac:dyDescent="0.2">
      <c r="A6" s="1" t="s">
        <v>91</v>
      </c>
      <c r="B6" s="1">
        <v>48246</v>
      </c>
      <c r="C6" s="1">
        <v>7039</v>
      </c>
      <c r="D6" s="1">
        <v>4803</v>
      </c>
      <c r="E6" s="1">
        <v>36404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29269</v>
      </c>
      <c r="C8" s="1">
        <v>4081</v>
      </c>
      <c r="D8" s="1">
        <v>2774</v>
      </c>
      <c r="E8" s="1">
        <v>22414</v>
      </c>
    </row>
    <row r="9" spans="1:5" x14ac:dyDescent="0.2">
      <c r="A9" s="1" t="s">
        <v>90</v>
      </c>
      <c r="B9" s="1">
        <v>5093</v>
      </c>
      <c r="C9" s="1">
        <v>424</v>
      </c>
      <c r="D9" s="1">
        <v>560</v>
      </c>
      <c r="E9" s="1">
        <v>4109</v>
      </c>
    </row>
    <row r="10" spans="1:5" x14ac:dyDescent="0.2">
      <c r="A10" s="1" t="s">
        <v>91</v>
      </c>
      <c r="B10" s="1">
        <v>24176</v>
      </c>
      <c r="C10" s="1">
        <v>3657</v>
      </c>
      <c r="D10" s="1">
        <v>2214</v>
      </c>
      <c r="E10" s="1">
        <v>18305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27840</v>
      </c>
      <c r="C12" s="1">
        <v>3752</v>
      </c>
      <c r="D12" s="1">
        <v>3070</v>
      </c>
      <c r="E12" s="1">
        <v>21018</v>
      </c>
    </row>
    <row r="13" spans="1:5" x14ac:dyDescent="0.2">
      <c r="A13" s="1" t="s">
        <v>90</v>
      </c>
      <c r="B13" s="1">
        <v>3770</v>
      </c>
      <c r="C13" s="1">
        <v>370</v>
      </c>
      <c r="D13" s="1">
        <v>481</v>
      </c>
      <c r="E13" s="1">
        <v>2919</v>
      </c>
    </row>
    <row r="14" spans="1:5" x14ac:dyDescent="0.2">
      <c r="A14" s="1" t="s">
        <v>91</v>
      </c>
      <c r="B14" s="1">
        <v>24070</v>
      </c>
      <c r="C14" s="1">
        <v>3382</v>
      </c>
      <c r="D14" s="1">
        <v>2589</v>
      </c>
      <c r="E14" s="1">
        <v>18099</v>
      </c>
    </row>
    <row r="16" spans="1:5" x14ac:dyDescent="0.2">
      <c r="A16" s="1" t="s">
        <v>152</v>
      </c>
    </row>
    <row r="18" spans="1:5" x14ac:dyDescent="0.2">
      <c r="A18" s="1" t="s">
        <v>1</v>
      </c>
      <c r="B18" s="1">
        <v>57109</v>
      </c>
      <c r="C18" s="1">
        <v>7833</v>
      </c>
      <c r="D18" s="1">
        <v>5844</v>
      </c>
      <c r="E18" s="1">
        <v>43432</v>
      </c>
    </row>
    <row r="19" spans="1:5" x14ac:dyDescent="0.2">
      <c r="A19" s="1" t="s">
        <v>92</v>
      </c>
      <c r="B19" s="1">
        <v>29430</v>
      </c>
      <c r="C19" s="1">
        <v>4443</v>
      </c>
      <c r="D19" s="1">
        <v>2532</v>
      </c>
      <c r="E19" s="1">
        <v>22455</v>
      </c>
    </row>
    <row r="20" spans="1:5" x14ac:dyDescent="0.2">
      <c r="A20" s="1" t="s">
        <v>93</v>
      </c>
      <c r="B20" s="1">
        <v>21428</v>
      </c>
      <c r="C20" s="1">
        <v>2909</v>
      </c>
      <c r="D20" s="1">
        <v>2774</v>
      </c>
      <c r="E20" s="1">
        <v>15745</v>
      </c>
    </row>
    <row r="21" spans="1:5" x14ac:dyDescent="0.2">
      <c r="A21" s="1" t="s">
        <v>94</v>
      </c>
      <c r="B21" s="1">
        <v>4610</v>
      </c>
      <c r="C21" s="1">
        <v>323</v>
      </c>
      <c r="D21" s="1">
        <v>389</v>
      </c>
      <c r="E21" s="1">
        <v>3898</v>
      </c>
    </row>
    <row r="22" spans="1:5" x14ac:dyDescent="0.2">
      <c r="A22" s="1" t="s">
        <v>95</v>
      </c>
      <c r="B22" s="1">
        <v>116</v>
      </c>
      <c r="C22" s="1">
        <v>20</v>
      </c>
      <c r="D22" s="1">
        <v>7</v>
      </c>
      <c r="E22" s="1">
        <v>89</v>
      </c>
    </row>
    <row r="23" spans="1:5" x14ac:dyDescent="0.2">
      <c r="A23" s="1" t="s">
        <v>96</v>
      </c>
      <c r="B23" s="1">
        <v>640</v>
      </c>
      <c r="C23" s="1">
        <v>70</v>
      </c>
      <c r="D23" s="1">
        <v>83</v>
      </c>
      <c r="E23" s="1">
        <v>487</v>
      </c>
    </row>
    <row r="24" spans="1:5" x14ac:dyDescent="0.2">
      <c r="A24" s="1" t="s">
        <v>97</v>
      </c>
      <c r="B24" s="1">
        <v>183</v>
      </c>
      <c r="C24" s="1">
        <v>19</v>
      </c>
      <c r="D24" s="1">
        <v>31</v>
      </c>
      <c r="E24" s="1">
        <v>133</v>
      </c>
    </row>
    <row r="25" spans="1:5" x14ac:dyDescent="0.2">
      <c r="A25" s="1" t="s">
        <v>98</v>
      </c>
      <c r="B25" s="1">
        <v>62</v>
      </c>
      <c r="C25" s="1">
        <v>1</v>
      </c>
      <c r="D25" s="1">
        <v>3</v>
      </c>
      <c r="E25" s="1">
        <v>58</v>
      </c>
    </row>
    <row r="26" spans="1:5" x14ac:dyDescent="0.2">
      <c r="A26" s="1" t="s">
        <v>89</v>
      </c>
      <c r="B26" s="1">
        <v>640</v>
      </c>
      <c r="C26" s="1">
        <v>48</v>
      </c>
      <c r="D26" s="1">
        <v>25</v>
      </c>
      <c r="E26" s="1">
        <v>567</v>
      </c>
    </row>
    <row r="27" spans="1:5" x14ac:dyDescent="0.2">
      <c r="A27" s="1" t="s">
        <v>12</v>
      </c>
    </row>
    <row r="28" spans="1:5" x14ac:dyDescent="0.2">
      <c r="A28" s="1" t="s">
        <v>1</v>
      </c>
      <c r="B28" s="1">
        <v>29269</v>
      </c>
      <c r="C28" s="1">
        <v>4081</v>
      </c>
      <c r="D28" s="1">
        <v>2774</v>
      </c>
      <c r="E28" s="1">
        <v>22414</v>
      </c>
    </row>
    <row r="29" spans="1:5" x14ac:dyDescent="0.2">
      <c r="A29" s="1" t="s">
        <v>92</v>
      </c>
      <c r="B29" s="1">
        <v>13575</v>
      </c>
      <c r="C29" s="1">
        <v>2026</v>
      </c>
      <c r="D29" s="1">
        <v>1010</v>
      </c>
      <c r="E29" s="1">
        <v>10539</v>
      </c>
    </row>
    <row r="30" spans="1:5" x14ac:dyDescent="0.2">
      <c r="A30" s="1" t="s">
        <v>93</v>
      </c>
      <c r="B30" s="1">
        <v>11482</v>
      </c>
      <c r="C30" s="1">
        <v>1674</v>
      </c>
      <c r="D30" s="1">
        <v>1400</v>
      </c>
      <c r="E30" s="1">
        <v>8408</v>
      </c>
    </row>
    <row r="31" spans="1:5" x14ac:dyDescent="0.2">
      <c r="A31" s="1" t="s">
        <v>94</v>
      </c>
      <c r="B31" s="1">
        <v>3079</v>
      </c>
      <c r="C31" s="1">
        <v>265</v>
      </c>
      <c r="D31" s="1">
        <v>257</v>
      </c>
      <c r="E31" s="1">
        <v>2557</v>
      </c>
    </row>
    <row r="32" spans="1:5" x14ac:dyDescent="0.2">
      <c r="A32" s="1" t="s">
        <v>95</v>
      </c>
      <c r="B32" s="1">
        <v>98</v>
      </c>
      <c r="C32" s="1">
        <v>19</v>
      </c>
      <c r="D32" s="1">
        <v>5</v>
      </c>
      <c r="E32" s="1">
        <v>74</v>
      </c>
    </row>
    <row r="33" spans="1:5" x14ac:dyDescent="0.2">
      <c r="A33" s="1" t="s">
        <v>96</v>
      </c>
      <c r="B33" s="1">
        <v>477</v>
      </c>
      <c r="C33" s="1">
        <v>58</v>
      </c>
      <c r="D33" s="1">
        <v>56</v>
      </c>
      <c r="E33" s="1">
        <v>363</v>
      </c>
    </row>
    <row r="34" spans="1:5" x14ac:dyDescent="0.2">
      <c r="A34" s="1" t="s">
        <v>97</v>
      </c>
      <c r="B34" s="1">
        <v>160</v>
      </c>
      <c r="C34" s="1">
        <v>17</v>
      </c>
      <c r="D34" s="1">
        <v>28</v>
      </c>
      <c r="E34" s="1">
        <v>115</v>
      </c>
    </row>
    <row r="35" spans="1:5" x14ac:dyDescent="0.2">
      <c r="A35" s="1" t="s">
        <v>98</v>
      </c>
      <c r="B35" s="1">
        <v>41</v>
      </c>
      <c r="C35" s="1">
        <v>0</v>
      </c>
      <c r="D35" s="1">
        <v>2</v>
      </c>
      <c r="E35" s="1">
        <v>39</v>
      </c>
    </row>
    <row r="36" spans="1:5" x14ac:dyDescent="0.2">
      <c r="A36" s="1" t="s">
        <v>89</v>
      </c>
      <c r="B36" s="1">
        <v>357</v>
      </c>
      <c r="C36" s="1">
        <v>22</v>
      </c>
      <c r="D36" s="1">
        <v>16</v>
      </c>
      <c r="E36" s="1">
        <v>319</v>
      </c>
    </row>
    <row r="37" spans="1:5" x14ac:dyDescent="0.2">
      <c r="A37" s="1" t="s">
        <v>13</v>
      </c>
    </row>
    <row r="38" spans="1:5" x14ac:dyDescent="0.2">
      <c r="A38" s="1" t="s">
        <v>1</v>
      </c>
      <c r="B38" s="1">
        <v>27840</v>
      </c>
      <c r="C38" s="1">
        <v>3752</v>
      </c>
      <c r="D38" s="1">
        <v>3070</v>
      </c>
      <c r="E38" s="1">
        <v>21018</v>
      </c>
    </row>
    <row r="39" spans="1:5" x14ac:dyDescent="0.2">
      <c r="A39" s="1" t="s">
        <v>92</v>
      </c>
      <c r="B39" s="1">
        <v>15855</v>
      </c>
      <c r="C39" s="1">
        <v>2417</v>
      </c>
      <c r="D39" s="1">
        <v>1522</v>
      </c>
      <c r="E39" s="1">
        <v>11916</v>
      </c>
    </row>
    <row r="40" spans="1:5" x14ac:dyDescent="0.2">
      <c r="A40" s="1" t="s">
        <v>93</v>
      </c>
      <c r="B40" s="1">
        <v>9946</v>
      </c>
      <c r="C40" s="1">
        <v>1235</v>
      </c>
      <c r="D40" s="1">
        <v>1374</v>
      </c>
      <c r="E40" s="1">
        <v>7337</v>
      </c>
    </row>
    <row r="41" spans="1:5" x14ac:dyDescent="0.2">
      <c r="A41" s="1" t="s">
        <v>94</v>
      </c>
      <c r="B41" s="1">
        <v>1531</v>
      </c>
      <c r="C41" s="1">
        <v>58</v>
      </c>
      <c r="D41" s="1">
        <v>132</v>
      </c>
      <c r="E41" s="1">
        <v>1341</v>
      </c>
    </row>
    <row r="42" spans="1:5" x14ac:dyDescent="0.2">
      <c r="A42" s="1" t="s">
        <v>95</v>
      </c>
      <c r="B42" s="1">
        <v>18</v>
      </c>
      <c r="C42" s="1">
        <v>1</v>
      </c>
      <c r="D42" s="1">
        <v>2</v>
      </c>
      <c r="E42" s="1">
        <v>15</v>
      </c>
    </row>
    <row r="43" spans="1:5" x14ac:dyDescent="0.2">
      <c r="A43" s="1" t="s">
        <v>96</v>
      </c>
      <c r="B43" s="1">
        <v>163</v>
      </c>
      <c r="C43" s="1">
        <v>12</v>
      </c>
      <c r="D43" s="1">
        <v>27</v>
      </c>
      <c r="E43" s="1">
        <v>124</v>
      </c>
    </row>
    <row r="44" spans="1:5" x14ac:dyDescent="0.2">
      <c r="A44" s="1" t="s">
        <v>97</v>
      </c>
      <c r="B44" s="1">
        <v>23</v>
      </c>
      <c r="C44" s="1">
        <v>2</v>
      </c>
      <c r="D44" s="1">
        <v>3</v>
      </c>
      <c r="E44" s="1">
        <v>18</v>
      </c>
    </row>
    <row r="45" spans="1:5" x14ac:dyDescent="0.2">
      <c r="A45" s="1" t="s">
        <v>98</v>
      </c>
      <c r="B45" s="1">
        <v>21</v>
      </c>
      <c r="C45" s="1">
        <v>1</v>
      </c>
      <c r="D45" s="1">
        <v>1</v>
      </c>
      <c r="E45" s="1">
        <v>19</v>
      </c>
    </row>
    <row r="46" spans="1:5" x14ac:dyDescent="0.2">
      <c r="A46" s="1" t="s">
        <v>89</v>
      </c>
      <c r="B46" s="1">
        <v>283</v>
      </c>
      <c r="C46" s="1">
        <v>26</v>
      </c>
      <c r="D46" s="1">
        <v>9</v>
      </c>
      <c r="E46" s="1">
        <v>248</v>
      </c>
    </row>
    <row r="47" spans="1:5" x14ac:dyDescent="0.2">
      <c r="A47" s="1" t="s">
        <v>14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1DD0-E6D0-4707-A0C2-A6B354EE7A26}">
  <dimension ref="A1:E54"/>
  <sheetViews>
    <sheetView view="pageBreakPreview" topLeftCell="A6" zoomScale="125" zoomScaleNormal="100" zoomScaleSheetLayoutView="125" workbookViewId="0">
      <selection activeCell="A15" sqref="A15:XFD15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141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153</v>
      </c>
    </row>
    <row r="4" spans="1:5" x14ac:dyDescent="0.2">
      <c r="A4" s="1" t="s">
        <v>1</v>
      </c>
      <c r="B4" s="1">
        <v>46454</v>
      </c>
      <c r="C4" s="1">
        <v>6403</v>
      </c>
      <c r="D4" s="1">
        <v>4754</v>
      </c>
      <c r="E4" s="1">
        <v>35297</v>
      </c>
    </row>
    <row r="5" spans="1:5" x14ac:dyDescent="0.2">
      <c r="A5" s="1" t="s">
        <v>99</v>
      </c>
      <c r="B5" s="1">
        <v>21111</v>
      </c>
      <c r="C5" s="1">
        <v>2345</v>
      </c>
      <c r="D5" s="1">
        <v>2331</v>
      </c>
      <c r="E5" s="1">
        <v>16435</v>
      </c>
    </row>
    <row r="6" spans="1:5" x14ac:dyDescent="0.2">
      <c r="A6" s="1" t="s">
        <v>100</v>
      </c>
      <c r="B6" s="1">
        <v>25343</v>
      </c>
      <c r="C6" s="1">
        <v>4058</v>
      </c>
      <c r="D6" s="1">
        <v>2423</v>
      </c>
      <c r="E6" s="1">
        <v>18862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23619</v>
      </c>
      <c r="C8" s="1">
        <v>3357</v>
      </c>
      <c r="D8" s="1">
        <v>2223</v>
      </c>
      <c r="E8" s="1">
        <v>18039</v>
      </c>
    </row>
    <row r="9" spans="1:5" x14ac:dyDescent="0.2">
      <c r="A9" s="1" t="s">
        <v>99</v>
      </c>
      <c r="B9" s="1">
        <v>12487</v>
      </c>
      <c r="C9" s="1">
        <v>1499</v>
      </c>
      <c r="D9" s="1">
        <v>1289</v>
      </c>
      <c r="E9" s="1">
        <v>9699</v>
      </c>
    </row>
    <row r="10" spans="1:5" x14ac:dyDescent="0.2">
      <c r="A10" s="1" t="s">
        <v>100</v>
      </c>
      <c r="B10" s="1">
        <v>11132</v>
      </c>
      <c r="C10" s="1">
        <v>1858</v>
      </c>
      <c r="D10" s="1">
        <v>934</v>
      </c>
      <c r="E10" s="1">
        <v>8340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22835</v>
      </c>
      <c r="C12" s="1">
        <v>3046</v>
      </c>
      <c r="D12" s="1">
        <v>2531</v>
      </c>
      <c r="E12" s="1">
        <v>17258</v>
      </c>
    </row>
    <row r="13" spans="1:5" x14ac:dyDescent="0.2">
      <c r="A13" s="1" t="s">
        <v>99</v>
      </c>
      <c r="B13" s="1">
        <v>8624</v>
      </c>
      <c r="C13" s="1">
        <v>846</v>
      </c>
      <c r="D13" s="1">
        <v>1042</v>
      </c>
      <c r="E13" s="1">
        <v>6736</v>
      </c>
    </row>
    <row r="14" spans="1:5" x14ac:dyDescent="0.2">
      <c r="A14" s="1" t="s">
        <v>100</v>
      </c>
      <c r="B14" s="1">
        <v>14211</v>
      </c>
      <c r="C14" s="1">
        <v>2200</v>
      </c>
      <c r="D14" s="1">
        <v>1489</v>
      </c>
      <c r="E14" s="1">
        <v>10522</v>
      </c>
    </row>
    <row r="16" spans="1:5" x14ac:dyDescent="0.2">
      <c r="A16" s="1" t="s">
        <v>154</v>
      </c>
    </row>
    <row r="17" spans="1:5" x14ac:dyDescent="0.2">
      <c r="A17" s="1" t="s">
        <v>1</v>
      </c>
      <c r="B17" s="1">
        <v>46444</v>
      </c>
      <c r="C17" s="1">
        <v>6403</v>
      </c>
      <c r="D17" s="1">
        <v>4752</v>
      </c>
      <c r="E17" s="1">
        <v>35289</v>
      </c>
    </row>
    <row r="18" spans="1:5" x14ac:dyDescent="0.2">
      <c r="A18" s="1" t="s">
        <v>101</v>
      </c>
      <c r="B18" s="1">
        <v>7780</v>
      </c>
      <c r="C18" s="1">
        <v>784</v>
      </c>
      <c r="D18" s="1">
        <v>587</v>
      </c>
      <c r="E18" s="1">
        <v>6409</v>
      </c>
    </row>
    <row r="19" spans="1:5" x14ac:dyDescent="0.2">
      <c r="A19" s="1" t="s">
        <v>102</v>
      </c>
      <c r="B19" s="1">
        <v>38664</v>
      </c>
      <c r="C19" s="1">
        <v>5619</v>
      </c>
      <c r="D19" s="1">
        <v>4165</v>
      </c>
      <c r="E19" s="1">
        <v>28880</v>
      </c>
    </row>
    <row r="20" spans="1:5" x14ac:dyDescent="0.2">
      <c r="A20" s="1" t="s">
        <v>12</v>
      </c>
    </row>
    <row r="21" spans="1:5" x14ac:dyDescent="0.2">
      <c r="A21" s="1" t="s">
        <v>1</v>
      </c>
      <c r="B21" s="1">
        <v>23615</v>
      </c>
      <c r="C21" s="1">
        <v>3357</v>
      </c>
      <c r="D21" s="1">
        <v>2222</v>
      </c>
      <c r="E21" s="1">
        <v>18036</v>
      </c>
    </row>
    <row r="22" spans="1:5" x14ac:dyDescent="0.2">
      <c r="A22" s="1" t="s">
        <v>101</v>
      </c>
      <c r="B22" s="1">
        <v>5559</v>
      </c>
      <c r="C22" s="1">
        <v>640</v>
      </c>
      <c r="D22" s="1">
        <v>429</v>
      </c>
      <c r="E22" s="1">
        <v>4490</v>
      </c>
    </row>
    <row r="23" spans="1:5" x14ac:dyDescent="0.2">
      <c r="A23" s="1" t="s">
        <v>102</v>
      </c>
      <c r="B23" s="1">
        <v>18056</v>
      </c>
      <c r="C23" s="1">
        <v>2717</v>
      </c>
      <c r="D23" s="1">
        <v>1793</v>
      </c>
      <c r="E23" s="1">
        <v>13546</v>
      </c>
    </row>
    <row r="24" spans="1:5" x14ac:dyDescent="0.2">
      <c r="A24" s="1" t="s">
        <v>13</v>
      </c>
    </row>
    <row r="25" spans="1:5" x14ac:dyDescent="0.2">
      <c r="A25" s="1" t="s">
        <v>1</v>
      </c>
      <c r="B25" s="1">
        <v>22829</v>
      </c>
      <c r="C25" s="1">
        <v>3046</v>
      </c>
      <c r="D25" s="1">
        <v>2530</v>
      </c>
      <c r="E25" s="1">
        <v>17253</v>
      </c>
    </row>
    <row r="26" spans="1:5" x14ac:dyDescent="0.2">
      <c r="A26" s="1" t="s">
        <v>101</v>
      </c>
      <c r="B26" s="1">
        <v>2221</v>
      </c>
      <c r="C26" s="1">
        <v>144</v>
      </c>
      <c r="D26" s="1">
        <v>158</v>
      </c>
      <c r="E26" s="1">
        <v>1919</v>
      </c>
    </row>
    <row r="27" spans="1:5" x14ac:dyDescent="0.2">
      <c r="A27" s="1" t="s">
        <v>102</v>
      </c>
      <c r="B27" s="1">
        <v>20608</v>
      </c>
      <c r="C27" s="1">
        <v>2902</v>
      </c>
      <c r="D27" s="1">
        <v>2372</v>
      </c>
      <c r="E27" s="1">
        <v>15334</v>
      </c>
    </row>
    <row r="29" spans="1:5" x14ac:dyDescent="0.2">
      <c r="A29" s="1" t="s">
        <v>155</v>
      </c>
    </row>
    <row r="30" spans="1:5" x14ac:dyDescent="0.2">
      <c r="A30" s="1" t="s">
        <v>1</v>
      </c>
      <c r="B30" s="1">
        <v>46452</v>
      </c>
      <c r="C30" s="1">
        <v>6403</v>
      </c>
      <c r="D30" s="1">
        <v>4754</v>
      </c>
      <c r="E30" s="1">
        <v>35295</v>
      </c>
    </row>
    <row r="31" spans="1:5" x14ac:dyDescent="0.2">
      <c r="A31" s="1" t="s">
        <v>103</v>
      </c>
      <c r="B31" s="1">
        <v>7886</v>
      </c>
      <c r="C31" s="1">
        <v>1743</v>
      </c>
      <c r="D31" s="1">
        <v>1065</v>
      </c>
      <c r="E31" s="1">
        <v>5078</v>
      </c>
    </row>
    <row r="32" spans="1:5" x14ac:dyDescent="0.2">
      <c r="A32" s="1" t="s">
        <v>104</v>
      </c>
      <c r="B32" s="1">
        <v>38566</v>
      </c>
      <c r="C32" s="1">
        <v>4660</v>
      </c>
      <c r="D32" s="1">
        <v>3689</v>
      </c>
      <c r="E32" s="1">
        <v>30217</v>
      </c>
    </row>
    <row r="33" spans="1:5" x14ac:dyDescent="0.2">
      <c r="A33" s="1" t="s">
        <v>12</v>
      </c>
    </row>
    <row r="34" spans="1:5" x14ac:dyDescent="0.2">
      <c r="A34" s="1" t="s">
        <v>1</v>
      </c>
      <c r="B34" s="1">
        <v>23618</v>
      </c>
      <c r="C34" s="1">
        <v>3357</v>
      </c>
      <c r="D34" s="1">
        <v>2223</v>
      </c>
      <c r="E34" s="1">
        <v>18038</v>
      </c>
    </row>
    <row r="35" spans="1:5" x14ac:dyDescent="0.2">
      <c r="A35" s="1" t="s">
        <v>103</v>
      </c>
      <c r="B35" s="1">
        <v>5585</v>
      </c>
      <c r="C35" s="1">
        <v>1272</v>
      </c>
      <c r="D35" s="1">
        <v>771</v>
      </c>
      <c r="E35" s="1">
        <v>3542</v>
      </c>
    </row>
    <row r="36" spans="1:5" x14ac:dyDescent="0.2">
      <c r="A36" s="1" t="s">
        <v>104</v>
      </c>
      <c r="B36" s="1">
        <v>18033</v>
      </c>
      <c r="C36" s="1">
        <v>2085</v>
      </c>
      <c r="D36" s="1">
        <v>1452</v>
      </c>
      <c r="E36" s="1">
        <v>14496</v>
      </c>
    </row>
    <row r="37" spans="1:5" x14ac:dyDescent="0.2">
      <c r="A37" s="1" t="s">
        <v>13</v>
      </c>
    </row>
    <row r="38" spans="1:5" x14ac:dyDescent="0.2">
      <c r="A38" s="1" t="s">
        <v>1</v>
      </c>
      <c r="B38" s="1">
        <v>22834</v>
      </c>
      <c r="C38" s="1">
        <v>3046</v>
      </c>
      <c r="D38" s="1">
        <v>2531</v>
      </c>
      <c r="E38" s="1">
        <v>17257</v>
      </c>
    </row>
    <row r="39" spans="1:5" x14ac:dyDescent="0.2">
      <c r="A39" s="1" t="s">
        <v>103</v>
      </c>
      <c r="B39" s="1">
        <v>2301</v>
      </c>
      <c r="C39" s="1">
        <v>471</v>
      </c>
      <c r="D39" s="1">
        <v>294</v>
      </c>
      <c r="E39" s="1">
        <v>1536</v>
      </c>
    </row>
    <row r="40" spans="1:5" x14ac:dyDescent="0.2">
      <c r="A40" s="1" t="s">
        <v>104</v>
      </c>
      <c r="B40" s="1">
        <v>20533</v>
      </c>
      <c r="C40" s="1">
        <v>2575</v>
      </c>
      <c r="D40" s="1">
        <v>2237</v>
      </c>
      <c r="E40" s="1">
        <v>15721</v>
      </c>
    </row>
    <row r="42" spans="1:5" x14ac:dyDescent="0.2">
      <c r="A42" s="1" t="s">
        <v>156</v>
      </c>
    </row>
    <row r="43" spans="1:5" x14ac:dyDescent="0.2">
      <c r="A43" s="1" t="s">
        <v>1</v>
      </c>
      <c r="B43" s="1">
        <v>46454</v>
      </c>
      <c r="C43" s="1">
        <v>6403</v>
      </c>
      <c r="D43" s="1">
        <v>4754</v>
      </c>
      <c r="E43" s="1">
        <v>35297</v>
      </c>
    </row>
    <row r="44" spans="1:5" x14ac:dyDescent="0.2">
      <c r="A44" s="1" t="s">
        <v>105</v>
      </c>
      <c r="B44" s="1">
        <v>23078</v>
      </c>
      <c r="C44" s="1">
        <v>2129</v>
      </c>
      <c r="D44" s="1">
        <v>1798</v>
      </c>
      <c r="E44" s="1">
        <v>19151</v>
      </c>
    </row>
    <row r="45" spans="1:5" x14ac:dyDescent="0.2">
      <c r="A45" s="1" t="s">
        <v>106</v>
      </c>
      <c r="B45" s="1">
        <v>23376</v>
      </c>
      <c r="C45" s="1">
        <v>4274</v>
      </c>
      <c r="D45" s="1">
        <v>2956</v>
      </c>
      <c r="E45" s="1">
        <v>16146</v>
      </c>
    </row>
    <row r="46" spans="1:5" x14ac:dyDescent="0.2">
      <c r="A46" s="1" t="s">
        <v>12</v>
      </c>
    </row>
    <row r="47" spans="1:5" x14ac:dyDescent="0.2">
      <c r="A47" s="1" t="s">
        <v>1</v>
      </c>
      <c r="B47" s="1">
        <v>23619</v>
      </c>
      <c r="C47" s="1">
        <v>3357</v>
      </c>
      <c r="D47" s="1">
        <v>2223</v>
      </c>
      <c r="E47" s="1">
        <v>18039</v>
      </c>
    </row>
    <row r="48" spans="1:5" x14ac:dyDescent="0.2">
      <c r="A48" s="1" t="s">
        <v>105</v>
      </c>
      <c r="B48" s="1">
        <v>12598</v>
      </c>
      <c r="C48" s="1">
        <v>1479</v>
      </c>
      <c r="D48" s="1">
        <v>1044</v>
      </c>
      <c r="E48" s="1">
        <v>10075</v>
      </c>
    </row>
    <row r="49" spans="1:5" x14ac:dyDescent="0.2">
      <c r="A49" s="1" t="s">
        <v>106</v>
      </c>
      <c r="B49" s="1">
        <v>11021</v>
      </c>
      <c r="C49" s="1">
        <v>1878</v>
      </c>
      <c r="D49" s="1">
        <v>1179</v>
      </c>
      <c r="E49" s="1">
        <v>7964</v>
      </c>
    </row>
    <row r="50" spans="1:5" x14ac:dyDescent="0.2">
      <c r="A50" s="1" t="s">
        <v>13</v>
      </c>
    </row>
    <row r="51" spans="1:5" x14ac:dyDescent="0.2">
      <c r="A51" s="1" t="s">
        <v>1</v>
      </c>
      <c r="B51" s="1">
        <v>22835</v>
      </c>
      <c r="C51" s="1">
        <v>3046</v>
      </c>
      <c r="D51" s="1">
        <v>2531</v>
      </c>
      <c r="E51" s="1">
        <v>17258</v>
      </c>
    </row>
    <row r="52" spans="1:5" x14ac:dyDescent="0.2">
      <c r="A52" s="1" t="s">
        <v>105</v>
      </c>
      <c r="B52" s="1">
        <v>10480</v>
      </c>
      <c r="C52" s="1">
        <v>650</v>
      </c>
      <c r="D52" s="1">
        <v>754</v>
      </c>
      <c r="E52" s="1">
        <v>9076</v>
      </c>
    </row>
    <row r="53" spans="1:5" x14ac:dyDescent="0.2">
      <c r="A53" s="1" t="s">
        <v>106</v>
      </c>
      <c r="B53" s="1">
        <v>12355</v>
      </c>
      <c r="C53" s="1">
        <v>2396</v>
      </c>
      <c r="D53" s="1">
        <v>1777</v>
      </c>
      <c r="E53" s="1">
        <v>8182</v>
      </c>
    </row>
    <row r="54" spans="1:5" x14ac:dyDescent="0.2">
      <c r="A54" s="1" t="s">
        <v>14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AEFF-115A-4822-A9CE-BA0CD46CBBF1}">
  <dimension ref="A1:E4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142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46006</v>
      </c>
      <c r="C4" s="1">
        <v>6309</v>
      </c>
      <c r="D4" s="1">
        <v>4721</v>
      </c>
      <c r="E4" s="1">
        <v>34976</v>
      </c>
    </row>
    <row r="5" spans="1:5" x14ac:dyDescent="0.2">
      <c r="A5" s="1" t="s">
        <v>107</v>
      </c>
      <c r="B5" s="1">
        <v>2546</v>
      </c>
      <c r="C5" s="1">
        <v>624</v>
      </c>
      <c r="D5" s="1">
        <v>263</v>
      </c>
      <c r="E5" s="1">
        <v>1659</v>
      </c>
    </row>
    <row r="6" spans="1:5" x14ac:dyDescent="0.2">
      <c r="A6" s="1" t="s">
        <v>108</v>
      </c>
      <c r="B6" s="1">
        <v>279</v>
      </c>
      <c r="C6" s="1">
        <v>85</v>
      </c>
      <c r="D6" s="1">
        <v>16</v>
      </c>
      <c r="E6" s="1">
        <v>178</v>
      </c>
    </row>
    <row r="7" spans="1:5" x14ac:dyDescent="0.2">
      <c r="A7" s="1" t="s">
        <v>109</v>
      </c>
      <c r="B7" s="1">
        <v>2141</v>
      </c>
      <c r="C7" s="1">
        <v>403</v>
      </c>
      <c r="D7" s="1">
        <v>56</v>
      </c>
      <c r="E7" s="1">
        <v>1682</v>
      </c>
    </row>
    <row r="8" spans="1:5" x14ac:dyDescent="0.2">
      <c r="A8" s="1" t="s">
        <v>110</v>
      </c>
      <c r="B8" s="1">
        <v>12159</v>
      </c>
      <c r="C8" s="1">
        <v>1833</v>
      </c>
      <c r="D8" s="1">
        <v>1325</v>
      </c>
      <c r="E8" s="1">
        <v>9001</v>
      </c>
    </row>
    <row r="9" spans="1:5" x14ac:dyDescent="0.2">
      <c r="A9" s="1" t="s">
        <v>111</v>
      </c>
      <c r="B9" s="1">
        <v>10066</v>
      </c>
      <c r="C9" s="1">
        <v>689</v>
      </c>
      <c r="D9" s="1">
        <v>583</v>
      </c>
      <c r="E9" s="1">
        <v>8794</v>
      </c>
    </row>
    <row r="10" spans="1:5" x14ac:dyDescent="0.2">
      <c r="A10" s="1" t="s">
        <v>112</v>
      </c>
      <c r="B10" s="1">
        <v>7489</v>
      </c>
      <c r="C10" s="1">
        <v>720</v>
      </c>
      <c r="D10" s="1">
        <v>869</v>
      </c>
      <c r="E10" s="1">
        <v>5900</v>
      </c>
    </row>
    <row r="11" spans="1:5" x14ac:dyDescent="0.2">
      <c r="A11" s="1" t="s">
        <v>113</v>
      </c>
      <c r="B11" s="1">
        <v>7431</v>
      </c>
      <c r="C11" s="1">
        <v>1304</v>
      </c>
      <c r="D11" s="1">
        <v>962</v>
      </c>
      <c r="E11" s="1">
        <v>5165</v>
      </c>
    </row>
    <row r="12" spans="1:5" x14ac:dyDescent="0.2">
      <c r="A12" s="1" t="s">
        <v>114</v>
      </c>
      <c r="B12" s="1">
        <v>1021</v>
      </c>
      <c r="C12" s="1">
        <v>171</v>
      </c>
      <c r="D12" s="1">
        <v>156</v>
      </c>
      <c r="E12" s="1">
        <v>694</v>
      </c>
    </row>
    <row r="13" spans="1:5" x14ac:dyDescent="0.2">
      <c r="A13" s="1" t="s">
        <v>115</v>
      </c>
      <c r="B13" s="1">
        <v>286</v>
      </c>
      <c r="C13" s="1">
        <v>40</v>
      </c>
      <c r="D13" s="1">
        <v>31</v>
      </c>
      <c r="E13" s="1">
        <v>215</v>
      </c>
    </row>
    <row r="14" spans="1:5" x14ac:dyDescent="0.2">
      <c r="A14" s="1" t="s">
        <v>116</v>
      </c>
      <c r="B14" s="1">
        <v>1307</v>
      </c>
      <c r="C14" s="1">
        <v>274</v>
      </c>
      <c r="D14" s="1">
        <v>119</v>
      </c>
      <c r="E14" s="1">
        <v>914</v>
      </c>
    </row>
    <row r="15" spans="1:5" x14ac:dyDescent="0.2">
      <c r="A15" s="1" t="s">
        <v>117</v>
      </c>
      <c r="B15" s="1">
        <v>1272</v>
      </c>
      <c r="C15" s="1">
        <v>164</v>
      </c>
      <c r="D15" s="1">
        <v>337</v>
      </c>
      <c r="E15" s="1">
        <v>771</v>
      </c>
    </row>
    <row r="16" spans="1:5" x14ac:dyDescent="0.2">
      <c r="A16" s="1" t="s">
        <v>118</v>
      </c>
      <c r="B16" s="1">
        <v>9</v>
      </c>
      <c r="C16" s="1">
        <v>2</v>
      </c>
      <c r="D16" s="1">
        <v>4</v>
      </c>
      <c r="E16" s="1">
        <v>3</v>
      </c>
    </row>
    <row r="17" spans="1:5" x14ac:dyDescent="0.2">
      <c r="A17" s="1" t="s">
        <v>12</v>
      </c>
    </row>
    <row r="18" spans="1:5" x14ac:dyDescent="0.2">
      <c r="A18" s="1" t="s">
        <v>1</v>
      </c>
      <c r="B18" s="1">
        <v>23382</v>
      </c>
      <c r="C18" s="1">
        <v>3314</v>
      </c>
      <c r="D18" s="1">
        <v>2211</v>
      </c>
      <c r="E18" s="1">
        <v>17857</v>
      </c>
    </row>
    <row r="19" spans="1:5" x14ac:dyDescent="0.2">
      <c r="A19" s="1" t="s">
        <v>107</v>
      </c>
      <c r="B19" s="1">
        <v>2178</v>
      </c>
      <c r="C19" s="1">
        <v>592</v>
      </c>
      <c r="D19" s="1">
        <v>224</v>
      </c>
      <c r="E19" s="1">
        <v>1362</v>
      </c>
    </row>
    <row r="20" spans="1:5" x14ac:dyDescent="0.2">
      <c r="A20" s="1" t="s">
        <v>108</v>
      </c>
      <c r="B20" s="1">
        <v>256</v>
      </c>
      <c r="C20" s="1">
        <v>80</v>
      </c>
      <c r="D20" s="1">
        <v>13</v>
      </c>
      <c r="E20" s="1">
        <v>163</v>
      </c>
    </row>
    <row r="21" spans="1:5" x14ac:dyDescent="0.2">
      <c r="A21" s="1" t="s">
        <v>109</v>
      </c>
      <c r="B21" s="1">
        <v>1511</v>
      </c>
      <c r="C21" s="1">
        <v>251</v>
      </c>
      <c r="D21" s="1">
        <v>47</v>
      </c>
      <c r="E21" s="1">
        <v>1213</v>
      </c>
    </row>
    <row r="22" spans="1:5" x14ac:dyDescent="0.2">
      <c r="A22" s="1" t="s">
        <v>110</v>
      </c>
      <c r="B22" s="1">
        <v>6987</v>
      </c>
      <c r="C22" s="1">
        <v>1153</v>
      </c>
      <c r="D22" s="1">
        <v>761</v>
      </c>
      <c r="E22" s="1">
        <v>5073</v>
      </c>
    </row>
    <row r="23" spans="1:5" x14ac:dyDescent="0.2">
      <c r="A23" s="1" t="s">
        <v>111</v>
      </c>
      <c r="B23" s="1">
        <v>5692</v>
      </c>
      <c r="C23" s="1">
        <v>417</v>
      </c>
      <c r="D23" s="1">
        <v>373</v>
      </c>
      <c r="E23" s="1">
        <v>4902</v>
      </c>
    </row>
    <row r="24" spans="1:5" x14ac:dyDescent="0.2">
      <c r="A24" s="1" t="s">
        <v>112</v>
      </c>
      <c r="B24" s="1">
        <v>4384</v>
      </c>
      <c r="C24" s="1">
        <v>398</v>
      </c>
      <c r="D24" s="1">
        <v>472</v>
      </c>
      <c r="E24" s="1">
        <v>3514</v>
      </c>
    </row>
    <row r="25" spans="1:5" x14ac:dyDescent="0.2">
      <c r="A25" s="1" t="s">
        <v>113</v>
      </c>
      <c r="B25" s="1">
        <v>232</v>
      </c>
      <c r="C25" s="1">
        <v>67</v>
      </c>
      <c r="D25" s="1">
        <v>17</v>
      </c>
      <c r="E25" s="1">
        <v>148</v>
      </c>
    </row>
    <row r="26" spans="1:5" x14ac:dyDescent="0.2">
      <c r="A26" s="1" t="s">
        <v>114</v>
      </c>
      <c r="B26" s="1">
        <v>344</v>
      </c>
      <c r="C26" s="1">
        <v>53</v>
      </c>
      <c r="D26" s="1">
        <v>49</v>
      </c>
      <c r="E26" s="1">
        <v>242</v>
      </c>
    </row>
    <row r="27" spans="1:5" x14ac:dyDescent="0.2">
      <c r="A27" s="1" t="s">
        <v>115</v>
      </c>
      <c r="B27" s="1">
        <v>153</v>
      </c>
      <c r="C27" s="1">
        <v>21</v>
      </c>
      <c r="D27" s="1">
        <v>15</v>
      </c>
      <c r="E27" s="1">
        <v>117</v>
      </c>
    </row>
    <row r="28" spans="1:5" x14ac:dyDescent="0.2">
      <c r="A28" s="1" t="s">
        <v>116</v>
      </c>
      <c r="B28" s="1">
        <v>918</v>
      </c>
      <c r="C28" s="1">
        <v>206</v>
      </c>
      <c r="D28" s="1">
        <v>62</v>
      </c>
      <c r="E28" s="1">
        <v>650</v>
      </c>
    </row>
    <row r="29" spans="1:5" x14ac:dyDescent="0.2">
      <c r="A29" s="1" t="s">
        <v>117</v>
      </c>
      <c r="B29" s="1">
        <v>723</v>
      </c>
      <c r="C29" s="1">
        <v>76</v>
      </c>
      <c r="D29" s="1">
        <v>175</v>
      </c>
      <c r="E29" s="1">
        <v>472</v>
      </c>
    </row>
    <row r="30" spans="1:5" x14ac:dyDescent="0.2">
      <c r="A30" s="1" t="s">
        <v>118</v>
      </c>
      <c r="B30" s="1">
        <v>4</v>
      </c>
      <c r="C30" s="1">
        <v>0</v>
      </c>
      <c r="D30" s="1">
        <v>3</v>
      </c>
      <c r="E30" s="1">
        <v>1</v>
      </c>
    </row>
    <row r="31" spans="1:5" x14ac:dyDescent="0.2">
      <c r="A31" s="1" t="s">
        <v>13</v>
      </c>
    </row>
    <row r="32" spans="1:5" x14ac:dyDescent="0.2">
      <c r="A32" s="1" t="s">
        <v>1</v>
      </c>
      <c r="B32" s="1">
        <v>22624</v>
      </c>
      <c r="C32" s="1">
        <v>2995</v>
      </c>
      <c r="D32" s="1">
        <v>2510</v>
      </c>
      <c r="E32" s="1">
        <v>17119</v>
      </c>
    </row>
    <row r="33" spans="1:5" x14ac:dyDescent="0.2">
      <c r="A33" s="1" t="s">
        <v>107</v>
      </c>
      <c r="B33" s="1">
        <v>368</v>
      </c>
      <c r="C33" s="1">
        <v>32</v>
      </c>
      <c r="D33" s="1">
        <v>39</v>
      </c>
      <c r="E33" s="1">
        <v>297</v>
      </c>
    </row>
    <row r="34" spans="1:5" x14ac:dyDescent="0.2">
      <c r="A34" s="1" t="s">
        <v>108</v>
      </c>
      <c r="B34" s="1">
        <v>23</v>
      </c>
      <c r="C34" s="1">
        <v>5</v>
      </c>
      <c r="D34" s="1">
        <v>3</v>
      </c>
      <c r="E34" s="1">
        <v>15</v>
      </c>
    </row>
    <row r="35" spans="1:5" x14ac:dyDescent="0.2">
      <c r="A35" s="1" t="s">
        <v>109</v>
      </c>
      <c r="B35" s="1">
        <v>630</v>
      </c>
      <c r="C35" s="1">
        <v>152</v>
      </c>
      <c r="D35" s="1">
        <v>9</v>
      </c>
      <c r="E35" s="1">
        <v>469</v>
      </c>
    </row>
    <row r="36" spans="1:5" x14ac:dyDescent="0.2">
      <c r="A36" s="1" t="s">
        <v>110</v>
      </c>
      <c r="B36" s="1">
        <v>5172</v>
      </c>
      <c r="C36" s="1">
        <v>680</v>
      </c>
      <c r="D36" s="1">
        <v>564</v>
      </c>
      <c r="E36" s="1">
        <v>3928</v>
      </c>
    </row>
    <row r="37" spans="1:5" x14ac:dyDescent="0.2">
      <c r="A37" s="1" t="s">
        <v>111</v>
      </c>
      <c r="B37" s="1">
        <v>4374</v>
      </c>
      <c r="C37" s="1">
        <v>272</v>
      </c>
      <c r="D37" s="1">
        <v>210</v>
      </c>
      <c r="E37" s="1">
        <v>3892</v>
      </c>
    </row>
    <row r="38" spans="1:5" x14ac:dyDescent="0.2">
      <c r="A38" s="1" t="s">
        <v>112</v>
      </c>
      <c r="B38" s="1">
        <v>3105</v>
      </c>
      <c r="C38" s="1">
        <v>322</v>
      </c>
      <c r="D38" s="1">
        <v>397</v>
      </c>
      <c r="E38" s="1">
        <v>2386</v>
      </c>
    </row>
    <row r="39" spans="1:5" x14ac:dyDescent="0.2">
      <c r="A39" s="1" t="s">
        <v>113</v>
      </c>
      <c r="B39" s="1">
        <v>7199</v>
      </c>
      <c r="C39" s="1">
        <v>1237</v>
      </c>
      <c r="D39" s="1">
        <v>945</v>
      </c>
      <c r="E39" s="1">
        <v>5017</v>
      </c>
    </row>
    <row r="40" spans="1:5" x14ac:dyDescent="0.2">
      <c r="A40" s="1" t="s">
        <v>114</v>
      </c>
      <c r="B40" s="1">
        <v>677</v>
      </c>
      <c r="C40" s="1">
        <v>118</v>
      </c>
      <c r="D40" s="1">
        <v>107</v>
      </c>
      <c r="E40" s="1">
        <v>452</v>
      </c>
    </row>
    <row r="41" spans="1:5" x14ac:dyDescent="0.2">
      <c r="A41" s="1" t="s">
        <v>115</v>
      </c>
      <c r="B41" s="1">
        <v>133</v>
      </c>
      <c r="C41" s="1">
        <v>19</v>
      </c>
      <c r="D41" s="1">
        <v>16</v>
      </c>
      <c r="E41" s="1">
        <v>98</v>
      </c>
    </row>
    <row r="42" spans="1:5" x14ac:dyDescent="0.2">
      <c r="A42" s="1" t="s">
        <v>116</v>
      </c>
      <c r="B42" s="1">
        <v>389</v>
      </c>
      <c r="C42" s="1">
        <v>68</v>
      </c>
      <c r="D42" s="1">
        <v>57</v>
      </c>
      <c r="E42" s="1">
        <v>264</v>
      </c>
    </row>
    <row r="43" spans="1:5" x14ac:dyDescent="0.2">
      <c r="A43" s="1" t="s">
        <v>117</v>
      </c>
      <c r="B43" s="1">
        <v>549</v>
      </c>
      <c r="C43" s="1">
        <v>88</v>
      </c>
      <c r="D43" s="1">
        <v>162</v>
      </c>
      <c r="E43" s="1">
        <v>299</v>
      </c>
    </row>
    <row r="44" spans="1:5" x14ac:dyDescent="0.2">
      <c r="A44" s="1" t="s">
        <v>118</v>
      </c>
      <c r="B44" s="1">
        <v>5</v>
      </c>
      <c r="C44" s="1">
        <v>2</v>
      </c>
      <c r="D44" s="1">
        <v>1</v>
      </c>
      <c r="E44" s="1">
        <v>2</v>
      </c>
    </row>
    <row r="45" spans="1:5" x14ac:dyDescent="0.2">
      <c r="A45" s="1" t="s">
        <v>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8BEDF-744D-489B-BF8C-C89A4978538B}">
  <dimension ref="A1:E1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144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5253</v>
      </c>
      <c r="C4" s="1">
        <v>355</v>
      </c>
      <c r="D4" s="1">
        <v>840</v>
      </c>
      <c r="E4" s="1">
        <v>4058</v>
      </c>
    </row>
    <row r="5" spans="1:5" x14ac:dyDescent="0.2">
      <c r="A5" s="1" t="s">
        <v>119</v>
      </c>
      <c r="B5" s="1">
        <v>1539</v>
      </c>
      <c r="C5" s="1">
        <v>255</v>
      </c>
      <c r="D5" s="1">
        <v>176</v>
      </c>
      <c r="E5" s="1">
        <v>1108</v>
      </c>
    </row>
    <row r="6" spans="1:5" x14ac:dyDescent="0.2">
      <c r="A6" s="1" t="s">
        <v>120</v>
      </c>
      <c r="B6" s="1">
        <v>3714</v>
      </c>
      <c r="C6" s="1">
        <v>100</v>
      </c>
      <c r="D6" s="1">
        <v>664</v>
      </c>
      <c r="E6" s="1">
        <v>2950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2892</v>
      </c>
      <c r="C8" s="1">
        <v>260</v>
      </c>
      <c r="D8" s="1">
        <v>411</v>
      </c>
      <c r="E8" s="1">
        <v>2221</v>
      </c>
    </row>
    <row r="9" spans="1:5" x14ac:dyDescent="0.2">
      <c r="A9" s="1" t="s">
        <v>119</v>
      </c>
      <c r="B9" s="1">
        <v>1130</v>
      </c>
      <c r="C9" s="1">
        <v>216</v>
      </c>
      <c r="D9" s="1">
        <v>155</v>
      </c>
      <c r="E9" s="1">
        <v>759</v>
      </c>
    </row>
    <row r="10" spans="1:5" x14ac:dyDescent="0.2">
      <c r="A10" s="1" t="s">
        <v>120</v>
      </c>
      <c r="B10" s="1">
        <v>1762</v>
      </c>
      <c r="C10" s="1">
        <v>44</v>
      </c>
      <c r="D10" s="1">
        <v>256</v>
      </c>
      <c r="E10" s="1">
        <v>1462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2361</v>
      </c>
      <c r="C12" s="1">
        <v>95</v>
      </c>
      <c r="D12" s="1">
        <v>429</v>
      </c>
      <c r="E12" s="1">
        <v>1837</v>
      </c>
    </row>
    <row r="13" spans="1:5" x14ac:dyDescent="0.2">
      <c r="A13" s="1" t="s">
        <v>119</v>
      </c>
      <c r="B13" s="1">
        <v>409</v>
      </c>
      <c r="C13" s="1">
        <v>39</v>
      </c>
      <c r="D13" s="1">
        <v>21</v>
      </c>
      <c r="E13" s="1">
        <v>349</v>
      </c>
    </row>
    <row r="14" spans="1:5" x14ac:dyDescent="0.2">
      <c r="A14" s="1" t="s">
        <v>120</v>
      </c>
      <c r="B14" s="1">
        <v>1952</v>
      </c>
      <c r="C14" s="1">
        <v>56</v>
      </c>
      <c r="D14" s="1">
        <v>408</v>
      </c>
      <c r="E14" s="1">
        <v>1488</v>
      </c>
    </row>
    <row r="15" spans="1:5" x14ac:dyDescent="0.2">
      <c r="A15" s="1" t="s">
        <v>14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2B30-B14C-49E7-9F99-EDF151E18E35}">
  <dimension ref="A1:E51"/>
  <sheetViews>
    <sheetView view="pageBreakPreview" topLeftCell="A25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143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1343</v>
      </c>
      <c r="C4" s="1">
        <v>194</v>
      </c>
      <c r="D4" s="1">
        <v>177</v>
      </c>
      <c r="E4" s="1">
        <v>972</v>
      </c>
    </row>
    <row r="5" spans="1:5" x14ac:dyDescent="0.2">
      <c r="A5" s="1" t="s">
        <v>121</v>
      </c>
      <c r="B5" s="1">
        <v>0</v>
      </c>
      <c r="C5" s="1">
        <v>0</v>
      </c>
      <c r="D5" s="1">
        <v>0</v>
      </c>
      <c r="E5" s="1">
        <v>0</v>
      </c>
    </row>
    <row r="6" spans="1:5" x14ac:dyDescent="0.2">
      <c r="A6" s="1" t="s">
        <v>122</v>
      </c>
      <c r="B6" s="1">
        <v>114</v>
      </c>
      <c r="C6" s="1">
        <v>13</v>
      </c>
      <c r="D6" s="1">
        <v>20</v>
      </c>
      <c r="E6" s="1">
        <v>81</v>
      </c>
    </row>
    <row r="7" spans="1:5" x14ac:dyDescent="0.2">
      <c r="A7" s="1" t="s">
        <v>123</v>
      </c>
      <c r="B7" s="1">
        <v>198</v>
      </c>
      <c r="C7" s="1">
        <v>14</v>
      </c>
      <c r="D7" s="1">
        <v>24</v>
      </c>
      <c r="E7" s="1">
        <v>160</v>
      </c>
    </row>
    <row r="8" spans="1:5" x14ac:dyDescent="0.2">
      <c r="A8" s="1" t="s">
        <v>124</v>
      </c>
      <c r="B8" s="1">
        <v>51</v>
      </c>
      <c r="C8" s="1">
        <v>4</v>
      </c>
      <c r="D8" s="1">
        <v>5</v>
      </c>
      <c r="E8" s="1">
        <v>42</v>
      </c>
    </row>
    <row r="9" spans="1:5" x14ac:dyDescent="0.2">
      <c r="A9" s="1" t="s">
        <v>125</v>
      </c>
      <c r="B9" s="1">
        <v>106</v>
      </c>
      <c r="C9" s="1">
        <v>7</v>
      </c>
      <c r="D9" s="1">
        <v>11</v>
      </c>
      <c r="E9" s="1">
        <v>88</v>
      </c>
    </row>
    <row r="10" spans="1:5" x14ac:dyDescent="0.2">
      <c r="A10" s="1" t="s">
        <v>126</v>
      </c>
      <c r="B10" s="1">
        <v>124</v>
      </c>
      <c r="C10" s="1">
        <v>13</v>
      </c>
      <c r="D10" s="1">
        <v>16</v>
      </c>
      <c r="E10" s="1">
        <v>95</v>
      </c>
    </row>
    <row r="11" spans="1:5" x14ac:dyDescent="0.2">
      <c r="A11" s="1" t="s">
        <v>127</v>
      </c>
      <c r="B11" s="1">
        <v>68</v>
      </c>
      <c r="C11" s="1">
        <v>5</v>
      </c>
      <c r="D11" s="1">
        <v>3</v>
      </c>
      <c r="E11" s="1">
        <v>60</v>
      </c>
    </row>
    <row r="12" spans="1:5" x14ac:dyDescent="0.2">
      <c r="A12" s="1" t="s">
        <v>128</v>
      </c>
      <c r="B12" s="1">
        <v>118</v>
      </c>
      <c r="C12" s="1">
        <v>53</v>
      </c>
      <c r="D12" s="1">
        <v>28</v>
      </c>
      <c r="E12" s="1">
        <v>37</v>
      </c>
    </row>
    <row r="13" spans="1:5" x14ac:dyDescent="0.2">
      <c r="A13" s="1" t="s">
        <v>129</v>
      </c>
      <c r="B13" s="1">
        <v>47</v>
      </c>
      <c r="C13" s="1">
        <v>28</v>
      </c>
      <c r="D13" s="1">
        <v>14</v>
      </c>
      <c r="E13" s="1">
        <v>5</v>
      </c>
    </row>
    <row r="14" spans="1:5" x14ac:dyDescent="0.2">
      <c r="A14" s="1" t="s">
        <v>130</v>
      </c>
      <c r="B14" s="1">
        <v>61</v>
      </c>
      <c r="C14" s="1">
        <v>16</v>
      </c>
      <c r="D14" s="1">
        <v>6</v>
      </c>
      <c r="E14" s="1">
        <v>39</v>
      </c>
    </row>
    <row r="15" spans="1:5" x14ac:dyDescent="0.2">
      <c r="A15" s="1" t="s">
        <v>131</v>
      </c>
      <c r="B15" s="1">
        <v>27</v>
      </c>
      <c r="C15" s="1">
        <v>4</v>
      </c>
      <c r="D15" s="1">
        <v>18</v>
      </c>
      <c r="E15" s="1">
        <v>5</v>
      </c>
    </row>
    <row r="16" spans="1:5" x14ac:dyDescent="0.2">
      <c r="A16" s="1" t="s">
        <v>113</v>
      </c>
      <c r="B16" s="1">
        <v>82</v>
      </c>
      <c r="C16" s="1">
        <v>24</v>
      </c>
      <c r="D16" s="1">
        <v>0</v>
      </c>
      <c r="E16" s="1">
        <v>58</v>
      </c>
    </row>
    <row r="17" spans="1:5" x14ac:dyDescent="0.2">
      <c r="A17" s="1" t="s">
        <v>132</v>
      </c>
      <c r="B17" s="1">
        <v>81</v>
      </c>
      <c r="C17" s="1">
        <v>9</v>
      </c>
      <c r="D17" s="1">
        <v>4</v>
      </c>
      <c r="E17" s="1">
        <v>68</v>
      </c>
    </row>
    <row r="18" spans="1:5" x14ac:dyDescent="0.2">
      <c r="A18" s="1" t="s">
        <v>89</v>
      </c>
      <c r="B18" s="1">
        <v>266</v>
      </c>
      <c r="C18" s="1">
        <v>4</v>
      </c>
      <c r="D18" s="1">
        <v>28</v>
      </c>
      <c r="E18" s="1">
        <v>234</v>
      </c>
    </row>
    <row r="19" spans="1:5" x14ac:dyDescent="0.2">
      <c r="A19" s="1" t="s">
        <v>12</v>
      </c>
    </row>
    <row r="20" spans="1:5" x14ac:dyDescent="0.2">
      <c r="A20" s="1" t="s">
        <v>1</v>
      </c>
      <c r="B20" s="1">
        <v>985</v>
      </c>
      <c r="C20" s="1">
        <v>158</v>
      </c>
      <c r="D20" s="1">
        <v>153</v>
      </c>
      <c r="E20" s="1">
        <v>674</v>
      </c>
    </row>
    <row r="21" spans="1:5" x14ac:dyDescent="0.2">
      <c r="A21" s="1" t="s">
        <v>121</v>
      </c>
      <c r="B21" s="1">
        <v>0</v>
      </c>
      <c r="C21" s="1">
        <v>0</v>
      </c>
      <c r="D21" s="1">
        <v>0</v>
      </c>
      <c r="E21" s="1">
        <v>0</v>
      </c>
    </row>
    <row r="22" spans="1:5" x14ac:dyDescent="0.2">
      <c r="A22" s="1" t="s">
        <v>122</v>
      </c>
      <c r="B22" s="1">
        <v>104</v>
      </c>
      <c r="C22" s="1">
        <v>11</v>
      </c>
      <c r="D22" s="1">
        <v>20</v>
      </c>
      <c r="E22" s="1">
        <v>73</v>
      </c>
    </row>
    <row r="23" spans="1:5" x14ac:dyDescent="0.2">
      <c r="A23" s="1" t="s">
        <v>123</v>
      </c>
      <c r="B23" s="1">
        <v>124</v>
      </c>
      <c r="C23" s="1">
        <v>12</v>
      </c>
      <c r="D23" s="1">
        <v>15</v>
      </c>
      <c r="E23" s="1">
        <v>97</v>
      </c>
    </row>
    <row r="24" spans="1:5" x14ac:dyDescent="0.2">
      <c r="A24" s="1" t="s">
        <v>124</v>
      </c>
      <c r="B24" s="1">
        <v>45</v>
      </c>
      <c r="C24" s="1">
        <v>4</v>
      </c>
      <c r="D24" s="1">
        <v>4</v>
      </c>
      <c r="E24" s="1">
        <v>37</v>
      </c>
    </row>
    <row r="25" spans="1:5" x14ac:dyDescent="0.2">
      <c r="A25" s="1" t="s">
        <v>125</v>
      </c>
      <c r="B25" s="1">
        <v>62</v>
      </c>
      <c r="C25" s="1">
        <v>7</v>
      </c>
      <c r="D25" s="1">
        <v>7</v>
      </c>
      <c r="E25" s="1">
        <v>48</v>
      </c>
    </row>
    <row r="26" spans="1:5" x14ac:dyDescent="0.2">
      <c r="A26" s="1" t="s">
        <v>126</v>
      </c>
      <c r="B26" s="1">
        <v>102</v>
      </c>
      <c r="C26" s="1">
        <v>8</v>
      </c>
      <c r="D26" s="1">
        <v>14</v>
      </c>
      <c r="E26" s="1">
        <v>80</v>
      </c>
    </row>
    <row r="27" spans="1:5" x14ac:dyDescent="0.2">
      <c r="A27" s="1" t="s">
        <v>127</v>
      </c>
      <c r="B27" s="1">
        <v>40</v>
      </c>
      <c r="C27" s="1">
        <v>5</v>
      </c>
      <c r="D27" s="1">
        <v>3</v>
      </c>
      <c r="E27" s="1">
        <v>32</v>
      </c>
    </row>
    <row r="28" spans="1:5" x14ac:dyDescent="0.2">
      <c r="A28" s="1" t="s">
        <v>128</v>
      </c>
      <c r="B28" s="1">
        <v>118</v>
      </c>
      <c r="C28" s="1">
        <v>53</v>
      </c>
      <c r="D28" s="1">
        <v>28</v>
      </c>
      <c r="E28" s="1">
        <v>37</v>
      </c>
    </row>
    <row r="29" spans="1:5" x14ac:dyDescent="0.2">
      <c r="A29" s="1" t="s">
        <v>129</v>
      </c>
      <c r="B29" s="1">
        <v>47</v>
      </c>
      <c r="C29" s="1">
        <v>28</v>
      </c>
      <c r="D29" s="1">
        <v>14</v>
      </c>
      <c r="E29" s="1">
        <v>5</v>
      </c>
    </row>
    <row r="30" spans="1:5" x14ac:dyDescent="0.2">
      <c r="A30" s="1" t="s">
        <v>130</v>
      </c>
      <c r="B30" s="1">
        <v>48</v>
      </c>
      <c r="C30" s="1">
        <v>15</v>
      </c>
      <c r="D30" s="1">
        <v>5</v>
      </c>
      <c r="E30" s="1">
        <v>28</v>
      </c>
    </row>
    <row r="31" spans="1:5" x14ac:dyDescent="0.2">
      <c r="A31" s="1" t="s">
        <v>131</v>
      </c>
      <c r="B31" s="1">
        <v>27</v>
      </c>
      <c r="C31" s="1">
        <v>4</v>
      </c>
      <c r="D31" s="1">
        <v>18</v>
      </c>
      <c r="E31" s="1">
        <v>5</v>
      </c>
    </row>
    <row r="32" spans="1:5" x14ac:dyDescent="0.2">
      <c r="A32" s="1" t="s">
        <v>113</v>
      </c>
      <c r="B32" s="1">
        <v>2</v>
      </c>
      <c r="C32" s="1">
        <v>1</v>
      </c>
      <c r="D32" s="1">
        <v>0</v>
      </c>
      <c r="E32" s="1">
        <v>1</v>
      </c>
    </row>
    <row r="33" spans="1:5" x14ac:dyDescent="0.2">
      <c r="A33" s="1" t="s">
        <v>132</v>
      </c>
      <c r="B33" s="1">
        <v>61</v>
      </c>
      <c r="C33" s="1">
        <v>9</v>
      </c>
      <c r="D33" s="1">
        <v>3</v>
      </c>
      <c r="E33" s="1">
        <v>49</v>
      </c>
    </row>
    <row r="34" spans="1:5" x14ac:dyDescent="0.2">
      <c r="A34" s="1" t="s">
        <v>89</v>
      </c>
      <c r="B34" s="1">
        <v>205</v>
      </c>
      <c r="C34" s="1">
        <v>1</v>
      </c>
      <c r="D34" s="1">
        <v>22</v>
      </c>
      <c r="E34" s="1">
        <v>182</v>
      </c>
    </row>
    <row r="35" spans="1:5" x14ac:dyDescent="0.2">
      <c r="A35" s="1" t="s">
        <v>13</v>
      </c>
    </row>
    <row r="36" spans="1:5" x14ac:dyDescent="0.2">
      <c r="A36" s="1" t="s">
        <v>1</v>
      </c>
      <c r="B36" s="1">
        <v>358</v>
      </c>
      <c r="C36" s="1">
        <v>36</v>
      </c>
      <c r="D36" s="1">
        <v>24</v>
      </c>
      <c r="E36" s="1">
        <v>298</v>
      </c>
    </row>
    <row r="37" spans="1:5" x14ac:dyDescent="0.2">
      <c r="A37" s="1" t="s">
        <v>121</v>
      </c>
      <c r="B37" s="1">
        <v>0</v>
      </c>
      <c r="C37" s="1">
        <v>0</v>
      </c>
      <c r="D37" s="1">
        <v>0</v>
      </c>
      <c r="E37" s="1">
        <v>0</v>
      </c>
    </row>
    <row r="38" spans="1:5" x14ac:dyDescent="0.2">
      <c r="A38" s="1" t="s">
        <v>122</v>
      </c>
      <c r="B38" s="1">
        <v>10</v>
      </c>
      <c r="C38" s="1">
        <v>2</v>
      </c>
      <c r="D38" s="1">
        <v>0</v>
      </c>
      <c r="E38" s="1">
        <v>8</v>
      </c>
    </row>
    <row r="39" spans="1:5" x14ac:dyDescent="0.2">
      <c r="A39" s="1" t="s">
        <v>123</v>
      </c>
      <c r="B39" s="1">
        <v>74</v>
      </c>
      <c r="C39" s="1">
        <v>2</v>
      </c>
      <c r="D39" s="1">
        <v>9</v>
      </c>
      <c r="E39" s="1">
        <v>63</v>
      </c>
    </row>
    <row r="40" spans="1:5" x14ac:dyDescent="0.2">
      <c r="A40" s="1" t="s">
        <v>124</v>
      </c>
      <c r="B40" s="1">
        <v>6</v>
      </c>
      <c r="C40" s="1">
        <v>0</v>
      </c>
      <c r="D40" s="1">
        <v>1</v>
      </c>
      <c r="E40" s="1">
        <v>5</v>
      </c>
    </row>
    <row r="41" spans="1:5" x14ac:dyDescent="0.2">
      <c r="A41" s="1" t="s">
        <v>125</v>
      </c>
      <c r="B41" s="1">
        <v>44</v>
      </c>
      <c r="C41" s="1">
        <v>0</v>
      </c>
      <c r="D41" s="1">
        <v>4</v>
      </c>
      <c r="E41" s="1">
        <v>40</v>
      </c>
    </row>
    <row r="42" spans="1:5" x14ac:dyDescent="0.2">
      <c r="A42" s="1" t="s">
        <v>126</v>
      </c>
      <c r="B42" s="1">
        <v>22</v>
      </c>
      <c r="C42" s="1">
        <v>5</v>
      </c>
      <c r="D42" s="1">
        <v>2</v>
      </c>
      <c r="E42" s="1">
        <v>15</v>
      </c>
    </row>
    <row r="43" spans="1:5" x14ac:dyDescent="0.2">
      <c r="A43" s="1" t="s">
        <v>127</v>
      </c>
      <c r="B43" s="1">
        <v>28</v>
      </c>
      <c r="C43" s="1">
        <v>0</v>
      </c>
      <c r="D43" s="1">
        <v>0</v>
      </c>
      <c r="E43" s="1">
        <v>28</v>
      </c>
    </row>
    <row r="44" spans="1:5" x14ac:dyDescent="0.2">
      <c r="A44" s="1" t="s">
        <v>128</v>
      </c>
      <c r="B44" s="1">
        <v>0</v>
      </c>
      <c r="C44" s="1">
        <v>0</v>
      </c>
      <c r="D44" s="1">
        <v>0</v>
      </c>
      <c r="E44" s="1">
        <v>0</v>
      </c>
    </row>
    <row r="45" spans="1:5" x14ac:dyDescent="0.2">
      <c r="A45" s="1" t="s">
        <v>129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2">
      <c r="A46" s="1" t="s">
        <v>130</v>
      </c>
      <c r="B46" s="1">
        <v>13</v>
      </c>
      <c r="C46" s="1">
        <v>1</v>
      </c>
      <c r="D46" s="1">
        <v>1</v>
      </c>
      <c r="E46" s="1">
        <v>11</v>
      </c>
    </row>
    <row r="47" spans="1:5" x14ac:dyDescent="0.2">
      <c r="A47" s="1" t="s">
        <v>131</v>
      </c>
      <c r="B47" s="1">
        <v>0</v>
      </c>
      <c r="C47" s="1">
        <v>0</v>
      </c>
      <c r="D47" s="1">
        <v>0</v>
      </c>
      <c r="E47" s="1">
        <v>0</v>
      </c>
    </row>
    <row r="48" spans="1:5" x14ac:dyDescent="0.2">
      <c r="A48" s="1" t="s">
        <v>113</v>
      </c>
      <c r="B48" s="1">
        <v>80</v>
      </c>
      <c r="C48" s="1">
        <v>23</v>
      </c>
      <c r="D48" s="1">
        <v>0</v>
      </c>
      <c r="E48" s="1">
        <v>57</v>
      </c>
    </row>
    <row r="49" spans="1:5" x14ac:dyDescent="0.2">
      <c r="A49" s="1" t="s">
        <v>132</v>
      </c>
      <c r="B49" s="1">
        <v>20</v>
      </c>
      <c r="C49" s="1">
        <v>0</v>
      </c>
      <c r="D49" s="1">
        <v>1</v>
      </c>
      <c r="E49" s="1">
        <v>19</v>
      </c>
    </row>
    <row r="50" spans="1:5" x14ac:dyDescent="0.2">
      <c r="A50" s="1" t="s">
        <v>89</v>
      </c>
      <c r="B50" s="1">
        <v>61</v>
      </c>
      <c r="C50" s="1">
        <v>3</v>
      </c>
      <c r="D50" s="1">
        <v>6</v>
      </c>
      <c r="E50" s="1">
        <v>52</v>
      </c>
    </row>
    <row r="51" spans="1:5" x14ac:dyDescent="0.2">
      <c r="A51" s="1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3183D-A0C5-4762-9A4C-5FD0DF51D7AE}">
  <dimension ref="A1:E29"/>
  <sheetViews>
    <sheetView view="pageBreakPreview" zoomScale="125" zoomScaleNormal="100" zoomScaleSheetLayoutView="125" workbookViewId="0">
      <selection activeCell="A19" activeCellId="1" sqref="A19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133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6</v>
      </c>
      <c r="B5" s="1">
        <v>11384</v>
      </c>
      <c r="C5" s="1">
        <v>1382</v>
      </c>
      <c r="D5" s="1">
        <v>1100</v>
      </c>
      <c r="E5" s="1">
        <v>8902</v>
      </c>
    </row>
    <row r="6" spans="1:5" x14ac:dyDescent="0.2">
      <c r="A6" s="1" t="s">
        <v>7</v>
      </c>
      <c r="B6" s="1">
        <v>9092</v>
      </c>
      <c r="C6" s="1">
        <v>1203</v>
      </c>
      <c r="D6" s="1">
        <v>820</v>
      </c>
      <c r="E6" s="1">
        <v>7069</v>
      </c>
    </row>
    <row r="7" spans="1:5" x14ac:dyDescent="0.2">
      <c r="A7" s="1" t="s">
        <v>8</v>
      </c>
      <c r="B7" s="1">
        <v>29991</v>
      </c>
      <c r="C7" s="1">
        <v>3471</v>
      </c>
      <c r="D7" s="1">
        <v>2821</v>
      </c>
      <c r="E7" s="1">
        <v>23699</v>
      </c>
    </row>
    <row r="8" spans="1:5" x14ac:dyDescent="0.2">
      <c r="A8" s="1" t="s">
        <v>9</v>
      </c>
      <c r="B8" s="1">
        <v>1816</v>
      </c>
      <c r="C8" s="1">
        <v>375</v>
      </c>
      <c r="D8" s="1">
        <v>269</v>
      </c>
      <c r="E8" s="1">
        <v>1172</v>
      </c>
    </row>
    <row r="9" spans="1:5" x14ac:dyDescent="0.2">
      <c r="A9" s="1" t="s">
        <v>10</v>
      </c>
      <c r="B9" s="1">
        <v>14209</v>
      </c>
      <c r="C9" s="1">
        <v>2567</v>
      </c>
      <c r="D9" s="1">
        <v>1833</v>
      </c>
      <c r="E9" s="1">
        <v>9809</v>
      </c>
    </row>
    <row r="10" spans="1:5" x14ac:dyDescent="0.2">
      <c r="A10" s="1" t="s">
        <v>11</v>
      </c>
      <c r="B10" s="1">
        <v>2245</v>
      </c>
      <c r="C10" s="1">
        <v>471</v>
      </c>
      <c r="D10" s="1">
        <v>284</v>
      </c>
      <c r="E10" s="1">
        <v>1490</v>
      </c>
    </row>
    <row r="12" spans="1:5" x14ac:dyDescent="0.2">
      <c r="A12" s="1" t="s">
        <v>12</v>
      </c>
    </row>
    <row r="13" spans="1:5" x14ac:dyDescent="0.2">
      <c r="A13" s="1" t="s">
        <v>1</v>
      </c>
      <c r="B13" s="1">
        <v>35273</v>
      </c>
      <c r="C13" s="1">
        <v>4864</v>
      </c>
      <c r="D13" s="1">
        <v>3466</v>
      </c>
      <c r="E13" s="1">
        <v>26943</v>
      </c>
    </row>
    <row r="14" spans="1:5" x14ac:dyDescent="0.2">
      <c r="A14" s="1" t="s">
        <v>6</v>
      </c>
      <c r="B14" s="1">
        <v>9775</v>
      </c>
      <c r="C14" s="1">
        <v>1260</v>
      </c>
      <c r="D14" s="1">
        <v>914</v>
      </c>
      <c r="E14" s="1">
        <v>7601</v>
      </c>
    </row>
    <row r="15" spans="1:5" x14ac:dyDescent="0.2">
      <c r="A15" s="1" t="s">
        <v>7</v>
      </c>
      <c r="B15" s="1">
        <v>95</v>
      </c>
      <c r="C15" s="1">
        <v>8</v>
      </c>
      <c r="D15" s="1">
        <v>6</v>
      </c>
      <c r="E15" s="1">
        <v>81</v>
      </c>
    </row>
    <row r="16" spans="1:5" x14ac:dyDescent="0.2">
      <c r="A16" s="1" t="s">
        <v>8</v>
      </c>
      <c r="B16" s="1">
        <v>15921</v>
      </c>
      <c r="C16" s="1">
        <v>1737</v>
      </c>
      <c r="D16" s="1">
        <v>1440</v>
      </c>
      <c r="E16" s="1">
        <v>12744</v>
      </c>
    </row>
    <row r="17" spans="1:5" x14ac:dyDescent="0.2">
      <c r="A17" s="1" t="s">
        <v>9</v>
      </c>
      <c r="B17" s="1">
        <v>954</v>
      </c>
      <c r="C17" s="1">
        <v>193</v>
      </c>
      <c r="D17" s="1">
        <v>120</v>
      </c>
      <c r="E17" s="1">
        <v>641</v>
      </c>
    </row>
    <row r="18" spans="1:5" x14ac:dyDescent="0.2">
      <c r="A18" s="1" t="s">
        <v>10</v>
      </c>
      <c r="B18" s="1">
        <v>7070</v>
      </c>
      <c r="C18" s="1">
        <v>1285</v>
      </c>
      <c r="D18" s="1">
        <v>853</v>
      </c>
      <c r="E18" s="1">
        <v>4932</v>
      </c>
    </row>
    <row r="19" spans="1:5" x14ac:dyDescent="0.2">
      <c r="A19" s="1" t="s">
        <v>11</v>
      </c>
      <c r="B19" s="1">
        <v>1458</v>
      </c>
      <c r="C19" s="1">
        <v>381</v>
      </c>
      <c r="D19" s="1">
        <v>133</v>
      </c>
      <c r="E19" s="1">
        <v>944</v>
      </c>
    </row>
    <row r="21" spans="1:5" x14ac:dyDescent="0.2">
      <c r="A21" s="1" t="s">
        <v>13</v>
      </c>
    </row>
    <row r="22" spans="1:5" x14ac:dyDescent="0.2">
      <c r="A22" s="1" t="s">
        <v>1</v>
      </c>
      <c r="B22" s="1">
        <v>33464</v>
      </c>
      <c r="C22" s="1">
        <v>4605</v>
      </c>
      <c r="D22" s="1">
        <v>3661</v>
      </c>
      <c r="E22" s="1">
        <v>25198</v>
      </c>
    </row>
    <row r="23" spans="1:5" x14ac:dyDescent="0.2">
      <c r="A23" s="1" t="s">
        <v>6</v>
      </c>
      <c r="B23" s="1">
        <v>1609</v>
      </c>
      <c r="C23" s="1">
        <v>122</v>
      </c>
      <c r="D23" s="1">
        <v>186</v>
      </c>
      <c r="E23" s="1">
        <v>1301</v>
      </c>
    </row>
    <row r="24" spans="1:5" x14ac:dyDescent="0.2">
      <c r="A24" s="1" t="s">
        <v>7</v>
      </c>
      <c r="B24" s="1">
        <v>8997</v>
      </c>
      <c r="C24" s="1">
        <v>1195</v>
      </c>
      <c r="D24" s="1">
        <v>814</v>
      </c>
      <c r="E24" s="1">
        <v>6988</v>
      </c>
    </row>
    <row r="25" spans="1:5" x14ac:dyDescent="0.2">
      <c r="A25" s="1" t="s">
        <v>8</v>
      </c>
      <c r="B25" s="1">
        <v>14070</v>
      </c>
      <c r="C25" s="1">
        <v>1734</v>
      </c>
      <c r="D25" s="1">
        <v>1381</v>
      </c>
      <c r="E25" s="1">
        <v>10955</v>
      </c>
    </row>
    <row r="26" spans="1:5" x14ac:dyDescent="0.2">
      <c r="A26" s="1" t="s">
        <v>9</v>
      </c>
      <c r="B26" s="1">
        <v>862</v>
      </c>
      <c r="C26" s="1">
        <v>182</v>
      </c>
      <c r="D26" s="1">
        <v>149</v>
      </c>
      <c r="E26" s="1">
        <v>531</v>
      </c>
    </row>
    <row r="27" spans="1:5" x14ac:dyDescent="0.2">
      <c r="A27" s="1" t="s">
        <v>10</v>
      </c>
      <c r="B27" s="1">
        <v>7139</v>
      </c>
      <c r="C27" s="1">
        <v>1282</v>
      </c>
      <c r="D27" s="1">
        <v>980</v>
      </c>
      <c r="E27" s="1">
        <v>4877</v>
      </c>
    </row>
    <row r="28" spans="1:5" x14ac:dyDescent="0.2">
      <c r="A28" s="1" t="s">
        <v>11</v>
      </c>
      <c r="B28" s="1">
        <v>787</v>
      </c>
      <c r="C28" s="1">
        <v>90</v>
      </c>
      <c r="D28" s="1">
        <v>151</v>
      </c>
      <c r="E28" s="1">
        <v>546</v>
      </c>
    </row>
    <row r="29" spans="1:5" x14ac:dyDescent="0.2">
      <c r="A29" s="1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34215-B1E3-4C71-A3BA-0EBE00CC38BC}">
  <dimension ref="A1:E60"/>
  <sheetViews>
    <sheetView view="pageBreakPreview" topLeftCell="A40" zoomScale="125" zoomScaleNormal="100" zoomScaleSheetLayoutView="125" workbookViewId="0">
      <selection activeCell="A61" sqref="A61"/>
    </sheetView>
  </sheetViews>
  <sheetFormatPr defaultRowHeight="10.199999999999999" x14ac:dyDescent="0.2"/>
  <cols>
    <col min="1" max="1" width="16.6640625" style="6" customWidth="1"/>
    <col min="2" max="5" width="16" style="1" customWidth="1"/>
    <col min="6" max="16384" width="8.88671875" style="1"/>
  </cols>
  <sheetData>
    <row r="1" spans="1:5" x14ac:dyDescent="0.2">
      <c r="A1" s="6" t="s">
        <v>134</v>
      </c>
    </row>
    <row r="2" spans="1:5" s="2" customFormat="1" x14ac:dyDescent="0.2">
      <c r="A2" s="7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6" t="s">
        <v>5</v>
      </c>
    </row>
    <row r="4" spans="1:5" x14ac:dyDescent="0.2">
      <c r="A4" s="6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6" t="s">
        <v>15</v>
      </c>
      <c r="B5" s="1">
        <v>11628</v>
      </c>
      <c r="C5" s="1">
        <v>1636</v>
      </c>
      <c r="D5" s="1">
        <v>1283</v>
      </c>
      <c r="E5" s="1">
        <v>8709</v>
      </c>
    </row>
    <row r="6" spans="1:5" x14ac:dyDescent="0.2">
      <c r="A6" s="6" t="s">
        <v>147</v>
      </c>
      <c r="B6" s="1">
        <v>10655</v>
      </c>
      <c r="C6" s="1">
        <v>1430</v>
      </c>
      <c r="D6" s="1">
        <v>1090</v>
      </c>
      <c r="E6" s="1">
        <v>8135</v>
      </c>
    </row>
    <row r="7" spans="1:5" x14ac:dyDescent="0.2">
      <c r="A7" s="6" t="s">
        <v>148</v>
      </c>
      <c r="B7" s="1">
        <v>8809</v>
      </c>
      <c r="C7" s="1">
        <v>1156</v>
      </c>
      <c r="D7" s="1">
        <v>903</v>
      </c>
      <c r="E7" s="1">
        <v>6750</v>
      </c>
    </row>
    <row r="8" spans="1:5" x14ac:dyDescent="0.2">
      <c r="A8" s="6" t="s">
        <v>16</v>
      </c>
      <c r="B8" s="1">
        <v>7655</v>
      </c>
      <c r="C8" s="1">
        <v>1013</v>
      </c>
      <c r="D8" s="1">
        <v>706</v>
      </c>
      <c r="E8" s="1">
        <v>5936</v>
      </c>
    </row>
    <row r="9" spans="1:5" x14ac:dyDescent="0.2">
      <c r="A9" s="6" t="s">
        <v>17</v>
      </c>
      <c r="B9" s="1">
        <v>5823</v>
      </c>
      <c r="C9" s="1">
        <v>780</v>
      </c>
      <c r="D9" s="1">
        <v>640</v>
      </c>
      <c r="E9" s="1">
        <v>4403</v>
      </c>
    </row>
    <row r="10" spans="1:5" x14ac:dyDescent="0.2">
      <c r="A10" s="6" t="s">
        <v>18</v>
      </c>
      <c r="B10" s="1">
        <v>5716</v>
      </c>
      <c r="C10" s="1">
        <v>837</v>
      </c>
      <c r="D10" s="1">
        <v>587</v>
      </c>
      <c r="E10" s="1">
        <v>4292</v>
      </c>
    </row>
    <row r="11" spans="1:5" x14ac:dyDescent="0.2">
      <c r="A11" s="6" t="s">
        <v>19</v>
      </c>
      <c r="B11" s="1">
        <v>4576</v>
      </c>
      <c r="C11" s="1">
        <v>693</v>
      </c>
      <c r="D11" s="1">
        <v>475</v>
      </c>
      <c r="E11" s="1">
        <v>3408</v>
      </c>
    </row>
    <row r="12" spans="1:5" x14ac:dyDescent="0.2">
      <c r="A12" s="6" t="s">
        <v>20</v>
      </c>
      <c r="B12" s="1">
        <v>3561</v>
      </c>
      <c r="C12" s="1">
        <v>513</v>
      </c>
      <c r="D12" s="1">
        <v>316</v>
      </c>
      <c r="E12" s="1">
        <v>2732</v>
      </c>
    </row>
    <row r="13" spans="1:5" x14ac:dyDescent="0.2">
      <c r="A13" s="6" t="s">
        <v>21</v>
      </c>
      <c r="B13" s="1">
        <v>2593</v>
      </c>
      <c r="C13" s="1">
        <v>404</v>
      </c>
      <c r="D13" s="1">
        <v>248</v>
      </c>
      <c r="E13" s="1">
        <v>1941</v>
      </c>
    </row>
    <row r="14" spans="1:5" x14ac:dyDescent="0.2">
      <c r="A14" s="6" t="s">
        <v>22</v>
      </c>
      <c r="B14" s="1">
        <v>2197</v>
      </c>
      <c r="C14" s="1">
        <v>337</v>
      </c>
      <c r="D14" s="1">
        <v>206</v>
      </c>
      <c r="E14" s="1">
        <v>1654</v>
      </c>
    </row>
    <row r="15" spans="1:5" x14ac:dyDescent="0.2">
      <c r="A15" s="6" t="s">
        <v>23</v>
      </c>
      <c r="B15" s="1">
        <v>1745</v>
      </c>
      <c r="C15" s="1">
        <v>227</v>
      </c>
      <c r="D15" s="1">
        <v>216</v>
      </c>
      <c r="E15" s="1">
        <v>1302</v>
      </c>
    </row>
    <row r="16" spans="1:5" x14ac:dyDescent="0.2">
      <c r="A16" s="6" t="s">
        <v>24</v>
      </c>
      <c r="B16" s="1">
        <v>1302</v>
      </c>
      <c r="C16" s="1">
        <v>134</v>
      </c>
      <c r="D16" s="1">
        <v>179</v>
      </c>
      <c r="E16" s="1">
        <v>989</v>
      </c>
    </row>
    <row r="17" spans="1:5" x14ac:dyDescent="0.2">
      <c r="A17" s="6" t="s">
        <v>25</v>
      </c>
      <c r="B17" s="1">
        <v>1079</v>
      </c>
      <c r="C17" s="1">
        <v>170</v>
      </c>
      <c r="D17" s="1">
        <v>146</v>
      </c>
      <c r="E17" s="1">
        <v>763</v>
      </c>
    </row>
    <row r="18" spans="1:5" x14ac:dyDescent="0.2">
      <c r="A18" s="6" t="s">
        <v>26</v>
      </c>
      <c r="B18" s="1">
        <v>681</v>
      </c>
      <c r="C18" s="1">
        <v>73</v>
      </c>
      <c r="D18" s="1">
        <v>69</v>
      </c>
      <c r="E18" s="1">
        <v>539</v>
      </c>
    </row>
    <row r="19" spans="1:5" x14ac:dyDescent="0.2">
      <c r="A19" s="6" t="s">
        <v>27</v>
      </c>
      <c r="B19" s="1">
        <v>373</v>
      </c>
      <c r="C19" s="1">
        <v>30</v>
      </c>
      <c r="D19" s="1">
        <v>36</v>
      </c>
      <c r="E19" s="1">
        <v>307</v>
      </c>
    </row>
    <row r="20" spans="1:5" x14ac:dyDescent="0.2">
      <c r="A20" s="6" t="s">
        <v>28</v>
      </c>
      <c r="B20" s="1">
        <v>344</v>
      </c>
      <c r="C20" s="1">
        <v>36</v>
      </c>
      <c r="D20" s="1">
        <v>27</v>
      </c>
      <c r="E20" s="1">
        <v>281</v>
      </c>
    </row>
    <row r="21" spans="1:5" x14ac:dyDescent="0.2">
      <c r="A21" s="6" t="s">
        <v>29</v>
      </c>
      <c r="B21" s="8">
        <v>17.100000000000001</v>
      </c>
      <c r="C21" s="8">
        <v>17.5</v>
      </c>
      <c r="D21" s="8">
        <v>17</v>
      </c>
      <c r="E21" s="8">
        <v>17.100000000000001</v>
      </c>
    </row>
    <row r="22" spans="1:5" x14ac:dyDescent="0.2">
      <c r="A22" s="6" t="s">
        <v>12</v>
      </c>
    </row>
    <row r="23" spans="1:5" x14ac:dyDescent="0.2">
      <c r="A23" s="6" t="s">
        <v>1</v>
      </c>
      <c r="B23" s="1">
        <v>35273</v>
      </c>
      <c r="C23" s="1">
        <v>4864</v>
      </c>
      <c r="D23" s="1">
        <v>3466</v>
      </c>
      <c r="E23" s="1">
        <v>26943</v>
      </c>
    </row>
    <row r="24" spans="1:5" x14ac:dyDescent="0.2">
      <c r="A24" s="6" t="s">
        <v>15</v>
      </c>
      <c r="B24" s="1">
        <v>6004</v>
      </c>
      <c r="C24" s="1">
        <v>783</v>
      </c>
      <c r="D24" s="1">
        <v>692</v>
      </c>
      <c r="E24" s="1">
        <v>4529</v>
      </c>
    </row>
    <row r="25" spans="1:5" x14ac:dyDescent="0.2">
      <c r="A25" s="6" t="s">
        <v>147</v>
      </c>
      <c r="B25" s="1">
        <v>5650</v>
      </c>
      <c r="C25" s="1">
        <v>724</v>
      </c>
      <c r="D25" s="1">
        <v>551</v>
      </c>
      <c r="E25" s="1">
        <v>4375</v>
      </c>
    </row>
    <row r="26" spans="1:5" x14ac:dyDescent="0.2">
      <c r="A26" s="6" t="s">
        <v>148</v>
      </c>
      <c r="B26" s="1">
        <v>4821</v>
      </c>
      <c r="C26" s="1">
        <v>615</v>
      </c>
      <c r="D26" s="1">
        <v>458</v>
      </c>
      <c r="E26" s="1">
        <v>3748</v>
      </c>
    </row>
    <row r="27" spans="1:5" x14ac:dyDescent="0.2">
      <c r="A27" s="6" t="s">
        <v>16</v>
      </c>
      <c r="B27" s="1">
        <v>3922</v>
      </c>
      <c r="C27" s="1">
        <v>508</v>
      </c>
      <c r="D27" s="1">
        <v>317</v>
      </c>
      <c r="E27" s="1">
        <v>3097</v>
      </c>
    </row>
    <row r="28" spans="1:5" x14ac:dyDescent="0.2">
      <c r="A28" s="6" t="s">
        <v>17</v>
      </c>
      <c r="B28" s="1">
        <v>2826</v>
      </c>
      <c r="C28" s="1">
        <v>378</v>
      </c>
      <c r="D28" s="1">
        <v>274</v>
      </c>
      <c r="E28" s="1">
        <v>2174</v>
      </c>
    </row>
    <row r="29" spans="1:5" x14ac:dyDescent="0.2">
      <c r="A29" s="6" t="s">
        <v>18</v>
      </c>
      <c r="B29" s="1">
        <v>2792</v>
      </c>
      <c r="C29" s="1">
        <v>463</v>
      </c>
      <c r="D29" s="1">
        <v>259</v>
      </c>
      <c r="E29" s="1">
        <v>2070</v>
      </c>
    </row>
    <row r="30" spans="1:5" x14ac:dyDescent="0.2">
      <c r="A30" s="6" t="s">
        <v>19</v>
      </c>
      <c r="B30" s="1">
        <v>2277</v>
      </c>
      <c r="C30" s="1">
        <v>335</v>
      </c>
      <c r="D30" s="1">
        <v>223</v>
      </c>
      <c r="E30" s="1">
        <v>1719</v>
      </c>
    </row>
    <row r="31" spans="1:5" x14ac:dyDescent="0.2">
      <c r="A31" s="6" t="s">
        <v>20</v>
      </c>
      <c r="B31" s="1">
        <v>1755</v>
      </c>
      <c r="C31" s="1">
        <v>278</v>
      </c>
      <c r="D31" s="1">
        <v>159</v>
      </c>
      <c r="E31" s="1">
        <v>1318</v>
      </c>
    </row>
    <row r="32" spans="1:5" x14ac:dyDescent="0.2">
      <c r="A32" s="6" t="s">
        <v>21</v>
      </c>
      <c r="B32" s="1">
        <v>1261</v>
      </c>
      <c r="C32" s="1">
        <v>211</v>
      </c>
      <c r="D32" s="1">
        <v>112</v>
      </c>
      <c r="E32" s="1">
        <v>938</v>
      </c>
    </row>
    <row r="33" spans="1:5" x14ac:dyDescent="0.2">
      <c r="A33" s="6" t="s">
        <v>22</v>
      </c>
      <c r="B33" s="1">
        <v>1109</v>
      </c>
      <c r="C33" s="1">
        <v>187</v>
      </c>
      <c r="D33" s="1">
        <v>88</v>
      </c>
      <c r="E33" s="1">
        <v>834</v>
      </c>
    </row>
    <row r="34" spans="1:5" x14ac:dyDescent="0.2">
      <c r="A34" s="6" t="s">
        <v>23</v>
      </c>
      <c r="B34" s="1">
        <v>866</v>
      </c>
      <c r="C34" s="1">
        <v>128</v>
      </c>
      <c r="D34" s="1">
        <v>89</v>
      </c>
      <c r="E34" s="1">
        <v>649</v>
      </c>
    </row>
    <row r="35" spans="1:5" x14ac:dyDescent="0.2">
      <c r="A35" s="6" t="s">
        <v>24</v>
      </c>
      <c r="B35" s="1">
        <v>682</v>
      </c>
      <c r="C35" s="1">
        <v>82</v>
      </c>
      <c r="D35" s="1">
        <v>91</v>
      </c>
      <c r="E35" s="1">
        <v>509</v>
      </c>
    </row>
    <row r="36" spans="1:5" x14ac:dyDescent="0.2">
      <c r="A36" s="6" t="s">
        <v>25</v>
      </c>
      <c r="B36" s="1">
        <v>573</v>
      </c>
      <c r="C36" s="1">
        <v>93</v>
      </c>
      <c r="D36" s="1">
        <v>76</v>
      </c>
      <c r="E36" s="1">
        <v>404</v>
      </c>
    </row>
    <row r="37" spans="1:5" x14ac:dyDescent="0.2">
      <c r="A37" s="6" t="s">
        <v>26</v>
      </c>
      <c r="B37" s="1">
        <v>345</v>
      </c>
      <c r="C37" s="1">
        <v>36</v>
      </c>
      <c r="D37" s="1">
        <v>42</v>
      </c>
      <c r="E37" s="1">
        <v>267</v>
      </c>
    </row>
    <row r="38" spans="1:5" x14ac:dyDescent="0.2">
      <c r="A38" s="6" t="s">
        <v>27</v>
      </c>
      <c r="B38" s="1">
        <v>201</v>
      </c>
      <c r="C38" s="1">
        <v>18</v>
      </c>
      <c r="D38" s="1">
        <v>20</v>
      </c>
      <c r="E38" s="1">
        <v>163</v>
      </c>
    </row>
    <row r="39" spans="1:5" x14ac:dyDescent="0.2">
      <c r="A39" s="6" t="s">
        <v>28</v>
      </c>
      <c r="B39" s="1">
        <v>189</v>
      </c>
      <c r="C39" s="1">
        <v>25</v>
      </c>
      <c r="D39" s="1">
        <v>15</v>
      </c>
      <c r="E39" s="1">
        <v>149</v>
      </c>
    </row>
    <row r="40" spans="1:5" x14ac:dyDescent="0.2">
      <c r="A40" s="6" t="s">
        <v>29</v>
      </c>
      <c r="B40" s="8">
        <v>16.5</v>
      </c>
      <c r="C40" s="8">
        <v>18.100000000000001</v>
      </c>
      <c r="D40" s="8">
        <v>15.5</v>
      </c>
      <c r="E40" s="8">
        <v>16.3</v>
      </c>
    </row>
    <row r="41" spans="1:5" x14ac:dyDescent="0.2">
      <c r="A41" s="6" t="s">
        <v>13</v>
      </c>
    </row>
    <row r="42" spans="1:5" x14ac:dyDescent="0.2">
      <c r="A42" s="6" t="s">
        <v>1</v>
      </c>
      <c r="B42" s="1">
        <v>33464</v>
      </c>
      <c r="C42" s="1">
        <v>4605</v>
      </c>
      <c r="D42" s="1">
        <v>3661</v>
      </c>
      <c r="E42" s="1">
        <v>25198</v>
      </c>
    </row>
    <row r="43" spans="1:5" x14ac:dyDescent="0.2">
      <c r="A43" s="6" t="s">
        <v>15</v>
      </c>
      <c r="B43" s="1">
        <v>5624</v>
      </c>
      <c r="C43" s="1">
        <v>853</v>
      </c>
      <c r="D43" s="1">
        <v>591</v>
      </c>
      <c r="E43" s="1">
        <v>4180</v>
      </c>
    </row>
    <row r="44" spans="1:5" x14ac:dyDescent="0.2">
      <c r="A44" s="6" t="s">
        <v>147</v>
      </c>
      <c r="B44" s="1">
        <v>5005</v>
      </c>
      <c r="C44" s="1">
        <v>706</v>
      </c>
      <c r="D44" s="1">
        <v>539</v>
      </c>
      <c r="E44" s="1">
        <v>3760</v>
      </c>
    </row>
    <row r="45" spans="1:5" x14ac:dyDescent="0.2">
      <c r="A45" s="6" t="s">
        <v>148</v>
      </c>
      <c r="B45" s="1">
        <v>3988</v>
      </c>
      <c r="C45" s="1">
        <v>541</v>
      </c>
      <c r="D45" s="1">
        <v>445</v>
      </c>
      <c r="E45" s="1">
        <v>3002</v>
      </c>
    </row>
    <row r="46" spans="1:5" x14ac:dyDescent="0.2">
      <c r="A46" s="6" t="s">
        <v>16</v>
      </c>
      <c r="B46" s="1">
        <v>3733</v>
      </c>
      <c r="C46" s="1">
        <v>505</v>
      </c>
      <c r="D46" s="1">
        <v>389</v>
      </c>
      <c r="E46" s="1">
        <v>2839</v>
      </c>
    </row>
    <row r="47" spans="1:5" x14ac:dyDescent="0.2">
      <c r="A47" s="6" t="s">
        <v>17</v>
      </c>
      <c r="B47" s="1">
        <v>2997</v>
      </c>
      <c r="C47" s="1">
        <v>402</v>
      </c>
      <c r="D47" s="1">
        <v>366</v>
      </c>
      <c r="E47" s="1">
        <v>2229</v>
      </c>
    </row>
    <row r="48" spans="1:5" x14ac:dyDescent="0.2">
      <c r="A48" s="6" t="s">
        <v>18</v>
      </c>
      <c r="B48" s="1">
        <v>2924</v>
      </c>
      <c r="C48" s="1">
        <v>374</v>
      </c>
      <c r="D48" s="1">
        <v>328</v>
      </c>
      <c r="E48" s="1">
        <v>2222</v>
      </c>
    </row>
    <row r="49" spans="1:5" x14ac:dyDescent="0.2">
      <c r="A49" s="6" t="s">
        <v>19</v>
      </c>
      <c r="B49" s="1">
        <v>2299</v>
      </c>
      <c r="C49" s="1">
        <v>358</v>
      </c>
      <c r="D49" s="1">
        <v>252</v>
      </c>
      <c r="E49" s="1">
        <v>1689</v>
      </c>
    </row>
    <row r="50" spans="1:5" x14ac:dyDescent="0.2">
      <c r="A50" s="6" t="s">
        <v>20</v>
      </c>
      <c r="B50" s="1">
        <v>1806</v>
      </c>
      <c r="C50" s="1">
        <v>235</v>
      </c>
      <c r="D50" s="1">
        <v>157</v>
      </c>
      <c r="E50" s="1">
        <v>1414</v>
      </c>
    </row>
    <row r="51" spans="1:5" x14ac:dyDescent="0.2">
      <c r="A51" s="6" t="s">
        <v>21</v>
      </c>
      <c r="B51" s="1">
        <v>1332</v>
      </c>
      <c r="C51" s="1">
        <v>193</v>
      </c>
      <c r="D51" s="1">
        <v>136</v>
      </c>
      <c r="E51" s="1">
        <v>1003</v>
      </c>
    </row>
    <row r="52" spans="1:5" x14ac:dyDescent="0.2">
      <c r="A52" s="6" t="s">
        <v>22</v>
      </c>
      <c r="B52" s="1">
        <v>1088</v>
      </c>
      <c r="C52" s="1">
        <v>150</v>
      </c>
      <c r="D52" s="1">
        <v>118</v>
      </c>
      <c r="E52" s="1">
        <v>820</v>
      </c>
    </row>
    <row r="53" spans="1:5" x14ac:dyDescent="0.2">
      <c r="A53" s="6" t="s">
        <v>23</v>
      </c>
      <c r="B53" s="1">
        <v>879</v>
      </c>
      <c r="C53" s="1">
        <v>99</v>
      </c>
      <c r="D53" s="1">
        <v>127</v>
      </c>
      <c r="E53" s="1">
        <v>653</v>
      </c>
    </row>
    <row r="54" spans="1:5" x14ac:dyDescent="0.2">
      <c r="A54" s="6" t="s">
        <v>24</v>
      </c>
      <c r="B54" s="1">
        <v>620</v>
      </c>
      <c r="C54" s="1">
        <v>52</v>
      </c>
      <c r="D54" s="1">
        <v>88</v>
      </c>
      <c r="E54" s="1">
        <v>480</v>
      </c>
    </row>
    <row r="55" spans="1:5" x14ac:dyDescent="0.2">
      <c r="A55" s="6" t="s">
        <v>25</v>
      </c>
      <c r="B55" s="1">
        <v>506</v>
      </c>
      <c r="C55" s="1">
        <v>77</v>
      </c>
      <c r="D55" s="1">
        <v>70</v>
      </c>
      <c r="E55" s="1">
        <v>359</v>
      </c>
    </row>
    <row r="56" spans="1:5" x14ac:dyDescent="0.2">
      <c r="A56" s="6" t="s">
        <v>26</v>
      </c>
      <c r="B56" s="1">
        <v>336</v>
      </c>
      <c r="C56" s="1">
        <v>37</v>
      </c>
      <c r="D56" s="1">
        <v>27</v>
      </c>
      <c r="E56" s="1">
        <v>272</v>
      </c>
    </row>
    <row r="57" spans="1:5" x14ac:dyDescent="0.2">
      <c r="A57" s="6" t="s">
        <v>27</v>
      </c>
      <c r="B57" s="1">
        <v>172</v>
      </c>
      <c r="C57" s="1">
        <v>12</v>
      </c>
      <c r="D57" s="1">
        <v>16</v>
      </c>
      <c r="E57" s="1">
        <v>144</v>
      </c>
    </row>
    <row r="58" spans="1:5" x14ac:dyDescent="0.2">
      <c r="A58" s="6" t="s">
        <v>28</v>
      </c>
      <c r="B58" s="1">
        <v>155</v>
      </c>
      <c r="C58" s="1">
        <v>11</v>
      </c>
      <c r="D58" s="1">
        <v>12</v>
      </c>
      <c r="E58" s="1">
        <v>132</v>
      </c>
    </row>
    <row r="59" spans="1:5" x14ac:dyDescent="0.2">
      <c r="A59" s="6" t="s">
        <v>29</v>
      </c>
      <c r="B59" s="8">
        <v>17.8</v>
      </c>
      <c r="C59" s="8">
        <v>17</v>
      </c>
      <c r="D59" s="8">
        <v>18.3</v>
      </c>
      <c r="E59" s="8">
        <v>17.899999999999999</v>
      </c>
    </row>
    <row r="60" spans="1:5" x14ac:dyDescent="0.2">
      <c r="A60" s="6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35E6-474E-4449-8086-AB49FAEF7939}">
  <dimension ref="A1:W4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7" width="6.77734375" style="1" customWidth="1"/>
    <col min="8" max="13" width="6.77734375" style="8" customWidth="1"/>
    <col min="14" max="14" width="6.77734375" style="1" customWidth="1"/>
    <col min="15" max="16384" width="8.88671875" style="1"/>
  </cols>
  <sheetData>
    <row r="1" spans="1:23" x14ac:dyDescent="0.2">
      <c r="A1" s="1" t="s">
        <v>135</v>
      </c>
      <c r="N1" s="1" t="s">
        <v>135</v>
      </c>
    </row>
    <row r="2" spans="1:23" s="2" customFormat="1" x14ac:dyDescent="0.2">
      <c r="A2" s="18"/>
      <c r="B2" s="20" t="s">
        <v>1</v>
      </c>
      <c r="C2" s="20"/>
      <c r="D2" s="20"/>
      <c r="E2" s="20" t="s">
        <v>31</v>
      </c>
      <c r="F2" s="20"/>
      <c r="G2" s="20"/>
      <c r="H2" s="12"/>
      <c r="I2" s="13"/>
      <c r="J2" s="14"/>
      <c r="K2" s="20" t="s">
        <v>149</v>
      </c>
      <c r="L2" s="20"/>
      <c r="M2" s="21"/>
      <c r="N2" s="18"/>
      <c r="O2" s="20" t="s">
        <v>32</v>
      </c>
      <c r="P2" s="20"/>
      <c r="Q2" s="20"/>
      <c r="R2" s="20" t="s">
        <v>33</v>
      </c>
      <c r="S2" s="20"/>
      <c r="T2" s="20"/>
      <c r="U2" s="20" t="s">
        <v>34</v>
      </c>
      <c r="V2" s="20"/>
      <c r="W2" s="21"/>
    </row>
    <row r="3" spans="1:23" s="2" customFormat="1" x14ac:dyDescent="0.2">
      <c r="A3" s="19"/>
      <c r="B3" s="4" t="s">
        <v>1</v>
      </c>
      <c r="C3" s="4" t="s">
        <v>35</v>
      </c>
      <c r="D3" s="4" t="s">
        <v>36</v>
      </c>
      <c r="E3" s="4" t="s">
        <v>1</v>
      </c>
      <c r="F3" s="4" t="s">
        <v>35</v>
      </c>
      <c r="G3" s="4" t="s">
        <v>36</v>
      </c>
      <c r="H3" s="15"/>
      <c r="I3" s="16"/>
      <c r="J3" s="17"/>
      <c r="K3" s="4" t="s">
        <v>1</v>
      </c>
      <c r="L3" s="4" t="s">
        <v>35</v>
      </c>
      <c r="M3" s="5" t="s">
        <v>36</v>
      </c>
      <c r="N3" s="19"/>
      <c r="O3" s="4" t="s">
        <v>1</v>
      </c>
      <c r="P3" s="4" t="s">
        <v>35</v>
      </c>
      <c r="Q3" s="4" t="s">
        <v>36</v>
      </c>
      <c r="R3" s="4" t="s">
        <v>1</v>
      </c>
      <c r="S3" s="4" t="s">
        <v>35</v>
      </c>
      <c r="T3" s="4" t="s">
        <v>36</v>
      </c>
      <c r="U3" s="4" t="s">
        <v>1</v>
      </c>
      <c r="V3" s="4" t="s">
        <v>35</v>
      </c>
      <c r="W3" s="5" t="s">
        <v>36</v>
      </c>
    </row>
    <row r="4" spans="1:23" x14ac:dyDescent="0.2">
      <c r="A4" s="1" t="s">
        <v>5</v>
      </c>
      <c r="N4" s="1" t="s">
        <v>5</v>
      </c>
    </row>
    <row r="5" spans="1:23" x14ac:dyDescent="0.2">
      <c r="A5" s="1" t="s">
        <v>1</v>
      </c>
      <c r="B5" s="1">
        <v>33854</v>
      </c>
      <c r="C5" s="1">
        <v>16800</v>
      </c>
      <c r="D5" s="1">
        <v>17054</v>
      </c>
      <c r="E5" s="1">
        <v>10914</v>
      </c>
      <c r="F5" s="1">
        <v>6641</v>
      </c>
      <c r="G5" s="1">
        <v>4273</v>
      </c>
      <c r="N5" s="1" t="s">
        <v>1</v>
      </c>
      <c r="O5" s="1">
        <v>21219</v>
      </c>
      <c r="P5" s="1">
        <v>9724</v>
      </c>
      <c r="Q5" s="1">
        <v>11495</v>
      </c>
      <c r="R5" s="1">
        <v>441</v>
      </c>
      <c r="S5" s="1">
        <v>90</v>
      </c>
      <c r="T5" s="1">
        <v>351</v>
      </c>
      <c r="U5" s="1">
        <v>1280</v>
      </c>
      <c r="V5" s="1">
        <v>345</v>
      </c>
      <c r="W5" s="1">
        <v>935</v>
      </c>
    </row>
    <row r="6" spans="1:23" x14ac:dyDescent="0.2">
      <c r="A6" s="1" t="s">
        <v>16</v>
      </c>
      <c r="B6" s="1">
        <v>7652</v>
      </c>
      <c r="C6" s="1">
        <v>3920</v>
      </c>
      <c r="D6" s="1">
        <v>3732</v>
      </c>
      <c r="E6" s="1">
        <v>6556</v>
      </c>
      <c r="F6" s="1">
        <v>3720</v>
      </c>
      <c r="G6" s="1">
        <v>2836</v>
      </c>
      <c r="H6" s="9">
        <f t="shared" ref="H6:J13" si="0">E6/B6*100</f>
        <v>85.676947203345534</v>
      </c>
      <c r="I6" s="9">
        <f t="shared" si="0"/>
        <v>94.897959183673478</v>
      </c>
      <c r="J6" s="9">
        <f t="shared" si="0"/>
        <v>75.9914255091104</v>
      </c>
      <c r="K6" s="10">
        <f>H14+1500</f>
        <v>2338.7017571553888</v>
      </c>
      <c r="L6" s="10">
        <f t="shared" ref="L6:M6" si="1">I14+1500</f>
        <v>2537.9599519954199</v>
      </c>
      <c r="M6" s="10">
        <f t="shared" si="1"/>
        <v>2144.0480012545804</v>
      </c>
      <c r="N6" s="1" t="s">
        <v>16</v>
      </c>
      <c r="O6" s="1">
        <v>1046</v>
      </c>
      <c r="P6" s="1">
        <v>195</v>
      </c>
      <c r="Q6" s="1">
        <v>851</v>
      </c>
      <c r="R6" s="1">
        <v>31</v>
      </c>
      <c r="S6" s="1">
        <v>2</v>
      </c>
      <c r="T6" s="1">
        <v>29</v>
      </c>
      <c r="U6" s="1">
        <v>19</v>
      </c>
      <c r="V6" s="1">
        <v>3</v>
      </c>
      <c r="W6" s="1">
        <v>16</v>
      </c>
    </row>
    <row r="7" spans="1:23" x14ac:dyDescent="0.2">
      <c r="A7" s="1" t="s">
        <v>17</v>
      </c>
      <c r="B7" s="1">
        <v>5822</v>
      </c>
      <c r="C7" s="1">
        <v>2825</v>
      </c>
      <c r="D7" s="1">
        <v>2997</v>
      </c>
      <c r="E7" s="1">
        <v>2583</v>
      </c>
      <c r="F7" s="1">
        <v>1703</v>
      </c>
      <c r="G7" s="1">
        <v>880</v>
      </c>
      <c r="H7" s="9">
        <f t="shared" si="0"/>
        <v>44.366197183098592</v>
      </c>
      <c r="I7" s="9">
        <f t="shared" si="0"/>
        <v>60.283185840707965</v>
      </c>
      <c r="J7" s="9">
        <f t="shared" si="0"/>
        <v>29.362696029362695</v>
      </c>
      <c r="K7" s="10"/>
      <c r="L7" s="10"/>
      <c r="M7" s="10"/>
      <c r="N7" s="1" t="s">
        <v>17</v>
      </c>
      <c r="O7" s="1">
        <v>3120</v>
      </c>
      <c r="P7" s="1">
        <v>1104</v>
      </c>
      <c r="Q7" s="1">
        <v>2016</v>
      </c>
      <c r="R7" s="1">
        <v>87</v>
      </c>
      <c r="S7" s="1">
        <v>10</v>
      </c>
      <c r="T7" s="1">
        <v>77</v>
      </c>
      <c r="U7" s="1">
        <v>32</v>
      </c>
      <c r="V7" s="1">
        <v>8</v>
      </c>
      <c r="W7" s="1">
        <v>24</v>
      </c>
    </row>
    <row r="8" spans="1:23" x14ac:dyDescent="0.2">
      <c r="A8" s="1" t="s">
        <v>18</v>
      </c>
      <c r="B8" s="1">
        <v>5716</v>
      </c>
      <c r="C8" s="1">
        <v>2792</v>
      </c>
      <c r="D8" s="1">
        <v>2924</v>
      </c>
      <c r="E8" s="1">
        <v>1000</v>
      </c>
      <c r="F8" s="1">
        <v>703</v>
      </c>
      <c r="G8" s="1">
        <v>297</v>
      </c>
      <c r="H8" s="9">
        <f t="shared" si="0"/>
        <v>17.494751574527641</v>
      </c>
      <c r="I8" s="9">
        <f t="shared" si="0"/>
        <v>25.179083094555878</v>
      </c>
      <c r="J8" s="9">
        <f t="shared" si="0"/>
        <v>10.157318741450068</v>
      </c>
      <c r="K8" s="10">
        <f>(H12+H13)/2</f>
        <v>2.0921151610834379</v>
      </c>
      <c r="L8" s="10">
        <f t="shared" ref="L8:M8" si="2">(I12+I13)/2</f>
        <v>2.7367467481378003</v>
      </c>
      <c r="M8" s="10">
        <f t="shared" si="2"/>
        <v>1.4412407558367371</v>
      </c>
      <c r="N8" s="1" t="s">
        <v>18</v>
      </c>
      <c r="O8" s="1">
        <v>4553</v>
      </c>
      <c r="P8" s="1">
        <v>2049</v>
      </c>
      <c r="Q8" s="1">
        <v>2504</v>
      </c>
      <c r="R8" s="1">
        <v>74</v>
      </c>
      <c r="S8" s="1">
        <v>12</v>
      </c>
      <c r="T8" s="1">
        <v>62</v>
      </c>
      <c r="U8" s="1">
        <v>89</v>
      </c>
      <c r="V8" s="1">
        <v>28</v>
      </c>
      <c r="W8" s="1">
        <v>61</v>
      </c>
    </row>
    <row r="9" spans="1:23" x14ac:dyDescent="0.2">
      <c r="A9" s="1" t="s">
        <v>19</v>
      </c>
      <c r="B9" s="1">
        <v>4575</v>
      </c>
      <c r="C9" s="1">
        <v>2276</v>
      </c>
      <c r="D9" s="1">
        <v>2299</v>
      </c>
      <c r="E9" s="1">
        <v>392</v>
      </c>
      <c r="F9" s="1">
        <v>265</v>
      </c>
      <c r="G9" s="1">
        <v>127</v>
      </c>
      <c r="H9" s="9">
        <f t="shared" si="0"/>
        <v>8.5683060109289624</v>
      </c>
      <c r="I9" s="9">
        <f t="shared" si="0"/>
        <v>11.643233743409491</v>
      </c>
      <c r="J9" s="9">
        <f t="shared" si="0"/>
        <v>5.5241409308394953</v>
      </c>
      <c r="K9" s="10"/>
      <c r="L9" s="10"/>
      <c r="M9" s="10"/>
      <c r="N9" s="1" t="s">
        <v>19</v>
      </c>
      <c r="O9" s="1">
        <v>3960</v>
      </c>
      <c r="P9" s="1">
        <v>1955</v>
      </c>
      <c r="Q9" s="1">
        <v>2005</v>
      </c>
      <c r="R9" s="1">
        <v>88</v>
      </c>
      <c r="S9" s="1">
        <v>20</v>
      </c>
      <c r="T9" s="1">
        <v>68</v>
      </c>
      <c r="U9" s="1">
        <v>135</v>
      </c>
      <c r="V9" s="1">
        <v>36</v>
      </c>
      <c r="W9" s="1">
        <v>99</v>
      </c>
    </row>
    <row r="10" spans="1:23" x14ac:dyDescent="0.2">
      <c r="A10" s="1" t="s">
        <v>20</v>
      </c>
      <c r="B10" s="1">
        <v>3559</v>
      </c>
      <c r="C10" s="1">
        <v>1754</v>
      </c>
      <c r="D10" s="1">
        <v>1805</v>
      </c>
      <c r="E10" s="1">
        <v>207</v>
      </c>
      <c r="F10" s="1">
        <v>136</v>
      </c>
      <c r="G10" s="1">
        <v>71</v>
      </c>
      <c r="H10" s="9">
        <f t="shared" si="0"/>
        <v>5.8162405169991569</v>
      </c>
      <c r="I10" s="9">
        <f t="shared" si="0"/>
        <v>7.7537058152793614</v>
      </c>
      <c r="J10" s="9">
        <f t="shared" si="0"/>
        <v>3.933518005540166</v>
      </c>
      <c r="K10" s="10">
        <f>K8*50</f>
        <v>104.6057580541719</v>
      </c>
      <c r="L10" s="10">
        <f t="shared" ref="L10:M10" si="3">L8*50</f>
        <v>136.83733740689001</v>
      </c>
      <c r="M10" s="10">
        <f t="shared" si="3"/>
        <v>72.062037791836858</v>
      </c>
      <c r="N10" s="1" t="s">
        <v>20</v>
      </c>
      <c r="O10" s="1">
        <v>3088</v>
      </c>
      <c r="P10" s="1">
        <v>1557</v>
      </c>
      <c r="Q10" s="1">
        <v>1531</v>
      </c>
      <c r="R10" s="1">
        <v>63</v>
      </c>
      <c r="S10" s="1">
        <v>12</v>
      </c>
      <c r="T10" s="1">
        <v>51</v>
      </c>
      <c r="U10" s="1">
        <v>201</v>
      </c>
      <c r="V10" s="1">
        <v>49</v>
      </c>
      <c r="W10" s="1">
        <v>152</v>
      </c>
    </row>
    <row r="11" spans="1:23" x14ac:dyDescent="0.2">
      <c r="A11" s="1" t="s">
        <v>21</v>
      </c>
      <c r="B11" s="1">
        <v>2593</v>
      </c>
      <c r="C11" s="1">
        <v>1261</v>
      </c>
      <c r="D11" s="1">
        <v>1332</v>
      </c>
      <c r="E11" s="1">
        <v>93</v>
      </c>
      <c r="F11" s="1">
        <v>59</v>
      </c>
      <c r="G11" s="1">
        <v>34</v>
      </c>
      <c r="H11" s="9">
        <f t="shared" si="0"/>
        <v>3.5865792518318549</v>
      </c>
      <c r="I11" s="9">
        <f t="shared" si="0"/>
        <v>4.6788263283108646</v>
      </c>
      <c r="J11" s="9">
        <f t="shared" si="0"/>
        <v>2.5525525525525525</v>
      </c>
      <c r="K11" s="10"/>
      <c r="L11" s="10"/>
      <c r="M11" s="10"/>
      <c r="N11" s="1" t="s">
        <v>21</v>
      </c>
      <c r="O11" s="1">
        <v>2218</v>
      </c>
      <c r="P11" s="1">
        <v>1118</v>
      </c>
      <c r="Q11" s="1">
        <v>1100</v>
      </c>
      <c r="R11" s="1">
        <v>39</v>
      </c>
      <c r="S11" s="1">
        <v>14</v>
      </c>
      <c r="T11" s="1">
        <v>25</v>
      </c>
      <c r="U11" s="1">
        <v>243</v>
      </c>
      <c r="V11" s="1">
        <v>70</v>
      </c>
      <c r="W11" s="1">
        <v>173</v>
      </c>
    </row>
    <row r="12" spans="1:23" x14ac:dyDescent="0.2">
      <c r="A12" s="1" t="s">
        <v>22</v>
      </c>
      <c r="B12" s="1">
        <v>2196</v>
      </c>
      <c r="C12" s="1">
        <v>1109</v>
      </c>
      <c r="D12" s="1">
        <v>1087</v>
      </c>
      <c r="E12" s="1">
        <v>49</v>
      </c>
      <c r="F12" s="1">
        <v>35</v>
      </c>
      <c r="G12" s="1">
        <v>14</v>
      </c>
      <c r="H12" s="9">
        <f t="shared" si="0"/>
        <v>2.2313296903460835</v>
      </c>
      <c r="I12" s="9">
        <f t="shared" si="0"/>
        <v>3.1559963931469794</v>
      </c>
      <c r="J12" s="9">
        <f t="shared" si="0"/>
        <v>1.2879484820607177</v>
      </c>
      <c r="K12" s="10">
        <f>K6-K10</f>
        <v>2234.0959991012169</v>
      </c>
      <c r="L12" s="10">
        <f t="shared" ref="L12:M12" si="4">L6-L10</f>
        <v>2401.1226145885298</v>
      </c>
      <c r="M12" s="10">
        <f t="shared" si="4"/>
        <v>2071.9859634627437</v>
      </c>
      <c r="N12" s="1" t="s">
        <v>22</v>
      </c>
      <c r="O12" s="1">
        <v>1856</v>
      </c>
      <c r="P12" s="1">
        <v>999</v>
      </c>
      <c r="Q12" s="1">
        <v>857</v>
      </c>
      <c r="R12" s="1">
        <v>27</v>
      </c>
      <c r="S12" s="1">
        <v>4</v>
      </c>
      <c r="T12" s="1">
        <v>23</v>
      </c>
      <c r="U12" s="1">
        <v>264</v>
      </c>
      <c r="V12" s="1">
        <v>71</v>
      </c>
      <c r="W12" s="1">
        <v>193</v>
      </c>
    </row>
    <row r="13" spans="1:23" x14ac:dyDescent="0.2">
      <c r="A13" s="1" t="s">
        <v>23</v>
      </c>
      <c r="B13" s="1">
        <v>1741</v>
      </c>
      <c r="C13" s="1">
        <v>863</v>
      </c>
      <c r="D13" s="1">
        <v>878</v>
      </c>
      <c r="E13" s="1">
        <v>34</v>
      </c>
      <c r="F13" s="1">
        <v>20</v>
      </c>
      <c r="G13" s="1">
        <v>14</v>
      </c>
      <c r="H13" s="9">
        <f t="shared" si="0"/>
        <v>1.9529006318207927</v>
      </c>
      <c r="I13" s="9">
        <f t="shared" si="0"/>
        <v>2.3174971031286211</v>
      </c>
      <c r="J13" s="9">
        <f t="shared" si="0"/>
        <v>1.5945330296127564</v>
      </c>
      <c r="K13" s="10">
        <f>100-K8</f>
        <v>97.907884838916559</v>
      </c>
      <c r="L13" s="10">
        <f t="shared" ref="L13:M13" si="5">100-L8</f>
        <v>97.263253251862196</v>
      </c>
      <c r="M13" s="10">
        <f t="shared" si="5"/>
        <v>98.558759244163269</v>
      </c>
      <c r="N13" s="1" t="s">
        <v>23</v>
      </c>
      <c r="O13" s="1">
        <v>1378</v>
      </c>
      <c r="P13" s="1">
        <v>747</v>
      </c>
      <c r="Q13" s="1">
        <v>631</v>
      </c>
      <c r="R13" s="1">
        <v>32</v>
      </c>
      <c r="S13" s="1">
        <v>16</v>
      </c>
      <c r="T13" s="1">
        <v>16</v>
      </c>
      <c r="U13" s="1">
        <v>297</v>
      </c>
      <c r="V13" s="1">
        <v>80</v>
      </c>
      <c r="W13" s="1">
        <v>217</v>
      </c>
    </row>
    <row r="14" spans="1:23" x14ac:dyDescent="0.2">
      <c r="A14" s="1" t="s">
        <v>37</v>
      </c>
      <c r="H14" s="9">
        <f>SUM(H6:H12)*5</f>
        <v>838.70175715538903</v>
      </c>
      <c r="I14" s="9">
        <f>SUM(I6:I12)*5</f>
        <v>1037.9599519954199</v>
      </c>
      <c r="J14" s="9">
        <f>SUM(J6:J12)*5</f>
        <v>644.04800125458053</v>
      </c>
      <c r="K14" s="11">
        <f>K12/K13</f>
        <v>22.818346068622304</v>
      </c>
      <c r="L14" s="11">
        <f t="shared" ref="L14:M14" si="6">L12/L13</f>
        <v>24.686842505368883</v>
      </c>
      <c r="M14" s="11">
        <f t="shared" si="6"/>
        <v>21.02284950980091</v>
      </c>
      <c r="N14" s="1" t="s">
        <v>37</v>
      </c>
    </row>
    <row r="15" spans="1:23" x14ac:dyDescent="0.2">
      <c r="A15" s="1" t="s">
        <v>1</v>
      </c>
      <c r="B15" s="1">
        <v>4804</v>
      </c>
      <c r="C15" s="1">
        <v>2488</v>
      </c>
      <c r="D15" s="1">
        <v>2316</v>
      </c>
      <c r="E15" s="1">
        <v>1312</v>
      </c>
      <c r="F15" s="1">
        <v>848</v>
      </c>
      <c r="G15" s="1">
        <v>464</v>
      </c>
      <c r="N15" s="1" t="s">
        <v>1</v>
      </c>
      <c r="O15" s="1">
        <v>3193</v>
      </c>
      <c r="P15" s="1">
        <v>1538</v>
      </c>
      <c r="Q15" s="1">
        <v>1655</v>
      </c>
      <c r="R15" s="1">
        <v>32</v>
      </c>
      <c r="S15" s="1">
        <v>12</v>
      </c>
      <c r="T15" s="1">
        <v>20</v>
      </c>
      <c r="U15" s="1">
        <v>267</v>
      </c>
      <c r="V15" s="1">
        <v>90</v>
      </c>
      <c r="W15" s="1">
        <v>177</v>
      </c>
    </row>
    <row r="16" spans="1:23" x14ac:dyDescent="0.2">
      <c r="A16" s="1" t="s">
        <v>16</v>
      </c>
      <c r="B16" s="1">
        <v>1013</v>
      </c>
      <c r="C16" s="1">
        <v>508</v>
      </c>
      <c r="D16" s="1">
        <v>505</v>
      </c>
      <c r="E16" s="1">
        <v>830</v>
      </c>
      <c r="F16" s="1">
        <v>469</v>
      </c>
      <c r="G16" s="1">
        <v>361</v>
      </c>
      <c r="H16" s="9">
        <f t="shared" ref="H16:J23" si="7">E16/B16*100</f>
        <v>81.934846989141164</v>
      </c>
      <c r="I16" s="9">
        <f t="shared" si="7"/>
        <v>92.322834645669289</v>
      </c>
      <c r="J16" s="9">
        <f t="shared" si="7"/>
        <v>71.485148514851488</v>
      </c>
      <c r="K16" s="10">
        <f>H24+1500</f>
        <v>2231.2426803869139</v>
      </c>
      <c r="L16" s="10">
        <f t="shared" ref="L16:M16" si="8">I24+1500</f>
        <v>2461.2949043116428</v>
      </c>
      <c r="M16" s="10">
        <f t="shared" si="8"/>
        <v>1996.103550996165</v>
      </c>
      <c r="N16" s="1" t="s">
        <v>16</v>
      </c>
      <c r="O16" s="1">
        <v>179</v>
      </c>
      <c r="P16" s="1">
        <v>37</v>
      </c>
      <c r="Q16" s="1">
        <v>142</v>
      </c>
      <c r="R16" s="1">
        <v>2</v>
      </c>
      <c r="S16" s="1">
        <v>1</v>
      </c>
      <c r="T16" s="1">
        <v>1</v>
      </c>
      <c r="U16" s="1">
        <v>2</v>
      </c>
      <c r="V16" s="1">
        <v>1</v>
      </c>
      <c r="W16" s="1">
        <v>1</v>
      </c>
    </row>
    <row r="17" spans="1:23" x14ac:dyDescent="0.2">
      <c r="A17" s="1" t="s">
        <v>17</v>
      </c>
      <c r="B17" s="1">
        <v>780</v>
      </c>
      <c r="C17" s="1">
        <v>378</v>
      </c>
      <c r="D17" s="1">
        <v>402</v>
      </c>
      <c r="E17" s="1">
        <v>285</v>
      </c>
      <c r="F17" s="1">
        <v>216</v>
      </c>
      <c r="G17" s="1">
        <v>69</v>
      </c>
      <c r="H17" s="9">
        <f t="shared" si="7"/>
        <v>36.538461538461533</v>
      </c>
      <c r="I17" s="9">
        <f t="shared" si="7"/>
        <v>57.142857142857139</v>
      </c>
      <c r="J17" s="9">
        <f t="shared" si="7"/>
        <v>17.164179104477611</v>
      </c>
      <c r="K17" s="10"/>
      <c r="L17" s="10"/>
      <c r="M17" s="10"/>
      <c r="N17" s="1" t="s">
        <v>17</v>
      </c>
      <c r="O17" s="1">
        <v>484</v>
      </c>
      <c r="P17" s="1">
        <v>159</v>
      </c>
      <c r="Q17" s="1">
        <v>325</v>
      </c>
      <c r="R17" s="1">
        <v>7</v>
      </c>
      <c r="S17" s="1">
        <v>1</v>
      </c>
      <c r="T17" s="1">
        <v>6</v>
      </c>
      <c r="U17" s="1">
        <v>4</v>
      </c>
      <c r="V17" s="1">
        <v>2</v>
      </c>
      <c r="W17" s="1">
        <v>2</v>
      </c>
    </row>
    <row r="18" spans="1:23" x14ac:dyDescent="0.2">
      <c r="A18" s="1" t="s">
        <v>18</v>
      </c>
      <c r="B18" s="1">
        <v>837</v>
      </c>
      <c r="C18" s="1">
        <v>463</v>
      </c>
      <c r="D18" s="1">
        <v>374</v>
      </c>
      <c r="E18" s="1">
        <v>116</v>
      </c>
      <c r="F18" s="1">
        <v>97</v>
      </c>
      <c r="G18" s="1">
        <v>19</v>
      </c>
      <c r="H18" s="9">
        <f t="shared" si="7"/>
        <v>13.859020310633213</v>
      </c>
      <c r="I18" s="9">
        <f t="shared" si="7"/>
        <v>20.950323974082075</v>
      </c>
      <c r="J18" s="9">
        <f t="shared" si="7"/>
        <v>5.0802139037433154</v>
      </c>
      <c r="K18" s="10">
        <f>(H22+H23)/2</f>
        <v>1.6228970313337432</v>
      </c>
      <c r="L18" s="10">
        <f t="shared" ref="L18:M18" si="9">(I22+I23)/2</f>
        <v>2.8993983957219251</v>
      </c>
      <c r="M18" s="10">
        <f t="shared" si="9"/>
        <v>0</v>
      </c>
      <c r="N18" s="1" t="s">
        <v>18</v>
      </c>
      <c r="O18" s="1">
        <v>692</v>
      </c>
      <c r="P18" s="1">
        <v>356</v>
      </c>
      <c r="Q18" s="1">
        <v>336</v>
      </c>
      <c r="R18" s="1">
        <v>7</v>
      </c>
      <c r="S18" s="1">
        <v>1</v>
      </c>
      <c r="T18" s="1">
        <v>6</v>
      </c>
      <c r="U18" s="1">
        <v>22</v>
      </c>
      <c r="V18" s="1">
        <v>9</v>
      </c>
      <c r="W18" s="1">
        <v>13</v>
      </c>
    </row>
    <row r="19" spans="1:23" x14ac:dyDescent="0.2">
      <c r="A19" s="1" t="s">
        <v>19</v>
      </c>
      <c r="B19" s="1">
        <v>693</v>
      </c>
      <c r="C19" s="1">
        <v>335</v>
      </c>
      <c r="D19" s="1">
        <v>358</v>
      </c>
      <c r="E19" s="1">
        <v>41</v>
      </c>
      <c r="F19" s="1">
        <v>33</v>
      </c>
      <c r="G19" s="1">
        <v>8</v>
      </c>
      <c r="H19" s="9">
        <f t="shared" si="7"/>
        <v>5.916305916305916</v>
      </c>
      <c r="I19" s="9">
        <f t="shared" si="7"/>
        <v>9.8507462686567173</v>
      </c>
      <c r="J19" s="9">
        <f t="shared" si="7"/>
        <v>2.2346368715083798</v>
      </c>
      <c r="K19" s="10"/>
      <c r="L19" s="10"/>
      <c r="M19" s="10"/>
      <c r="N19" s="1" t="s">
        <v>19</v>
      </c>
      <c r="O19" s="1">
        <v>613</v>
      </c>
      <c r="P19" s="1">
        <v>286</v>
      </c>
      <c r="Q19" s="1">
        <v>327</v>
      </c>
      <c r="R19" s="1">
        <v>6</v>
      </c>
      <c r="S19" s="1">
        <v>5</v>
      </c>
      <c r="T19" s="1">
        <v>1</v>
      </c>
      <c r="U19" s="1">
        <v>33</v>
      </c>
      <c r="V19" s="1">
        <v>11</v>
      </c>
      <c r="W19" s="1">
        <v>22</v>
      </c>
    </row>
    <row r="20" spans="1:23" x14ac:dyDescent="0.2">
      <c r="A20" s="1" t="s">
        <v>20</v>
      </c>
      <c r="B20" s="1">
        <v>513</v>
      </c>
      <c r="C20" s="1">
        <v>278</v>
      </c>
      <c r="D20" s="1">
        <v>235</v>
      </c>
      <c r="E20" s="1">
        <v>22</v>
      </c>
      <c r="F20" s="1">
        <v>18</v>
      </c>
      <c r="G20" s="1">
        <v>4</v>
      </c>
      <c r="H20" s="9">
        <f t="shared" si="7"/>
        <v>4.2884990253411299</v>
      </c>
      <c r="I20" s="9">
        <f t="shared" si="7"/>
        <v>6.4748201438848918</v>
      </c>
      <c r="J20" s="9">
        <f t="shared" si="7"/>
        <v>1.7021276595744681</v>
      </c>
      <c r="K20" s="10">
        <f>K18*50</f>
        <v>81.144851566687166</v>
      </c>
      <c r="L20" s="10">
        <f t="shared" ref="L20:M20" si="10">L18*50</f>
        <v>144.96991978609626</v>
      </c>
      <c r="M20" s="10">
        <f t="shared" si="10"/>
        <v>0</v>
      </c>
      <c r="N20" s="1" t="s">
        <v>20</v>
      </c>
      <c r="O20" s="1">
        <v>446</v>
      </c>
      <c r="P20" s="1">
        <v>245</v>
      </c>
      <c r="Q20" s="1">
        <v>201</v>
      </c>
      <c r="R20" s="1">
        <v>2</v>
      </c>
      <c r="S20" s="1">
        <v>0</v>
      </c>
      <c r="T20" s="1">
        <v>2</v>
      </c>
      <c r="U20" s="1">
        <v>43</v>
      </c>
      <c r="V20" s="1">
        <v>15</v>
      </c>
      <c r="W20" s="1">
        <v>28</v>
      </c>
    </row>
    <row r="21" spans="1:23" x14ac:dyDescent="0.2">
      <c r="A21" s="1" t="s">
        <v>21</v>
      </c>
      <c r="B21" s="1">
        <v>404</v>
      </c>
      <c r="C21" s="1">
        <v>211</v>
      </c>
      <c r="D21" s="1">
        <v>193</v>
      </c>
      <c r="E21" s="1">
        <v>9</v>
      </c>
      <c r="F21" s="1">
        <v>6</v>
      </c>
      <c r="G21" s="1">
        <v>3</v>
      </c>
      <c r="H21" s="9">
        <f t="shared" si="7"/>
        <v>2.2277227722772275</v>
      </c>
      <c r="I21" s="9">
        <f t="shared" si="7"/>
        <v>2.8436018957345972</v>
      </c>
      <c r="J21" s="9">
        <f t="shared" si="7"/>
        <v>1.5544041450777202</v>
      </c>
      <c r="K21" s="10"/>
      <c r="L21" s="10"/>
      <c r="M21" s="10"/>
      <c r="N21" s="1" t="s">
        <v>21</v>
      </c>
      <c r="O21" s="1">
        <v>337</v>
      </c>
      <c r="P21" s="1">
        <v>182</v>
      </c>
      <c r="Q21" s="1">
        <v>155</v>
      </c>
      <c r="R21" s="1">
        <v>4</v>
      </c>
      <c r="S21" s="1">
        <v>2</v>
      </c>
      <c r="T21" s="1">
        <v>2</v>
      </c>
      <c r="U21" s="1">
        <v>54</v>
      </c>
      <c r="V21" s="1">
        <v>21</v>
      </c>
      <c r="W21" s="1">
        <v>33</v>
      </c>
    </row>
    <row r="22" spans="1:23" x14ac:dyDescent="0.2">
      <c r="A22" s="1" t="s">
        <v>22</v>
      </c>
      <c r="B22" s="1">
        <v>337</v>
      </c>
      <c r="C22" s="1">
        <v>187</v>
      </c>
      <c r="D22" s="1">
        <v>150</v>
      </c>
      <c r="E22" s="1">
        <v>5</v>
      </c>
      <c r="F22" s="1">
        <v>5</v>
      </c>
      <c r="G22" s="1">
        <v>0</v>
      </c>
      <c r="H22" s="9">
        <f t="shared" si="7"/>
        <v>1.4836795252225521</v>
      </c>
      <c r="I22" s="9">
        <f t="shared" si="7"/>
        <v>2.6737967914438503</v>
      </c>
      <c r="J22" s="9">
        <f t="shared" si="7"/>
        <v>0</v>
      </c>
      <c r="K22" s="10">
        <f>K16-K20</f>
        <v>2150.0978288202268</v>
      </c>
      <c r="L22" s="10">
        <f t="shared" ref="L22:M22" si="11">L16-L20</f>
        <v>2316.3249845255464</v>
      </c>
      <c r="M22" s="10">
        <f t="shared" si="11"/>
        <v>1996.103550996165</v>
      </c>
      <c r="N22" s="1" t="s">
        <v>22</v>
      </c>
      <c r="O22" s="1">
        <v>279</v>
      </c>
      <c r="P22" s="1">
        <v>170</v>
      </c>
      <c r="Q22" s="1">
        <v>109</v>
      </c>
      <c r="R22" s="1">
        <v>3</v>
      </c>
      <c r="S22" s="1">
        <v>1</v>
      </c>
      <c r="T22" s="1">
        <v>2</v>
      </c>
      <c r="U22" s="1">
        <v>50</v>
      </c>
      <c r="V22" s="1">
        <v>11</v>
      </c>
      <c r="W22" s="1">
        <v>39</v>
      </c>
    </row>
    <row r="23" spans="1:23" x14ac:dyDescent="0.2">
      <c r="A23" s="1" t="s">
        <v>23</v>
      </c>
      <c r="B23" s="1">
        <v>227</v>
      </c>
      <c r="C23" s="1">
        <v>128</v>
      </c>
      <c r="D23" s="1">
        <v>99</v>
      </c>
      <c r="E23" s="1">
        <v>4</v>
      </c>
      <c r="F23" s="1">
        <v>4</v>
      </c>
      <c r="G23" s="1">
        <v>0</v>
      </c>
      <c r="H23" s="9">
        <f t="shared" si="7"/>
        <v>1.7621145374449341</v>
      </c>
      <c r="I23" s="9">
        <f t="shared" si="7"/>
        <v>3.125</v>
      </c>
      <c r="J23" s="9">
        <f t="shared" si="7"/>
        <v>0</v>
      </c>
      <c r="K23" s="10">
        <f>100-K18</f>
        <v>98.37710296866625</v>
      </c>
      <c r="L23" s="10">
        <f t="shared" ref="L23:M23" si="12">100-L18</f>
        <v>97.100601604278069</v>
      </c>
      <c r="M23" s="10">
        <f t="shared" si="12"/>
        <v>100</v>
      </c>
      <c r="N23" s="1" t="s">
        <v>23</v>
      </c>
      <c r="O23" s="1">
        <v>163</v>
      </c>
      <c r="P23" s="1">
        <v>103</v>
      </c>
      <c r="Q23" s="1">
        <v>60</v>
      </c>
      <c r="R23" s="1">
        <v>1</v>
      </c>
      <c r="S23" s="1">
        <v>1</v>
      </c>
      <c r="T23" s="1">
        <v>0</v>
      </c>
      <c r="U23" s="1">
        <v>59</v>
      </c>
      <c r="V23" s="1">
        <v>20</v>
      </c>
      <c r="W23" s="1">
        <v>39</v>
      </c>
    </row>
    <row r="24" spans="1:23" x14ac:dyDescent="0.2">
      <c r="A24" s="1" t="s">
        <v>38</v>
      </c>
      <c r="H24" s="9">
        <f>SUM(H16:H22)*5</f>
        <v>731.24268038691389</v>
      </c>
      <c r="I24" s="9">
        <f>SUM(I16:I22)*5</f>
        <v>961.29490431164288</v>
      </c>
      <c r="J24" s="9">
        <f>SUM(J16:J22)*5</f>
        <v>496.10355099616498</v>
      </c>
      <c r="K24" s="11">
        <f>K22/K23</f>
        <v>21.855673362378308</v>
      </c>
      <c r="L24" s="11">
        <f t="shared" ref="L24:M24" si="13">L22/L23</f>
        <v>23.854898386371001</v>
      </c>
      <c r="M24" s="11">
        <f t="shared" si="13"/>
        <v>19.961035509961651</v>
      </c>
      <c r="N24" s="1" t="s">
        <v>38</v>
      </c>
    </row>
    <row r="25" spans="1:23" x14ac:dyDescent="0.2">
      <c r="A25" s="1" t="s">
        <v>1</v>
      </c>
      <c r="B25" s="1">
        <v>3393</v>
      </c>
      <c r="C25" s="1">
        <v>1520</v>
      </c>
      <c r="D25" s="1">
        <v>1873</v>
      </c>
      <c r="E25" s="1">
        <v>1192</v>
      </c>
      <c r="F25" s="1">
        <v>619</v>
      </c>
      <c r="G25" s="1">
        <v>573</v>
      </c>
      <c r="N25" s="1" t="s">
        <v>1</v>
      </c>
      <c r="O25" s="1">
        <v>2011</v>
      </c>
      <c r="P25" s="1">
        <v>862</v>
      </c>
      <c r="Q25" s="1">
        <v>1149</v>
      </c>
      <c r="R25" s="1">
        <v>38</v>
      </c>
      <c r="S25" s="1">
        <v>9</v>
      </c>
      <c r="T25" s="1">
        <v>29</v>
      </c>
      <c r="U25" s="1">
        <v>152</v>
      </c>
      <c r="V25" s="1">
        <v>30</v>
      </c>
      <c r="W25" s="1">
        <v>122</v>
      </c>
    </row>
    <row r="26" spans="1:23" x14ac:dyDescent="0.2">
      <c r="A26" s="1" t="s">
        <v>16</v>
      </c>
      <c r="B26" s="1">
        <v>706</v>
      </c>
      <c r="C26" s="1">
        <v>317</v>
      </c>
      <c r="D26" s="1">
        <v>389</v>
      </c>
      <c r="E26" s="1">
        <v>647</v>
      </c>
      <c r="F26" s="1">
        <v>311</v>
      </c>
      <c r="G26" s="1">
        <v>336</v>
      </c>
      <c r="H26" s="9">
        <f t="shared" ref="H26:J33" si="14">E26/B26*100</f>
        <v>91.643059490084994</v>
      </c>
      <c r="I26" s="9">
        <f t="shared" si="14"/>
        <v>98.107255520504737</v>
      </c>
      <c r="J26" s="9">
        <f t="shared" si="14"/>
        <v>86.375321336760919</v>
      </c>
      <c r="K26" s="10">
        <f>H34+1500</f>
        <v>2439.9035605037957</v>
      </c>
      <c r="L26" s="10">
        <f t="shared" ref="L26:M26" si="15">I34+1500</f>
        <v>2619.7771370020823</v>
      </c>
      <c r="M26" s="10">
        <f t="shared" si="15"/>
        <v>2296.8863956161563</v>
      </c>
      <c r="N26" s="1" t="s">
        <v>16</v>
      </c>
      <c r="O26" s="1">
        <v>55</v>
      </c>
      <c r="P26" s="1">
        <v>6</v>
      </c>
      <c r="Q26" s="1">
        <v>49</v>
      </c>
      <c r="R26" s="1">
        <v>2</v>
      </c>
      <c r="S26" s="1">
        <v>0</v>
      </c>
      <c r="T26" s="1">
        <v>2</v>
      </c>
      <c r="U26" s="1">
        <v>2</v>
      </c>
      <c r="V26" s="1">
        <v>0</v>
      </c>
      <c r="W26" s="1">
        <v>2</v>
      </c>
    </row>
    <row r="27" spans="1:23" x14ac:dyDescent="0.2">
      <c r="A27" s="1" t="s">
        <v>17</v>
      </c>
      <c r="B27" s="1">
        <v>640</v>
      </c>
      <c r="C27" s="1">
        <v>274</v>
      </c>
      <c r="D27" s="1">
        <v>366</v>
      </c>
      <c r="E27" s="1">
        <v>349</v>
      </c>
      <c r="F27" s="1">
        <v>197</v>
      </c>
      <c r="G27" s="1">
        <v>152</v>
      </c>
      <c r="H27" s="9">
        <f t="shared" si="14"/>
        <v>54.53125</v>
      </c>
      <c r="I27" s="9">
        <f t="shared" si="14"/>
        <v>71.897810218978094</v>
      </c>
      <c r="J27" s="9">
        <f t="shared" si="14"/>
        <v>41.530054644808743</v>
      </c>
      <c r="K27" s="10"/>
      <c r="L27" s="10"/>
      <c r="M27" s="10"/>
      <c r="N27" s="1" t="s">
        <v>17</v>
      </c>
      <c r="O27" s="1">
        <v>282</v>
      </c>
      <c r="P27" s="1">
        <v>75</v>
      </c>
      <c r="Q27" s="1">
        <v>207</v>
      </c>
      <c r="R27" s="1">
        <v>5</v>
      </c>
      <c r="S27" s="1">
        <v>2</v>
      </c>
      <c r="T27" s="1">
        <v>3</v>
      </c>
      <c r="U27" s="1">
        <v>4</v>
      </c>
      <c r="V27" s="1">
        <v>0</v>
      </c>
      <c r="W27" s="1">
        <v>4</v>
      </c>
    </row>
    <row r="28" spans="1:23" x14ac:dyDescent="0.2">
      <c r="A28" s="1" t="s">
        <v>18</v>
      </c>
      <c r="B28" s="1">
        <v>587</v>
      </c>
      <c r="C28" s="1">
        <v>259</v>
      </c>
      <c r="D28" s="1">
        <v>328</v>
      </c>
      <c r="E28" s="1">
        <v>121</v>
      </c>
      <c r="F28" s="1">
        <v>63</v>
      </c>
      <c r="G28" s="1">
        <v>58</v>
      </c>
      <c r="H28" s="9">
        <f t="shared" si="14"/>
        <v>20.613287904599659</v>
      </c>
      <c r="I28" s="9">
        <f t="shared" si="14"/>
        <v>24.324324324324326</v>
      </c>
      <c r="J28" s="9">
        <f t="shared" si="14"/>
        <v>17.682926829268293</v>
      </c>
      <c r="K28" s="10">
        <f>(H32+H33)/2</f>
        <v>1.678708512079476</v>
      </c>
      <c r="L28" s="10">
        <f t="shared" ref="L28:M28" si="16">(I32+I33)/2</f>
        <v>3.4090909090909092</v>
      </c>
      <c r="M28" s="10">
        <f t="shared" si="16"/>
        <v>0.39370078740157477</v>
      </c>
      <c r="N28" s="1" t="s">
        <v>18</v>
      </c>
      <c r="O28" s="1">
        <v>450</v>
      </c>
      <c r="P28" s="1">
        <v>191</v>
      </c>
      <c r="Q28" s="1">
        <v>259</v>
      </c>
      <c r="R28" s="1">
        <v>7</v>
      </c>
      <c r="S28" s="1">
        <v>2</v>
      </c>
      <c r="T28" s="1">
        <v>5</v>
      </c>
      <c r="U28" s="1">
        <v>9</v>
      </c>
      <c r="V28" s="1">
        <v>3</v>
      </c>
      <c r="W28" s="1">
        <v>6</v>
      </c>
    </row>
    <row r="29" spans="1:23" x14ac:dyDescent="0.2">
      <c r="A29" s="1" t="s">
        <v>19</v>
      </c>
      <c r="B29" s="1">
        <v>475</v>
      </c>
      <c r="C29" s="1">
        <v>223</v>
      </c>
      <c r="D29" s="1">
        <v>252</v>
      </c>
      <c r="E29" s="1">
        <v>35</v>
      </c>
      <c r="F29" s="1">
        <v>21</v>
      </c>
      <c r="G29" s="1">
        <v>14</v>
      </c>
      <c r="H29" s="9">
        <f t="shared" si="14"/>
        <v>7.3684210526315779</v>
      </c>
      <c r="I29" s="9">
        <f t="shared" si="14"/>
        <v>9.4170403587443943</v>
      </c>
      <c r="J29" s="9">
        <f t="shared" si="14"/>
        <v>5.5555555555555554</v>
      </c>
      <c r="K29" s="10"/>
      <c r="L29" s="10"/>
      <c r="M29" s="10"/>
      <c r="N29" s="1" t="s">
        <v>19</v>
      </c>
      <c r="O29" s="1">
        <v>424</v>
      </c>
      <c r="P29" s="1">
        <v>200</v>
      </c>
      <c r="Q29" s="1">
        <v>224</v>
      </c>
      <c r="R29" s="1">
        <v>5</v>
      </c>
      <c r="S29" s="1">
        <v>0</v>
      </c>
      <c r="T29" s="1">
        <v>5</v>
      </c>
      <c r="U29" s="1">
        <v>11</v>
      </c>
      <c r="V29" s="1">
        <v>2</v>
      </c>
      <c r="W29" s="1">
        <v>9</v>
      </c>
    </row>
    <row r="30" spans="1:23" x14ac:dyDescent="0.2">
      <c r="A30" s="1" t="s">
        <v>20</v>
      </c>
      <c r="B30" s="1">
        <v>316</v>
      </c>
      <c r="C30" s="1">
        <v>159</v>
      </c>
      <c r="D30" s="1">
        <v>157</v>
      </c>
      <c r="E30" s="1">
        <v>22</v>
      </c>
      <c r="F30" s="1">
        <v>16</v>
      </c>
      <c r="G30" s="1">
        <v>6</v>
      </c>
      <c r="H30" s="9">
        <f t="shared" si="14"/>
        <v>6.962025316455696</v>
      </c>
      <c r="I30" s="9">
        <f t="shared" si="14"/>
        <v>10.062893081761008</v>
      </c>
      <c r="J30" s="9">
        <f t="shared" si="14"/>
        <v>3.8216560509554141</v>
      </c>
      <c r="K30" s="10">
        <f>K28*50</f>
        <v>83.935425603973798</v>
      </c>
      <c r="L30" s="10">
        <f t="shared" ref="L30:M30" si="17">L28*50</f>
        <v>170.45454545454547</v>
      </c>
      <c r="M30" s="10">
        <f t="shared" si="17"/>
        <v>19.685039370078737</v>
      </c>
      <c r="N30" s="1" t="s">
        <v>20</v>
      </c>
      <c r="O30" s="1">
        <v>269</v>
      </c>
      <c r="P30" s="1">
        <v>140</v>
      </c>
      <c r="Q30" s="1">
        <v>129</v>
      </c>
      <c r="R30" s="1">
        <v>6</v>
      </c>
      <c r="S30" s="1">
        <v>0</v>
      </c>
      <c r="T30" s="1">
        <v>6</v>
      </c>
      <c r="U30" s="1">
        <v>19</v>
      </c>
      <c r="V30" s="1">
        <v>3</v>
      </c>
      <c r="W30" s="1">
        <v>16</v>
      </c>
    </row>
    <row r="31" spans="1:23" x14ac:dyDescent="0.2">
      <c r="A31" s="1" t="s">
        <v>21</v>
      </c>
      <c r="B31" s="1">
        <v>248</v>
      </c>
      <c r="C31" s="1">
        <v>112</v>
      </c>
      <c r="D31" s="1">
        <v>136</v>
      </c>
      <c r="E31" s="1">
        <v>11</v>
      </c>
      <c r="F31" s="1">
        <v>5</v>
      </c>
      <c r="G31" s="1">
        <v>6</v>
      </c>
      <c r="H31" s="9">
        <f t="shared" si="14"/>
        <v>4.435483870967742</v>
      </c>
      <c r="I31" s="9">
        <f t="shared" si="14"/>
        <v>4.4642857142857144</v>
      </c>
      <c r="J31" s="9">
        <f t="shared" si="14"/>
        <v>4.4117647058823533</v>
      </c>
      <c r="K31" s="10"/>
      <c r="L31" s="10"/>
      <c r="M31" s="10"/>
      <c r="N31" s="1" t="s">
        <v>21</v>
      </c>
      <c r="O31" s="1">
        <v>208</v>
      </c>
      <c r="P31" s="1">
        <v>97</v>
      </c>
      <c r="Q31" s="1">
        <v>111</v>
      </c>
      <c r="R31" s="1">
        <v>3</v>
      </c>
      <c r="S31" s="1">
        <v>2</v>
      </c>
      <c r="T31" s="1">
        <v>1</v>
      </c>
      <c r="U31" s="1">
        <v>26</v>
      </c>
      <c r="V31" s="1">
        <v>8</v>
      </c>
      <c r="W31" s="1">
        <v>18</v>
      </c>
    </row>
    <row r="32" spans="1:23" x14ac:dyDescent="0.2">
      <c r="A32" s="1" t="s">
        <v>22</v>
      </c>
      <c r="B32" s="1">
        <v>206</v>
      </c>
      <c r="C32" s="1">
        <v>88</v>
      </c>
      <c r="D32" s="1">
        <v>118</v>
      </c>
      <c r="E32" s="1">
        <v>5</v>
      </c>
      <c r="F32" s="1">
        <v>5</v>
      </c>
      <c r="G32" s="1">
        <v>0</v>
      </c>
      <c r="H32" s="9">
        <f t="shared" si="14"/>
        <v>2.4271844660194173</v>
      </c>
      <c r="I32" s="9">
        <f t="shared" si="14"/>
        <v>5.6818181818181817</v>
      </c>
      <c r="J32" s="9">
        <f t="shared" si="14"/>
        <v>0</v>
      </c>
      <c r="K32" s="10">
        <f>K26-K30</f>
        <v>2355.968134899822</v>
      </c>
      <c r="L32" s="10">
        <f t="shared" ref="L32:M32" si="18">L26-L30</f>
        <v>2449.3225915475368</v>
      </c>
      <c r="M32" s="10">
        <f t="shared" si="18"/>
        <v>2277.2013562460775</v>
      </c>
      <c r="N32" s="1" t="s">
        <v>22</v>
      </c>
      <c r="O32" s="1">
        <v>166</v>
      </c>
      <c r="P32" s="1">
        <v>77</v>
      </c>
      <c r="Q32" s="1">
        <v>89</v>
      </c>
      <c r="R32" s="1">
        <v>3</v>
      </c>
      <c r="S32" s="1">
        <v>1</v>
      </c>
      <c r="T32" s="1">
        <v>2</v>
      </c>
      <c r="U32" s="1">
        <v>32</v>
      </c>
      <c r="V32" s="1">
        <v>5</v>
      </c>
      <c r="W32" s="1">
        <v>27</v>
      </c>
    </row>
    <row r="33" spans="1:23" x14ac:dyDescent="0.2">
      <c r="A33" s="1" t="s">
        <v>23</v>
      </c>
      <c r="B33" s="1">
        <v>215</v>
      </c>
      <c r="C33" s="1">
        <v>88</v>
      </c>
      <c r="D33" s="1">
        <v>127</v>
      </c>
      <c r="E33" s="1">
        <v>2</v>
      </c>
      <c r="F33" s="1">
        <v>1</v>
      </c>
      <c r="G33" s="1">
        <v>1</v>
      </c>
      <c r="H33" s="9">
        <f t="shared" si="14"/>
        <v>0.93023255813953487</v>
      </c>
      <c r="I33" s="9">
        <f t="shared" si="14"/>
        <v>1.1363636363636365</v>
      </c>
      <c r="J33" s="9">
        <f t="shared" si="14"/>
        <v>0.78740157480314954</v>
      </c>
      <c r="K33" s="10">
        <f>100-K28</f>
        <v>98.321291487920519</v>
      </c>
      <c r="L33" s="10">
        <f t="shared" ref="L33:M33" si="19">100-L28</f>
        <v>96.590909090909093</v>
      </c>
      <c r="M33" s="10">
        <f t="shared" si="19"/>
        <v>99.606299212598429</v>
      </c>
      <c r="N33" s="1" t="s">
        <v>23</v>
      </c>
      <c r="O33" s="1">
        <v>157</v>
      </c>
      <c r="P33" s="1">
        <v>76</v>
      </c>
      <c r="Q33" s="1">
        <v>81</v>
      </c>
      <c r="R33" s="1">
        <v>7</v>
      </c>
      <c r="S33" s="1">
        <v>2</v>
      </c>
      <c r="T33" s="1">
        <v>5</v>
      </c>
      <c r="U33" s="1">
        <v>49</v>
      </c>
      <c r="V33" s="1">
        <v>9</v>
      </c>
      <c r="W33" s="1">
        <v>40</v>
      </c>
    </row>
    <row r="34" spans="1:23" x14ac:dyDescent="0.2">
      <c r="A34" s="1" t="s">
        <v>39</v>
      </c>
      <c r="H34" s="9">
        <f>SUM(H26:H32)*5</f>
        <v>939.90356050379557</v>
      </c>
      <c r="I34" s="9">
        <f>SUM(I26:I32)*5</f>
        <v>1119.7771370020823</v>
      </c>
      <c r="J34" s="9">
        <f>SUM(J26:J32)*5</f>
        <v>796.88639561615628</v>
      </c>
      <c r="K34" s="11">
        <f>K32/K33</f>
        <v>23.961932346965455</v>
      </c>
      <c r="L34" s="11">
        <f t="shared" ref="L34:M34" si="20">L32/L33</f>
        <v>25.357692712492145</v>
      </c>
      <c r="M34" s="11">
        <f t="shared" si="20"/>
        <v>22.862021521205676</v>
      </c>
      <c r="N34" s="1" t="s">
        <v>39</v>
      </c>
    </row>
    <row r="35" spans="1:23" x14ac:dyDescent="0.2">
      <c r="A35" s="1" t="s">
        <v>1</v>
      </c>
      <c r="B35" s="1">
        <v>25657</v>
      </c>
      <c r="C35" s="1">
        <v>12792</v>
      </c>
      <c r="D35" s="1">
        <v>12865</v>
      </c>
      <c r="E35" s="1">
        <v>8410</v>
      </c>
      <c r="F35" s="1">
        <v>5174</v>
      </c>
      <c r="G35" s="1">
        <v>3236</v>
      </c>
      <c r="N35" s="1" t="s">
        <v>1</v>
      </c>
      <c r="O35" s="1">
        <v>16015</v>
      </c>
      <c r="P35" s="1">
        <v>7324</v>
      </c>
      <c r="Q35" s="1">
        <v>8691</v>
      </c>
      <c r="R35" s="1">
        <v>371</v>
      </c>
      <c r="S35" s="1">
        <v>69</v>
      </c>
      <c r="T35" s="1">
        <v>302</v>
      </c>
      <c r="U35" s="1">
        <v>861</v>
      </c>
      <c r="V35" s="1">
        <v>225</v>
      </c>
      <c r="W35" s="1">
        <v>636</v>
      </c>
    </row>
    <row r="36" spans="1:23" x14ac:dyDescent="0.2">
      <c r="A36" s="1" t="s">
        <v>16</v>
      </c>
      <c r="B36" s="1">
        <v>5933</v>
      </c>
      <c r="C36" s="1">
        <v>3095</v>
      </c>
      <c r="D36" s="1">
        <v>2838</v>
      </c>
      <c r="E36" s="1">
        <v>5079</v>
      </c>
      <c r="F36" s="1">
        <v>2940</v>
      </c>
      <c r="G36" s="1">
        <v>2139</v>
      </c>
      <c r="H36" s="9">
        <f t="shared" ref="H36:J43" si="21">E36/B36*100</f>
        <v>85.605932917579636</v>
      </c>
      <c r="I36" s="9">
        <f t="shared" si="21"/>
        <v>94.991922455573501</v>
      </c>
      <c r="J36" s="9">
        <f t="shared" si="21"/>
        <v>75.369978858350947</v>
      </c>
      <c r="K36" s="10">
        <f>H44+1500</f>
        <v>2345.1226746179027</v>
      </c>
      <c r="L36" s="10">
        <f t="shared" ref="L36:M36" si="22">I44+1500</f>
        <v>2543.6510507090115</v>
      </c>
      <c r="M36" s="10">
        <f t="shared" si="22"/>
        <v>2147.8573627783253</v>
      </c>
      <c r="N36" s="1" t="s">
        <v>16</v>
      </c>
      <c r="O36" s="1">
        <v>812</v>
      </c>
      <c r="P36" s="1">
        <v>152</v>
      </c>
      <c r="Q36" s="1">
        <v>660</v>
      </c>
      <c r="R36" s="1">
        <v>27</v>
      </c>
      <c r="S36" s="1">
        <v>1</v>
      </c>
      <c r="T36" s="1">
        <v>26</v>
      </c>
      <c r="U36" s="1">
        <v>15</v>
      </c>
      <c r="V36" s="1">
        <v>2</v>
      </c>
      <c r="W36" s="1">
        <v>13</v>
      </c>
    </row>
    <row r="37" spans="1:23" x14ac:dyDescent="0.2">
      <c r="A37" s="1" t="s">
        <v>17</v>
      </c>
      <c r="B37" s="1">
        <v>4402</v>
      </c>
      <c r="C37" s="1">
        <v>2173</v>
      </c>
      <c r="D37" s="1">
        <v>2229</v>
      </c>
      <c r="E37" s="1">
        <v>1949</v>
      </c>
      <c r="F37" s="1">
        <v>1290</v>
      </c>
      <c r="G37" s="1">
        <v>659</v>
      </c>
      <c r="H37" s="9">
        <f t="shared" si="21"/>
        <v>44.275329395729216</v>
      </c>
      <c r="I37" s="9">
        <f t="shared" si="21"/>
        <v>59.36493327197423</v>
      </c>
      <c r="J37" s="9">
        <f t="shared" si="21"/>
        <v>29.564827276805744</v>
      </c>
      <c r="K37" s="10"/>
      <c r="L37" s="10"/>
      <c r="M37" s="10"/>
      <c r="N37" s="1" t="s">
        <v>17</v>
      </c>
      <c r="O37" s="1">
        <v>2354</v>
      </c>
      <c r="P37" s="1">
        <v>870</v>
      </c>
      <c r="Q37" s="1">
        <v>1484</v>
      </c>
      <c r="R37" s="1">
        <v>75</v>
      </c>
      <c r="S37" s="1">
        <v>7</v>
      </c>
      <c r="T37" s="1">
        <v>68</v>
      </c>
      <c r="U37" s="1">
        <v>24</v>
      </c>
      <c r="V37" s="1">
        <v>6</v>
      </c>
      <c r="W37" s="1">
        <v>18</v>
      </c>
    </row>
    <row r="38" spans="1:23" x14ac:dyDescent="0.2">
      <c r="A38" s="1" t="s">
        <v>18</v>
      </c>
      <c r="B38" s="1">
        <v>4292</v>
      </c>
      <c r="C38" s="1">
        <v>2070</v>
      </c>
      <c r="D38" s="1">
        <v>2222</v>
      </c>
      <c r="E38" s="1">
        <v>763</v>
      </c>
      <c r="F38" s="1">
        <v>543</v>
      </c>
      <c r="G38" s="1">
        <v>220</v>
      </c>
      <c r="H38" s="9">
        <f t="shared" si="21"/>
        <v>17.777260018639328</v>
      </c>
      <c r="I38" s="9">
        <f t="shared" si="21"/>
        <v>26.231884057971016</v>
      </c>
      <c r="J38" s="9">
        <f t="shared" si="21"/>
        <v>9.9009900990099009</v>
      </c>
      <c r="K38" s="10">
        <f>(H42+H43)/2</f>
        <v>2.257425438247207</v>
      </c>
      <c r="L38" s="10">
        <f t="shared" ref="L38:M38" si="23">(I42+I43)/2</f>
        <v>2.6579972498044842</v>
      </c>
      <c r="M38" s="10">
        <f t="shared" si="23"/>
        <v>1.8516333700382781</v>
      </c>
      <c r="N38" s="1" t="s">
        <v>18</v>
      </c>
      <c r="O38" s="1">
        <v>3411</v>
      </c>
      <c r="P38" s="1">
        <v>1502</v>
      </c>
      <c r="Q38" s="1">
        <v>1909</v>
      </c>
      <c r="R38" s="1">
        <v>60</v>
      </c>
      <c r="S38" s="1">
        <v>9</v>
      </c>
      <c r="T38" s="1">
        <v>51</v>
      </c>
      <c r="U38" s="1">
        <v>58</v>
      </c>
      <c r="V38" s="1">
        <v>16</v>
      </c>
      <c r="W38" s="1">
        <v>42</v>
      </c>
    </row>
    <row r="39" spans="1:23" x14ac:dyDescent="0.2">
      <c r="A39" s="1" t="s">
        <v>19</v>
      </c>
      <c r="B39" s="1">
        <v>3407</v>
      </c>
      <c r="C39" s="1">
        <v>1718</v>
      </c>
      <c r="D39" s="1">
        <v>1689</v>
      </c>
      <c r="E39" s="1">
        <v>316</v>
      </c>
      <c r="F39" s="1">
        <v>211</v>
      </c>
      <c r="G39" s="1">
        <v>105</v>
      </c>
      <c r="H39" s="9">
        <f t="shared" si="21"/>
        <v>9.2750220135016139</v>
      </c>
      <c r="I39" s="9">
        <f t="shared" si="21"/>
        <v>12.281722933643772</v>
      </c>
      <c r="J39" s="9">
        <f t="shared" si="21"/>
        <v>6.2166962699822381</v>
      </c>
      <c r="K39" s="10"/>
      <c r="L39" s="10"/>
      <c r="M39" s="10"/>
      <c r="N39" s="1" t="s">
        <v>19</v>
      </c>
      <c r="O39" s="1">
        <v>2923</v>
      </c>
      <c r="P39" s="1">
        <v>1469</v>
      </c>
      <c r="Q39" s="1">
        <v>1454</v>
      </c>
      <c r="R39" s="1">
        <v>77</v>
      </c>
      <c r="S39" s="1">
        <v>15</v>
      </c>
      <c r="T39" s="1">
        <v>62</v>
      </c>
      <c r="U39" s="1">
        <v>91</v>
      </c>
      <c r="V39" s="1">
        <v>23</v>
      </c>
      <c r="W39" s="1">
        <v>68</v>
      </c>
    </row>
    <row r="40" spans="1:23" x14ac:dyDescent="0.2">
      <c r="A40" s="1" t="s">
        <v>20</v>
      </c>
      <c r="B40" s="1">
        <v>2730</v>
      </c>
      <c r="C40" s="1">
        <v>1317</v>
      </c>
      <c r="D40" s="1">
        <v>1413</v>
      </c>
      <c r="E40" s="1">
        <v>163</v>
      </c>
      <c r="F40" s="1">
        <v>102</v>
      </c>
      <c r="G40" s="1">
        <v>61</v>
      </c>
      <c r="H40" s="9">
        <f t="shared" si="21"/>
        <v>5.9706959706959708</v>
      </c>
      <c r="I40" s="9">
        <f t="shared" si="21"/>
        <v>7.7448747152619593</v>
      </c>
      <c r="J40" s="9">
        <f t="shared" si="21"/>
        <v>4.3170559094125975</v>
      </c>
      <c r="K40" s="10">
        <f>K38*50</f>
        <v>112.87127191236036</v>
      </c>
      <c r="L40" s="10">
        <f t="shared" ref="L40:M40" si="24">L38*50</f>
        <v>132.89986249022419</v>
      </c>
      <c r="M40" s="10">
        <f t="shared" si="24"/>
        <v>92.58166850191391</v>
      </c>
      <c r="N40" s="1" t="s">
        <v>20</v>
      </c>
      <c r="O40" s="1">
        <v>2373</v>
      </c>
      <c r="P40" s="1">
        <v>1172</v>
      </c>
      <c r="Q40" s="1">
        <v>1201</v>
      </c>
      <c r="R40" s="1">
        <v>55</v>
      </c>
      <c r="S40" s="1">
        <v>12</v>
      </c>
      <c r="T40" s="1">
        <v>43</v>
      </c>
      <c r="U40" s="1">
        <v>139</v>
      </c>
      <c r="V40" s="1">
        <v>31</v>
      </c>
      <c r="W40" s="1">
        <v>108</v>
      </c>
    </row>
    <row r="41" spans="1:23" x14ac:dyDescent="0.2">
      <c r="A41" s="1" t="s">
        <v>21</v>
      </c>
      <c r="B41" s="1">
        <v>1941</v>
      </c>
      <c r="C41" s="1">
        <v>938</v>
      </c>
      <c r="D41" s="1">
        <v>1003</v>
      </c>
      <c r="E41" s="1">
        <v>73</v>
      </c>
      <c r="F41" s="1">
        <v>48</v>
      </c>
      <c r="G41" s="1">
        <v>25</v>
      </c>
      <c r="H41" s="9">
        <f t="shared" si="21"/>
        <v>3.7609479649665123</v>
      </c>
      <c r="I41" s="9">
        <f t="shared" si="21"/>
        <v>5.1172707889125801</v>
      </c>
      <c r="J41" s="9">
        <f t="shared" si="21"/>
        <v>2.4925224327018944</v>
      </c>
      <c r="K41" s="10"/>
      <c r="L41" s="10"/>
      <c r="M41" s="10"/>
      <c r="N41" s="1" t="s">
        <v>21</v>
      </c>
      <c r="O41" s="1">
        <v>1673</v>
      </c>
      <c r="P41" s="1">
        <v>839</v>
      </c>
      <c r="Q41" s="1">
        <v>834</v>
      </c>
      <c r="R41" s="1">
        <v>32</v>
      </c>
      <c r="S41" s="1">
        <v>10</v>
      </c>
      <c r="T41" s="1">
        <v>22</v>
      </c>
      <c r="U41" s="1">
        <v>163</v>
      </c>
      <c r="V41" s="1">
        <v>41</v>
      </c>
      <c r="W41" s="1">
        <v>122</v>
      </c>
    </row>
    <row r="42" spans="1:23" x14ac:dyDescent="0.2">
      <c r="A42" s="1" t="s">
        <v>22</v>
      </c>
      <c r="B42" s="1">
        <v>1653</v>
      </c>
      <c r="C42" s="1">
        <v>834</v>
      </c>
      <c r="D42" s="1">
        <v>819</v>
      </c>
      <c r="E42" s="1">
        <v>39</v>
      </c>
      <c r="F42" s="1">
        <v>25</v>
      </c>
      <c r="G42" s="1">
        <v>14</v>
      </c>
      <c r="H42" s="9">
        <f t="shared" si="21"/>
        <v>2.3593466424682399</v>
      </c>
      <c r="I42" s="9">
        <f t="shared" si="21"/>
        <v>2.9976019184652278</v>
      </c>
      <c r="J42" s="9">
        <f t="shared" si="21"/>
        <v>1.7094017094017095</v>
      </c>
      <c r="K42" s="10">
        <f>K36-K40</f>
        <v>2232.2514027055422</v>
      </c>
      <c r="L42" s="10">
        <f t="shared" ref="L42:M42" si="25">L36-L40</f>
        <v>2410.7511882187873</v>
      </c>
      <c r="M42" s="10">
        <f t="shared" si="25"/>
        <v>2055.2756942764113</v>
      </c>
      <c r="N42" s="1" t="s">
        <v>22</v>
      </c>
      <c r="O42" s="1">
        <v>1411</v>
      </c>
      <c r="P42" s="1">
        <v>752</v>
      </c>
      <c r="Q42" s="1">
        <v>659</v>
      </c>
      <c r="R42" s="1">
        <v>21</v>
      </c>
      <c r="S42" s="1">
        <v>2</v>
      </c>
      <c r="T42" s="1">
        <v>19</v>
      </c>
      <c r="U42" s="1">
        <v>182</v>
      </c>
      <c r="V42" s="1">
        <v>55</v>
      </c>
      <c r="W42" s="1">
        <v>127</v>
      </c>
    </row>
    <row r="43" spans="1:23" x14ac:dyDescent="0.2">
      <c r="A43" s="1" t="s">
        <v>23</v>
      </c>
      <c r="B43" s="1">
        <v>1299</v>
      </c>
      <c r="C43" s="1">
        <v>647</v>
      </c>
      <c r="D43" s="1">
        <v>652</v>
      </c>
      <c r="E43" s="1">
        <v>28</v>
      </c>
      <c r="F43" s="1">
        <v>15</v>
      </c>
      <c r="G43" s="1">
        <v>13</v>
      </c>
      <c r="H43" s="9">
        <f t="shared" si="21"/>
        <v>2.1555042340261741</v>
      </c>
      <c r="I43" s="9">
        <f t="shared" si="21"/>
        <v>2.3183925811437405</v>
      </c>
      <c r="J43" s="9">
        <f t="shared" si="21"/>
        <v>1.9938650306748467</v>
      </c>
      <c r="K43" s="10">
        <f>100-K38</f>
        <v>97.742574561752789</v>
      </c>
      <c r="L43" s="10">
        <f t="shared" ref="L43:M43" si="26">100-L38</f>
        <v>97.342002750195519</v>
      </c>
      <c r="M43" s="10">
        <f t="shared" si="26"/>
        <v>98.148366629961728</v>
      </c>
      <c r="N43" s="1" t="s">
        <v>23</v>
      </c>
      <c r="O43" s="1">
        <v>1058</v>
      </c>
      <c r="P43" s="1">
        <v>568</v>
      </c>
      <c r="Q43" s="1">
        <v>490</v>
      </c>
      <c r="R43" s="1">
        <v>24</v>
      </c>
      <c r="S43" s="1">
        <v>13</v>
      </c>
      <c r="T43" s="1">
        <v>11</v>
      </c>
      <c r="U43" s="1">
        <v>189</v>
      </c>
      <c r="V43" s="1">
        <v>51</v>
      </c>
      <c r="W43" s="1">
        <v>138</v>
      </c>
    </row>
    <row r="44" spans="1:23" x14ac:dyDescent="0.2">
      <c r="A44" s="1" t="s">
        <v>30</v>
      </c>
      <c r="H44" s="9">
        <f>SUM(H36:H42)*5</f>
        <v>845.1226746179027</v>
      </c>
      <c r="I44" s="9">
        <f>SUM(I36:I42)*5</f>
        <v>1043.6510507090113</v>
      </c>
      <c r="J44" s="9">
        <f>SUM(J36:J42)*5</f>
        <v>647.85736277832507</v>
      </c>
      <c r="K44" s="11">
        <f>K42/K43</f>
        <v>22.838066346361973</v>
      </c>
      <c r="L44" s="11">
        <f t="shared" ref="L44:M44" si="27">L42/L43</f>
        <v>24.76578578730696</v>
      </c>
      <c r="M44" s="11">
        <f t="shared" si="27"/>
        <v>20.940498195198675</v>
      </c>
      <c r="N44" s="1" t="s">
        <v>30</v>
      </c>
    </row>
  </sheetData>
  <mergeCells count="6">
    <mergeCell ref="B2:D2"/>
    <mergeCell ref="E2:G2"/>
    <mergeCell ref="O2:Q2"/>
    <mergeCell ref="R2:T2"/>
    <mergeCell ref="U2:W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5DF8-3C03-4607-AB6E-EBD624E41E51}">
  <dimension ref="A1:E60"/>
  <sheetViews>
    <sheetView view="pageBreakPreview" topLeftCell="A51" zoomScale="125" zoomScaleNormal="100" zoomScaleSheetLayoutView="125" workbookViewId="0">
      <selection activeCell="A61" sqref="A61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136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15</v>
      </c>
      <c r="B5" s="1">
        <v>11628</v>
      </c>
      <c r="C5" s="1">
        <v>1636</v>
      </c>
      <c r="D5" s="1">
        <v>1283</v>
      </c>
      <c r="E5" s="1">
        <v>8709</v>
      </c>
    </row>
    <row r="6" spans="1:5" x14ac:dyDescent="0.2">
      <c r="A6" s="6" t="s">
        <v>147</v>
      </c>
      <c r="B6" s="1">
        <v>10655</v>
      </c>
      <c r="C6" s="1">
        <v>1430</v>
      </c>
      <c r="D6" s="1">
        <v>1090</v>
      </c>
      <c r="E6" s="1">
        <v>8135</v>
      </c>
    </row>
    <row r="7" spans="1:5" x14ac:dyDescent="0.2">
      <c r="A7" s="6" t="s">
        <v>148</v>
      </c>
      <c r="B7" s="1">
        <v>8809</v>
      </c>
      <c r="C7" s="1">
        <v>1156</v>
      </c>
      <c r="D7" s="1">
        <v>903</v>
      </c>
      <c r="E7" s="1">
        <v>6750</v>
      </c>
    </row>
    <row r="8" spans="1:5" x14ac:dyDescent="0.2">
      <c r="A8" s="1" t="s">
        <v>16</v>
      </c>
      <c r="B8" s="1">
        <v>7655</v>
      </c>
      <c r="C8" s="1">
        <v>1013</v>
      </c>
      <c r="D8" s="1">
        <v>706</v>
      </c>
      <c r="E8" s="1">
        <v>5936</v>
      </c>
    </row>
    <row r="9" spans="1:5" x14ac:dyDescent="0.2">
      <c r="A9" s="1" t="s">
        <v>17</v>
      </c>
      <c r="B9" s="1">
        <v>5823</v>
      </c>
      <c r="C9" s="1">
        <v>780</v>
      </c>
      <c r="D9" s="1">
        <v>640</v>
      </c>
      <c r="E9" s="1">
        <v>4403</v>
      </c>
    </row>
    <row r="10" spans="1:5" x14ac:dyDescent="0.2">
      <c r="A10" s="1" t="s">
        <v>18</v>
      </c>
      <c r="B10" s="1">
        <v>5716</v>
      </c>
      <c r="C10" s="1">
        <v>837</v>
      </c>
      <c r="D10" s="1">
        <v>587</v>
      </c>
      <c r="E10" s="1">
        <v>4292</v>
      </c>
    </row>
    <row r="11" spans="1:5" x14ac:dyDescent="0.2">
      <c r="A11" s="1" t="s">
        <v>19</v>
      </c>
      <c r="B11" s="1">
        <v>4576</v>
      </c>
      <c r="C11" s="1">
        <v>693</v>
      </c>
      <c r="D11" s="1">
        <v>475</v>
      </c>
      <c r="E11" s="1">
        <v>3408</v>
      </c>
    </row>
    <row r="12" spans="1:5" x14ac:dyDescent="0.2">
      <c r="A12" s="1" t="s">
        <v>20</v>
      </c>
      <c r="B12" s="1">
        <v>3561</v>
      </c>
      <c r="C12" s="1">
        <v>513</v>
      </c>
      <c r="D12" s="1">
        <v>316</v>
      </c>
      <c r="E12" s="1">
        <v>2732</v>
      </c>
    </row>
    <row r="13" spans="1:5" x14ac:dyDescent="0.2">
      <c r="A13" s="1" t="s">
        <v>21</v>
      </c>
      <c r="B13" s="1">
        <v>2593</v>
      </c>
      <c r="C13" s="1">
        <v>404</v>
      </c>
      <c r="D13" s="1">
        <v>248</v>
      </c>
      <c r="E13" s="1">
        <v>1941</v>
      </c>
    </row>
    <row r="14" spans="1:5" x14ac:dyDescent="0.2">
      <c r="A14" s="1" t="s">
        <v>22</v>
      </c>
      <c r="B14" s="1">
        <v>2197</v>
      </c>
      <c r="C14" s="1">
        <v>337</v>
      </c>
      <c r="D14" s="1">
        <v>206</v>
      </c>
      <c r="E14" s="1">
        <v>1654</v>
      </c>
    </row>
    <row r="15" spans="1:5" x14ac:dyDescent="0.2">
      <c r="A15" s="1" t="s">
        <v>23</v>
      </c>
      <c r="B15" s="1">
        <v>1745</v>
      </c>
      <c r="C15" s="1">
        <v>227</v>
      </c>
      <c r="D15" s="1">
        <v>216</v>
      </c>
      <c r="E15" s="1">
        <v>1302</v>
      </c>
    </row>
    <row r="16" spans="1:5" x14ac:dyDescent="0.2">
      <c r="A16" s="1" t="s">
        <v>24</v>
      </c>
      <c r="B16" s="1">
        <v>1302</v>
      </c>
      <c r="C16" s="1">
        <v>134</v>
      </c>
      <c r="D16" s="1">
        <v>179</v>
      </c>
      <c r="E16" s="1">
        <v>989</v>
      </c>
    </row>
    <row r="17" spans="1:5" x14ac:dyDescent="0.2">
      <c r="A17" s="1" t="s">
        <v>25</v>
      </c>
      <c r="B17" s="1">
        <v>1079</v>
      </c>
      <c r="C17" s="1">
        <v>170</v>
      </c>
      <c r="D17" s="1">
        <v>146</v>
      </c>
      <c r="E17" s="1">
        <v>763</v>
      </c>
    </row>
    <row r="18" spans="1:5" x14ac:dyDescent="0.2">
      <c r="A18" s="1" t="s">
        <v>26</v>
      </c>
      <c r="B18" s="1">
        <v>681</v>
      </c>
      <c r="C18" s="1">
        <v>73</v>
      </c>
      <c r="D18" s="1">
        <v>69</v>
      </c>
      <c r="E18" s="1">
        <v>539</v>
      </c>
    </row>
    <row r="19" spans="1:5" x14ac:dyDescent="0.2">
      <c r="A19" s="1" t="s">
        <v>27</v>
      </c>
      <c r="B19" s="1">
        <v>373</v>
      </c>
      <c r="C19" s="1">
        <v>30</v>
      </c>
      <c r="D19" s="1">
        <v>36</v>
      </c>
      <c r="E19" s="1">
        <v>307</v>
      </c>
    </row>
    <row r="20" spans="1:5" x14ac:dyDescent="0.2">
      <c r="A20" s="1" t="s">
        <v>28</v>
      </c>
      <c r="B20" s="1">
        <v>344</v>
      </c>
      <c r="C20" s="1">
        <v>36</v>
      </c>
      <c r="D20" s="1">
        <v>27</v>
      </c>
      <c r="E20" s="1">
        <v>281</v>
      </c>
    </row>
    <row r="21" spans="1:5" x14ac:dyDescent="0.2">
      <c r="A21" s="1" t="s">
        <v>29</v>
      </c>
      <c r="B21" s="8">
        <v>17.100000000000001</v>
      </c>
      <c r="C21" s="8">
        <v>17.5</v>
      </c>
      <c r="D21" s="8">
        <v>17</v>
      </c>
      <c r="E21" s="8">
        <v>17.100000000000001</v>
      </c>
    </row>
    <row r="22" spans="1:5" x14ac:dyDescent="0.2">
      <c r="A22" s="1" t="s">
        <v>40</v>
      </c>
    </row>
    <row r="23" spans="1:5" x14ac:dyDescent="0.2">
      <c r="A23" s="1" t="s">
        <v>1</v>
      </c>
      <c r="B23" s="1">
        <v>48165</v>
      </c>
      <c r="C23" s="1">
        <v>5986</v>
      </c>
      <c r="D23" s="1">
        <v>4953</v>
      </c>
      <c r="E23" s="1">
        <v>37226</v>
      </c>
    </row>
    <row r="24" spans="1:5" x14ac:dyDescent="0.2">
      <c r="A24" s="1" t="s">
        <v>15</v>
      </c>
      <c r="B24" s="1">
        <v>11406</v>
      </c>
      <c r="C24" s="1">
        <v>1598</v>
      </c>
      <c r="D24" s="1">
        <v>1263</v>
      </c>
      <c r="E24" s="1">
        <v>8545</v>
      </c>
    </row>
    <row r="25" spans="1:5" x14ac:dyDescent="0.2">
      <c r="A25" s="6" t="s">
        <v>147</v>
      </c>
      <c r="B25" s="1">
        <v>10137</v>
      </c>
      <c r="C25" s="1">
        <v>1336</v>
      </c>
      <c r="D25" s="1">
        <v>1053</v>
      </c>
      <c r="E25" s="1">
        <v>7748</v>
      </c>
    </row>
    <row r="26" spans="1:5" x14ac:dyDescent="0.2">
      <c r="A26" s="6" t="s">
        <v>148</v>
      </c>
      <c r="B26" s="1">
        <v>8054</v>
      </c>
      <c r="C26" s="1">
        <v>995</v>
      </c>
      <c r="D26" s="1">
        <v>831</v>
      </c>
      <c r="E26" s="1">
        <v>6228</v>
      </c>
    </row>
    <row r="27" spans="1:5" x14ac:dyDescent="0.2">
      <c r="A27" s="1" t="s">
        <v>16</v>
      </c>
      <c r="B27" s="1">
        <v>6387</v>
      </c>
      <c r="C27" s="1">
        <v>762</v>
      </c>
      <c r="D27" s="1">
        <v>593</v>
      </c>
      <c r="E27" s="1">
        <v>5032</v>
      </c>
    </row>
    <row r="28" spans="1:5" x14ac:dyDescent="0.2">
      <c r="A28" s="1" t="s">
        <v>17</v>
      </c>
      <c r="B28" s="1">
        <v>4155</v>
      </c>
      <c r="C28" s="1">
        <v>491</v>
      </c>
      <c r="D28" s="1">
        <v>443</v>
      </c>
      <c r="E28" s="1">
        <v>3221</v>
      </c>
    </row>
    <row r="29" spans="1:5" x14ac:dyDescent="0.2">
      <c r="A29" s="1" t="s">
        <v>18</v>
      </c>
      <c r="B29" s="1">
        <v>3366</v>
      </c>
      <c r="C29" s="1">
        <v>354</v>
      </c>
      <c r="D29" s="1">
        <v>360</v>
      </c>
      <c r="E29" s="1">
        <v>2652</v>
      </c>
    </row>
    <row r="30" spans="1:5" x14ac:dyDescent="0.2">
      <c r="A30" s="1" t="s">
        <v>19</v>
      </c>
      <c r="B30" s="1">
        <v>2088</v>
      </c>
      <c r="C30" s="1">
        <v>220</v>
      </c>
      <c r="D30" s="1">
        <v>217</v>
      </c>
      <c r="E30" s="1">
        <v>1651</v>
      </c>
    </row>
    <row r="31" spans="1:5" x14ac:dyDescent="0.2">
      <c r="A31" s="1" t="s">
        <v>20</v>
      </c>
      <c r="B31" s="1">
        <v>1228</v>
      </c>
      <c r="C31" s="1">
        <v>96</v>
      </c>
      <c r="D31" s="1">
        <v>99</v>
      </c>
      <c r="E31" s="1">
        <v>1033</v>
      </c>
    </row>
    <row r="32" spans="1:5" x14ac:dyDescent="0.2">
      <c r="A32" s="1" t="s">
        <v>21</v>
      </c>
      <c r="B32" s="1">
        <v>634</v>
      </c>
      <c r="C32" s="1">
        <v>64</v>
      </c>
      <c r="D32" s="1">
        <v>50</v>
      </c>
      <c r="E32" s="1">
        <v>520</v>
      </c>
    </row>
    <row r="33" spans="1:5" x14ac:dyDescent="0.2">
      <c r="A33" s="1" t="s">
        <v>22</v>
      </c>
      <c r="B33" s="1">
        <v>361</v>
      </c>
      <c r="C33" s="1">
        <v>40</v>
      </c>
      <c r="D33" s="1">
        <v>23</v>
      </c>
      <c r="E33" s="1">
        <v>298</v>
      </c>
    </row>
    <row r="34" spans="1:5" x14ac:dyDescent="0.2">
      <c r="A34" s="1" t="s">
        <v>23</v>
      </c>
      <c r="B34" s="1">
        <v>154</v>
      </c>
      <c r="C34" s="1">
        <v>11</v>
      </c>
      <c r="D34" s="1">
        <v>6</v>
      </c>
      <c r="E34" s="1">
        <v>137</v>
      </c>
    </row>
    <row r="35" spans="1:5" x14ac:dyDescent="0.2">
      <c r="A35" s="1" t="s">
        <v>24</v>
      </c>
      <c r="B35" s="1">
        <v>95</v>
      </c>
      <c r="C35" s="1">
        <v>5</v>
      </c>
      <c r="D35" s="1">
        <v>11</v>
      </c>
      <c r="E35" s="1">
        <v>79</v>
      </c>
    </row>
    <row r="36" spans="1:5" x14ac:dyDescent="0.2">
      <c r="A36" s="1" t="s">
        <v>25</v>
      </c>
      <c r="B36" s="1">
        <v>56</v>
      </c>
      <c r="C36" s="1">
        <v>9</v>
      </c>
      <c r="D36" s="1">
        <v>3</v>
      </c>
      <c r="E36" s="1">
        <v>44</v>
      </c>
    </row>
    <row r="37" spans="1:5" x14ac:dyDescent="0.2">
      <c r="A37" s="1" t="s">
        <v>26</v>
      </c>
      <c r="B37" s="1">
        <v>25</v>
      </c>
      <c r="C37" s="1">
        <v>2</v>
      </c>
      <c r="D37" s="1">
        <v>1</v>
      </c>
      <c r="E37" s="1">
        <v>22</v>
      </c>
    </row>
    <row r="38" spans="1:5" x14ac:dyDescent="0.2">
      <c r="A38" s="1" t="s">
        <v>27</v>
      </c>
      <c r="B38" s="1">
        <v>10</v>
      </c>
      <c r="C38" s="1">
        <v>1</v>
      </c>
      <c r="D38" s="1">
        <v>0</v>
      </c>
      <c r="E38" s="1">
        <v>9</v>
      </c>
    </row>
    <row r="39" spans="1:5" x14ac:dyDescent="0.2">
      <c r="A39" s="1" t="s">
        <v>28</v>
      </c>
      <c r="B39" s="1">
        <v>9</v>
      </c>
      <c r="C39" s="1">
        <v>2</v>
      </c>
      <c r="D39" s="1">
        <v>0</v>
      </c>
      <c r="E39" s="1">
        <v>7</v>
      </c>
    </row>
    <row r="40" spans="1:5" x14ac:dyDescent="0.2">
      <c r="A40" s="1" t="s">
        <v>29</v>
      </c>
      <c r="B40" s="8">
        <v>11.6</v>
      </c>
      <c r="C40" s="8">
        <v>10.3</v>
      </c>
      <c r="D40" s="8">
        <v>11</v>
      </c>
      <c r="E40" s="8">
        <v>11.9</v>
      </c>
    </row>
    <row r="41" spans="1:5" x14ac:dyDescent="0.2">
      <c r="A41" s="1" t="s">
        <v>41</v>
      </c>
    </row>
    <row r="42" spans="1:5" x14ac:dyDescent="0.2">
      <c r="A42" s="1" t="s">
        <v>1</v>
      </c>
      <c r="B42" s="1">
        <v>20414</v>
      </c>
      <c r="C42" s="1">
        <v>3451</v>
      </c>
      <c r="D42" s="1">
        <v>2167</v>
      </c>
      <c r="E42" s="1">
        <v>14796</v>
      </c>
    </row>
    <row r="43" spans="1:5" x14ac:dyDescent="0.2">
      <c r="A43" s="1" t="s">
        <v>15</v>
      </c>
      <c r="B43" s="1">
        <v>217</v>
      </c>
      <c r="C43" s="1">
        <v>38</v>
      </c>
      <c r="D43" s="1">
        <v>20</v>
      </c>
      <c r="E43" s="1">
        <v>159</v>
      </c>
    </row>
    <row r="44" spans="1:5" x14ac:dyDescent="0.2">
      <c r="A44" s="6" t="s">
        <v>147</v>
      </c>
      <c r="B44" s="1">
        <v>509</v>
      </c>
      <c r="C44" s="1">
        <v>92</v>
      </c>
      <c r="D44" s="1">
        <v>37</v>
      </c>
      <c r="E44" s="1">
        <v>380</v>
      </c>
    </row>
    <row r="45" spans="1:5" x14ac:dyDescent="0.2">
      <c r="A45" s="6" t="s">
        <v>148</v>
      </c>
      <c r="B45" s="1">
        <v>746</v>
      </c>
      <c r="C45" s="1">
        <v>158</v>
      </c>
      <c r="D45" s="1">
        <v>72</v>
      </c>
      <c r="E45" s="1">
        <v>516</v>
      </c>
    </row>
    <row r="46" spans="1:5" x14ac:dyDescent="0.2">
      <c r="A46" s="1" t="s">
        <v>16</v>
      </c>
      <c r="B46" s="1">
        <v>1240</v>
      </c>
      <c r="C46" s="1">
        <v>247</v>
      </c>
      <c r="D46" s="1">
        <v>113</v>
      </c>
      <c r="E46" s="1">
        <v>880</v>
      </c>
    </row>
    <row r="47" spans="1:5" x14ac:dyDescent="0.2">
      <c r="A47" s="1" t="s">
        <v>17</v>
      </c>
      <c r="B47" s="1">
        <v>1653</v>
      </c>
      <c r="C47" s="1">
        <v>284</v>
      </c>
      <c r="D47" s="1">
        <v>193</v>
      </c>
      <c r="E47" s="1">
        <v>1176</v>
      </c>
    </row>
    <row r="48" spans="1:5" x14ac:dyDescent="0.2">
      <c r="A48" s="1" t="s">
        <v>18</v>
      </c>
      <c r="B48" s="1">
        <v>2330</v>
      </c>
      <c r="C48" s="1">
        <v>478</v>
      </c>
      <c r="D48" s="1">
        <v>226</v>
      </c>
      <c r="E48" s="1">
        <v>1626</v>
      </c>
    </row>
    <row r="49" spans="1:5" x14ac:dyDescent="0.2">
      <c r="A49" s="1" t="s">
        <v>19</v>
      </c>
      <c r="B49" s="1">
        <v>2473</v>
      </c>
      <c r="C49" s="1">
        <v>469</v>
      </c>
      <c r="D49" s="1">
        <v>258</v>
      </c>
      <c r="E49" s="1">
        <v>1746</v>
      </c>
    </row>
    <row r="50" spans="1:5" x14ac:dyDescent="0.2">
      <c r="A50" s="1" t="s">
        <v>20</v>
      </c>
      <c r="B50" s="1">
        <v>2318</v>
      </c>
      <c r="C50" s="1">
        <v>416</v>
      </c>
      <c r="D50" s="1">
        <v>215</v>
      </c>
      <c r="E50" s="1">
        <v>1687</v>
      </c>
    </row>
    <row r="51" spans="1:5" x14ac:dyDescent="0.2">
      <c r="A51" s="1" t="s">
        <v>21</v>
      </c>
      <c r="B51" s="1">
        <v>1946</v>
      </c>
      <c r="C51" s="1">
        <v>338</v>
      </c>
      <c r="D51" s="1">
        <v>198</v>
      </c>
      <c r="E51" s="1">
        <v>1410</v>
      </c>
    </row>
    <row r="52" spans="1:5" x14ac:dyDescent="0.2">
      <c r="A52" s="1" t="s">
        <v>22</v>
      </c>
      <c r="B52" s="1">
        <v>1829</v>
      </c>
      <c r="C52" s="1">
        <v>295</v>
      </c>
      <c r="D52" s="1">
        <v>183</v>
      </c>
      <c r="E52" s="1">
        <v>1351</v>
      </c>
    </row>
    <row r="53" spans="1:5" x14ac:dyDescent="0.2">
      <c r="A53" s="1" t="s">
        <v>23</v>
      </c>
      <c r="B53" s="1">
        <v>1584</v>
      </c>
      <c r="C53" s="1">
        <v>215</v>
      </c>
      <c r="D53" s="1">
        <v>210</v>
      </c>
      <c r="E53" s="1">
        <v>1159</v>
      </c>
    </row>
    <row r="54" spans="1:5" x14ac:dyDescent="0.2">
      <c r="A54" s="1" t="s">
        <v>24</v>
      </c>
      <c r="B54" s="1">
        <v>1199</v>
      </c>
      <c r="C54" s="1">
        <v>127</v>
      </c>
      <c r="D54" s="1">
        <v>168</v>
      </c>
      <c r="E54" s="1">
        <v>904</v>
      </c>
    </row>
    <row r="55" spans="1:5" x14ac:dyDescent="0.2">
      <c r="A55" s="1" t="s">
        <v>25</v>
      </c>
      <c r="B55" s="1">
        <v>1019</v>
      </c>
      <c r="C55" s="1">
        <v>160</v>
      </c>
      <c r="D55" s="1">
        <v>143</v>
      </c>
      <c r="E55" s="1">
        <v>716</v>
      </c>
    </row>
    <row r="56" spans="1:5" x14ac:dyDescent="0.2">
      <c r="A56" s="1" t="s">
        <v>26</v>
      </c>
      <c r="B56" s="1">
        <v>655</v>
      </c>
      <c r="C56" s="1">
        <v>71</v>
      </c>
      <c r="D56" s="1">
        <v>68</v>
      </c>
      <c r="E56" s="1">
        <v>516</v>
      </c>
    </row>
    <row r="57" spans="1:5" x14ac:dyDescent="0.2">
      <c r="A57" s="1" t="s">
        <v>27</v>
      </c>
      <c r="B57" s="1">
        <v>363</v>
      </c>
      <c r="C57" s="1">
        <v>29</v>
      </c>
      <c r="D57" s="1">
        <v>36</v>
      </c>
      <c r="E57" s="1">
        <v>298</v>
      </c>
    </row>
    <row r="58" spans="1:5" x14ac:dyDescent="0.2">
      <c r="A58" s="1" t="s">
        <v>28</v>
      </c>
      <c r="B58" s="1">
        <v>333</v>
      </c>
      <c r="C58" s="1">
        <v>34</v>
      </c>
      <c r="D58" s="1">
        <v>27</v>
      </c>
      <c r="E58" s="1">
        <v>272</v>
      </c>
    </row>
    <row r="59" spans="1:5" x14ac:dyDescent="0.2">
      <c r="A59" s="1" t="s">
        <v>29</v>
      </c>
      <c r="B59" s="8">
        <v>37.200000000000003</v>
      </c>
      <c r="C59" s="8">
        <v>34.6</v>
      </c>
      <c r="D59" s="8">
        <v>38.799999999999997</v>
      </c>
      <c r="E59" s="8">
        <v>37.700000000000003</v>
      </c>
    </row>
    <row r="60" spans="1:5" x14ac:dyDescent="0.2">
      <c r="A60" s="1" t="s">
        <v>14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19B5-970F-46AA-AA09-F28935F26C2A}">
  <dimension ref="A1:E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137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42</v>
      </c>
      <c r="B5" s="1">
        <v>68610</v>
      </c>
      <c r="C5" s="1">
        <v>9430</v>
      </c>
      <c r="D5" s="1">
        <v>7109</v>
      </c>
      <c r="E5" s="1">
        <v>52071</v>
      </c>
    </row>
    <row r="6" spans="1:5" x14ac:dyDescent="0.2">
      <c r="A6" s="1" t="s">
        <v>43</v>
      </c>
      <c r="B6" s="1">
        <v>127</v>
      </c>
      <c r="C6" s="1">
        <v>39</v>
      </c>
      <c r="D6" s="1">
        <v>18</v>
      </c>
      <c r="E6" s="1">
        <v>70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35273</v>
      </c>
      <c r="C8" s="1">
        <v>4864</v>
      </c>
      <c r="D8" s="1">
        <v>3466</v>
      </c>
      <c r="E8" s="1">
        <v>26943</v>
      </c>
    </row>
    <row r="9" spans="1:5" x14ac:dyDescent="0.2">
      <c r="A9" s="1" t="s">
        <v>42</v>
      </c>
      <c r="B9" s="1">
        <v>35190</v>
      </c>
      <c r="C9" s="1">
        <v>4828</v>
      </c>
      <c r="D9" s="1">
        <v>3457</v>
      </c>
      <c r="E9" s="1">
        <v>26905</v>
      </c>
    </row>
    <row r="10" spans="1:5" x14ac:dyDescent="0.2">
      <c r="A10" s="1" t="s">
        <v>43</v>
      </c>
      <c r="B10" s="1">
        <v>83</v>
      </c>
      <c r="C10" s="1">
        <v>36</v>
      </c>
      <c r="D10" s="1">
        <v>9</v>
      </c>
      <c r="E10" s="1">
        <v>38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33464</v>
      </c>
      <c r="C12" s="1">
        <v>4605</v>
      </c>
      <c r="D12" s="1">
        <v>3661</v>
      </c>
      <c r="E12" s="1">
        <v>25198</v>
      </c>
    </row>
    <row r="13" spans="1:5" x14ac:dyDescent="0.2">
      <c r="A13" s="1" t="s">
        <v>42</v>
      </c>
      <c r="B13" s="1">
        <v>33420</v>
      </c>
      <c r="C13" s="1">
        <v>4602</v>
      </c>
      <c r="D13" s="1">
        <v>3652</v>
      </c>
      <c r="E13" s="1">
        <v>25166</v>
      </c>
    </row>
    <row r="14" spans="1:5" x14ac:dyDescent="0.2">
      <c r="A14" s="1" t="s">
        <v>43</v>
      </c>
      <c r="B14" s="1">
        <v>44</v>
      </c>
      <c r="C14" s="1">
        <v>3</v>
      </c>
      <c r="D14" s="1">
        <v>9</v>
      </c>
      <c r="E14" s="1">
        <v>32</v>
      </c>
    </row>
    <row r="16" spans="1:5" x14ac:dyDescent="0.2">
      <c r="A16" s="1" t="s">
        <v>150</v>
      </c>
    </row>
    <row r="18" spans="1:5" x14ac:dyDescent="0.2">
      <c r="A18" s="1" t="s">
        <v>1</v>
      </c>
      <c r="B18" s="1">
        <v>68737</v>
      </c>
      <c r="C18" s="1">
        <v>9469</v>
      </c>
      <c r="D18" s="1">
        <v>7127</v>
      </c>
      <c r="E18" s="1">
        <v>52141</v>
      </c>
    </row>
    <row r="19" spans="1:5" x14ac:dyDescent="0.2">
      <c r="A19" s="1" t="s">
        <v>44</v>
      </c>
      <c r="B19" s="1">
        <v>68610</v>
      </c>
      <c r="C19" s="1">
        <v>9430</v>
      </c>
      <c r="D19" s="1">
        <v>7109</v>
      </c>
      <c r="E19" s="1">
        <v>52071</v>
      </c>
    </row>
    <row r="20" spans="1:5" x14ac:dyDescent="0.2">
      <c r="A20" s="1" t="s">
        <v>45</v>
      </c>
      <c r="B20" s="1">
        <v>24</v>
      </c>
      <c r="C20" s="1">
        <v>7</v>
      </c>
      <c r="D20" s="1">
        <v>5</v>
      </c>
      <c r="E20" s="1">
        <v>12</v>
      </c>
    </row>
    <row r="21" spans="1:5" x14ac:dyDescent="0.2">
      <c r="A21" s="1" t="s">
        <v>46</v>
      </c>
      <c r="B21" s="1">
        <v>19</v>
      </c>
      <c r="C21" s="1">
        <v>4</v>
      </c>
      <c r="D21" s="1">
        <v>13</v>
      </c>
      <c r="E21" s="1">
        <v>2</v>
      </c>
    </row>
    <row r="22" spans="1:5" x14ac:dyDescent="0.2">
      <c r="A22" s="1" t="s">
        <v>47</v>
      </c>
      <c r="B22" s="1">
        <v>1</v>
      </c>
      <c r="C22" s="1">
        <v>0</v>
      </c>
      <c r="D22" s="1">
        <v>0</v>
      </c>
      <c r="E22" s="1">
        <v>1</v>
      </c>
    </row>
    <row r="23" spans="1:5" x14ac:dyDescent="0.2">
      <c r="A23" s="1" t="s">
        <v>48</v>
      </c>
      <c r="B23" s="1">
        <v>0</v>
      </c>
      <c r="C23" s="1">
        <v>0</v>
      </c>
      <c r="D23" s="1">
        <v>0</v>
      </c>
      <c r="E23" s="1">
        <v>0</v>
      </c>
    </row>
    <row r="24" spans="1:5" x14ac:dyDescent="0.2">
      <c r="A24" s="1" t="s">
        <v>49</v>
      </c>
      <c r="B24" s="1">
        <v>1</v>
      </c>
      <c r="C24" s="1">
        <v>1</v>
      </c>
      <c r="D24" s="1">
        <v>0</v>
      </c>
      <c r="E24" s="1">
        <v>0</v>
      </c>
    </row>
    <row r="25" spans="1:5" x14ac:dyDescent="0.2">
      <c r="A25" s="1" t="s">
        <v>50</v>
      </c>
      <c r="B25" s="1">
        <v>0</v>
      </c>
      <c r="C25" s="1">
        <v>0</v>
      </c>
      <c r="D25" s="1">
        <v>0</v>
      </c>
      <c r="E25" s="1">
        <v>0</v>
      </c>
    </row>
    <row r="26" spans="1:5" x14ac:dyDescent="0.2">
      <c r="A26" s="1" t="s">
        <v>51</v>
      </c>
      <c r="B26" s="1">
        <v>0</v>
      </c>
      <c r="C26" s="1">
        <v>0</v>
      </c>
      <c r="D26" s="1">
        <v>0</v>
      </c>
      <c r="E26" s="1">
        <v>0</v>
      </c>
    </row>
    <row r="27" spans="1:5" x14ac:dyDescent="0.2">
      <c r="A27" s="1" t="s">
        <v>52</v>
      </c>
      <c r="B27" s="1">
        <v>4</v>
      </c>
      <c r="C27" s="1">
        <v>0</v>
      </c>
      <c r="D27" s="1">
        <v>0</v>
      </c>
      <c r="E27" s="1">
        <v>4</v>
      </c>
    </row>
    <row r="28" spans="1:5" x14ac:dyDescent="0.2">
      <c r="A28" s="1" t="s">
        <v>53</v>
      </c>
      <c r="B28" s="1">
        <v>1</v>
      </c>
      <c r="C28" s="1">
        <v>0</v>
      </c>
      <c r="D28" s="1">
        <v>0</v>
      </c>
      <c r="E28" s="1">
        <v>1</v>
      </c>
    </row>
    <row r="29" spans="1:5" x14ac:dyDescent="0.2">
      <c r="A29" s="1" t="s">
        <v>54</v>
      </c>
      <c r="B29" s="1">
        <v>2</v>
      </c>
      <c r="C29" s="1">
        <v>2</v>
      </c>
      <c r="D29" s="1">
        <v>0</v>
      </c>
      <c r="E29" s="1">
        <v>0</v>
      </c>
    </row>
    <row r="30" spans="1:5" x14ac:dyDescent="0.2">
      <c r="A30" s="1" t="s">
        <v>55</v>
      </c>
      <c r="B30" s="1">
        <v>1</v>
      </c>
      <c r="C30" s="1">
        <v>0</v>
      </c>
      <c r="D30" s="1">
        <v>0</v>
      </c>
      <c r="E30" s="1">
        <v>1</v>
      </c>
    </row>
    <row r="31" spans="1:5" x14ac:dyDescent="0.2">
      <c r="A31" s="1" t="s">
        <v>56</v>
      </c>
      <c r="B31" s="1">
        <v>40</v>
      </c>
      <c r="C31" s="1">
        <v>25</v>
      </c>
      <c r="D31" s="1">
        <v>0</v>
      </c>
      <c r="E31" s="1">
        <v>15</v>
      </c>
    </row>
    <row r="32" spans="1:5" x14ac:dyDescent="0.2">
      <c r="A32" s="1" t="s">
        <v>57</v>
      </c>
      <c r="B32" s="1">
        <v>34</v>
      </c>
      <c r="C32" s="1">
        <v>0</v>
      </c>
      <c r="D32" s="1">
        <v>0</v>
      </c>
      <c r="E32" s="1">
        <v>34</v>
      </c>
    </row>
    <row r="33" spans="1:5" x14ac:dyDescent="0.2">
      <c r="A33" s="1" t="s">
        <v>12</v>
      </c>
    </row>
    <row r="34" spans="1:5" x14ac:dyDescent="0.2">
      <c r="A34" s="1" t="s">
        <v>1</v>
      </c>
      <c r="B34" s="1">
        <v>35273</v>
      </c>
      <c r="C34" s="1">
        <v>4864</v>
      </c>
      <c r="D34" s="1">
        <v>3466</v>
      </c>
      <c r="E34" s="1">
        <v>26943</v>
      </c>
    </row>
    <row r="35" spans="1:5" x14ac:dyDescent="0.2">
      <c r="A35" s="1" t="s">
        <v>44</v>
      </c>
      <c r="B35" s="1">
        <v>35190</v>
      </c>
      <c r="C35" s="1">
        <v>4828</v>
      </c>
      <c r="D35" s="1">
        <v>3457</v>
      </c>
      <c r="E35" s="1">
        <v>26905</v>
      </c>
    </row>
    <row r="36" spans="1:5" x14ac:dyDescent="0.2">
      <c r="A36" s="1" t="s">
        <v>45</v>
      </c>
      <c r="B36" s="1">
        <v>18</v>
      </c>
      <c r="C36" s="1">
        <v>7</v>
      </c>
      <c r="D36" s="1">
        <v>4</v>
      </c>
      <c r="E36" s="1">
        <v>7</v>
      </c>
    </row>
    <row r="37" spans="1:5" x14ac:dyDescent="0.2">
      <c r="A37" s="1" t="s">
        <v>46</v>
      </c>
      <c r="B37" s="1">
        <v>9</v>
      </c>
      <c r="C37" s="1">
        <v>2</v>
      </c>
      <c r="D37" s="1">
        <v>5</v>
      </c>
      <c r="E37" s="1">
        <v>2</v>
      </c>
    </row>
    <row r="38" spans="1:5" x14ac:dyDescent="0.2">
      <c r="A38" s="1" t="s">
        <v>47</v>
      </c>
      <c r="B38" s="1">
        <v>0</v>
      </c>
      <c r="C38" s="1">
        <v>0</v>
      </c>
      <c r="D38" s="1">
        <v>0</v>
      </c>
      <c r="E38" s="1">
        <v>0</v>
      </c>
    </row>
    <row r="39" spans="1:5" x14ac:dyDescent="0.2">
      <c r="A39" s="1" t="s">
        <v>48</v>
      </c>
      <c r="B39" s="1">
        <v>0</v>
      </c>
      <c r="C39" s="1">
        <v>0</v>
      </c>
      <c r="D39" s="1">
        <v>0</v>
      </c>
      <c r="E39" s="1">
        <v>0</v>
      </c>
    </row>
    <row r="40" spans="1:5" x14ac:dyDescent="0.2">
      <c r="A40" s="1" t="s">
        <v>49</v>
      </c>
      <c r="B40" s="1">
        <v>0</v>
      </c>
      <c r="C40" s="1">
        <v>0</v>
      </c>
      <c r="D40" s="1">
        <v>0</v>
      </c>
      <c r="E40" s="1">
        <v>0</v>
      </c>
    </row>
    <row r="41" spans="1:5" x14ac:dyDescent="0.2">
      <c r="A41" s="1" t="s">
        <v>50</v>
      </c>
      <c r="B41" s="1">
        <v>0</v>
      </c>
      <c r="C41" s="1">
        <v>0</v>
      </c>
      <c r="D41" s="1">
        <v>0</v>
      </c>
      <c r="E41" s="1">
        <v>0</v>
      </c>
    </row>
    <row r="42" spans="1:5" x14ac:dyDescent="0.2">
      <c r="A42" s="1" t="s">
        <v>51</v>
      </c>
      <c r="B42" s="1">
        <v>0</v>
      </c>
      <c r="C42" s="1">
        <v>0</v>
      </c>
      <c r="D42" s="1">
        <v>0</v>
      </c>
      <c r="E42" s="1">
        <v>0</v>
      </c>
    </row>
    <row r="43" spans="1:5" x14ac:dyDescent="0.2">
      <c r="A43" s="1" t="s">
        <v>52</v>
      </c>
      <c r="B43" s="1">
        <v>0</v>
      </c>
      <c r="C43" s="1">
        <v>0</v>
      </c>
      <c r="D43" s="1">
        <v>0</v>
      </c>
      <c r="E43" s="1">
        <v>0</v>
      </c>
    </row>
    <row r="44" spans="1:5" x14ac:dyDescent="0.2">
      <c r="A44" s="1" t="s">
        <v>53</v>
      </c>
      <c r="B44" s="1">
        <v>1</v>
      </c>
      <c r="C44" s="1">
        <v>0</v>
      </c>
      <c r="D44" s="1">
        <v>0</v>
      </c>
      <c r="E44" s="1">
        <v>1</v>
      </c>
    </row>
    <row r="45" spans="1:5" x14ac:dyDescent="0.2">
      <c r="A45" s="1" t="s">
        <v>54</v>
      </c>
      <c r="B45" s="1">
        <v>2</v>
      </c>
      <c r="C45" s="1">
        <v>2</v>
      </c>
      <c r="D45" s="1">
        <v>0</v>
      </c>
      <c r="E45" s="1">
        <v>0</v>
      </c>
    </row>
    <row r="46" spans="1:5" x14ac:dyDescent="0.2">
      <c r="A46" s="1" t="s">
        <v>55</v>
      </c>
      <c r="B46" s="1">
        <v>0</v>
      </c>
      <c r="C46" s="1">
        <v>0</v>
      </c>
      <c r="D46" s="1">
        <v>0</v>
      </c>
      <c r="E46" s="1">
        <v>0</v>
      </c>
    </row>
    <row r="47" spans="1:5" x14ac:dyDescent="0.2">
      <c r="A47" s="1" t="s">
        <v>56</v>
      </c>
      <c r="B47" s="1">
        <v>35</v>
      </c>
      <c r="C47" s="1">
        <v>25</v>
      </c>
      <c r="D47" s="1">
        <v>0</v>
      </c>
      <c r="E47" s="1">
        <v>10</v>
      </c>
    </row>
    <row r="48" spans="1:5" x14ac:dyDescent="0.2">
      <c r="A48" s="1" t="s">
        <v>57</v>
      </c>
      <c r="B48" s="1">
        <v>18</v>
      </c>
      <c r="C48" s="1">
        <v>0</v>
      </c>
      <c r="D48" s="1">
        <v>0</v>
      </c>
      <c r="E48" s="1">
        <v>18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33464</v>
      </c>
      <c r="C50" s="1">
        <v>4605</v>
      </c>
      <c r="D50" s="1">
        <v>3661</v>
      </c>
      <c r="E50" s="1">
        <v>25198</v>
      </c>
    </row>
    <row r="51" spans="1:5" x14ac:dyDescent="0.2">
      <c r="A51" s="1" t="s">
        <v>44</v>
      </c>
      <c r="B51" s="1">
        <v>33420</v>
      </c>
      <c r="C51" s="1">
        <v>4602</v>
      </c>
      <c r="D51" s="1">
        <v>3652</v>
      </c>
      <c r="E51" s="1">
        <v>25166</v>
      </c>
    </row>
    <row r="52" spans="1:5" x14ac:dyDescent="0.2">
      <c r="A52" s="1" t="s">
        <v>45</v>
      </c>
      <c r="B52" s="1">
        <v>6</v>
      </c>
      <c r="C52" s="1">
        <v>0</v>
      </c>
      <c r="D52" s="1">
        <v>1</v>
      </c>
      <c r="E52" s="1">
        <v>5</v>
      </c>
    </row>
    <row r="53" spans="1:5" x14ac:dyDescent="0.2">
      <c r="A53" s="1" t="s">
        <v>46</v>
      </c>
      <c r="B53" s="1">
        <v>10</v>
      </c>
      <c r="C53" s="1">
        <v>2</v>
      </c>
      <c r="D53" s="1">
        <v>8</v>
      </c>
      <c r="E53" s="1">
        <v>0</v>
      </c>
    </row>
    <row r="54" spans="1:5" x14ac:dyDescent="0.2">
      <c r="A54" s="1" t="s">
        <v>47</v>
      </c>
      <c r="B54" s="1">
        <v>1</v>
      </c>
      <c r="C54" s="1">
        <v>0</v>
      </c>
      <c r="D54" s="1">
        <v>0</v>
      </c>
      <c r="E54" s="1">
        <v>1</v>
      </c>
    </row>
    <row r="55" spans="1:5" x14ac:dyDescent="0.2">
      <c r="A55" s="1" t="s">
        <v>48</v>
      </c>
      <c r="B55" s="1">
        <v>0</v>
      </c>
      <c r="C55" s="1">
        <v>0</v>
      </c>
      <c r="D55" s="1">
        <v>0</v>
      </c>
      <c r="E55" s="1">
        <v>0</v>
      </c>
    </row>
    <row r="56" spans="1:5" x14ac:dyDescent="0.2">
      <c r="A56" s="1" t="s">
        <v>49</v>
      </c>
      <c r="B56" s="1">
        <v>1</v>
      </c>
      <c r="C56" s="1">
        <v>1</v>
      </c>
      <c r="D56" s="1">
        <v>0</v>
      </c>
      <c r="E56" s="1">
        <v>0</v>
      </c>
    </row>
    <row r="57" spans="1:5" x14ac:dyDescent="0.2">
      <c r="A57" s="1" t="s">
        <v>50</v>
      </c>
      <c r="B57" s="1">
        <v>0</v>
      </c>
      <c r="C57" s="1">
        <v>0</v>
      </c>
      <c r="D57" s="1">
        <v>0</v>
      </c>
      <c r="E57" s="1">
        <v>0</v>
      </c>
    </row>
    <row r="58" spans="1:5" x14ac:dyDescent="0.2">
      <c r="A58" s="1" t="s">
        <v>51</v>
      </c>
      <c r="B58" s="1">
        <v>0</v>
      </c>
      <c r="C58" s="1">
        <v>0</v>
      </c>
      <c r="D58" s="1">
        <v>0</v>
      </c>
      <c r="E58" s="1">
        <v>0</v>
      </c>
    </row>
    <row r="59" spans="1:5" x14ac:dyDescent="0.2">
      <c r="A59" s="1" t="s">
        <v>52</v>
      </c>
      <c r="B59" s="1">
        <v>4</v>
      </c>
      <c r="C59" s="1">
        <v>0</v>
      </c>
      <c r="D59" s="1">
        <v>0</v>
      </c>
      <c r="E59" s="1">
        <v>4</v>
      </c>
    </row>
    <row r="60" spans="1:5" x14ac:dyDescent="0.2">
      <c r="A60" s="1" t="s">
        <v>53</v>
      </c>
      <c r="B60" s="1">
        <v>0</v>
      </c>
      <c r="C60" s="1">
        <v>0</v>
      </c>
      <c r="D60" s="1">
        <v>0</v>
      </c>
      <c r="E60" s="1">
        <v>0</v>
      </c>
    </row>
    <row r="61" spans="1:5" x14ac:dyDescent="0.2">
      <c r="A61" s="1" t="s">
        <v>54</v>
      </c>
      <c r="B61" s="1">
        <v>0</v>
      </c>
      <c r="C61" s="1">
        <v>0</v>
      </c>
      <c r="D61" s="1">
        <v>0</v>
      </c>
      <c r="E61" s="1">
        <v>0</v>
      </c>
    </row>
    <row r="62" spans="1:5" x14ac:dyDescent="0.2">
      <c r="A62" s="1" t="s">
        <v>55</v>
      </c>
      <c r="B62" s="1">
        <v>1</v>
      </c>
      <c r="C62" s="1">
        <v>0</v>
      </c>
      <c r="D62" s="1">
        <v>0</v>
      </c>
      <c r="E62" s="1">
        <v>1</v>
      </c>
    </row>
    <row r="63" spans="1:5" x14ac:dyDescent="0.2">
      <c r="A63" s="1" t="s">
        <v>56</v>
      </c>
      <c r="B63" s="1">
        <v>5</v>
      </c>
      <c r="C63" s="1">
        <v>0</v>
      </c>
      <c r="D63" s="1">
        <v>0</v>
      </c>
      <c r="E63" s="1">
        <v>5</v>
      </c>
    </row>
    <row r="64" spans="1:5" x14ac:dyDescent="0.2">
      <c r="A64" s="1" t="s">
        <v>57</v>
      </c>
      <c r="B64" s="1">
        <v>16</v>
      </c>
      <c r="C64" s="1">
        <v>0</v>
      </c>
      <c r="D64" s="1">
        <v>0</v>
      </c>
      <c r="E64" s="1">
        <v>16</v>
      </c>
    </row>
    <row r="65" spans="1:1" x14ac:dyDescent="0.2">
      <c r="A65" s="1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0D45-E71C-4A8F-AF71-AE008B1A9E25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145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58</v>
      </c>
      <c r="B5" s="1">
        <v>40</v>
      </c>
      <c r="C5" s="1">
        <v>34</v>
      </c>
      <c r="D5" s="1">
        <v>0</v>
      </c>
      <c r="E5" s="1">
        <v>6</v>
      </c>
    </row>
    <row r="6" spans="1:5" x14ac:dyDescent="0.2">
      <c r="A6" s="1" t="s">
        <v>0</v>
      </c>
      <c r="B6" s="1">
        <v>67695</v>
      </c>
      <c r="C6" s="1">
        <v>9420</v>
      </c>
      <c r="D6" s="1">
        <v>7120</v>
      </c>
      <c r="E6" s="1">
        <v>51155</v>
      </c>
    </row>
    <row r="7" spans="1:5" x14ac:dyDescent="0.2">
      <c r="A7" s="1" t="s">
        <v>59</v>
      </c>
      <c r="B7" s="1">
        <v>48</v>
      </c>
      <c r="C7" s="1">
        <v>3</v>
      </c>
      <c r="D7" s="1">
        <v>0</v>
      </c>
      <c r="E7" s="1">
        <v>45</v>
      </c>
    </row>
    <row r="8" spans="1:5" x14ac:dyDescent="0.2">
      <c r="A8" s="1" t="s">
        <v>60</v>
      </c>
      <c r="B8" s="1">
        <v>169</v>
      </c>
      <c r="C8" s="1">
        <v>2</v>
      </c>
      <c r="D8" s="1">
        <v>6</v>
      </c>
      <c r="E8" s="1">
        <v>161</v>
      </c>
    </row>
    <row r="9" spans="1:5" x14ac:dyDescent="0.2">
      <c r="A9" s="1" t="s">
        <v>61</v>
      </c>
      <c r="B9" s="1">
        <v>11</v>
      </c>
      <c r="C9" s="1">
        <v>0</v>
      </c>
      <c r="D9" s="1">
        <v>1</v>
      </c>
      <c r="E9" s="1">
        <v>10</v>
      </c>
    </row>
    <row r="10" spans="1:5" x14ac:dyDescent="0.2">
      <c r="A10" s="1" t="s">
        <v>62</v>
      </c>
      <c r="B10" s="1">
        <v>9</v>
      </c>
      <c r="C10" s="1">
        <v>1</v>
      </c>
      <c r="D10" s="1">
        <v>0</v>
      </c>
      <c r="E10" s="1">
        <v>8</v>
      </c>
    </row>
    <row r="11" spans="1:5" x14ac:dyDescent="0.2">
      <c r="A11" s="1" t="s">
        <v>63</v>
      </c>
      <c r="B11" s="1">
        <v>5</v>
      </c>
      <c r="C11" s="1">
        <v>4</v>
      </c>
      <c r="D11" s="1">
        <v>0</v>
      </c>
      <c r="E11" s="1">
        <v>1</v>
      </c>
    </row>
    <row r="12" spans="1:5" x14ac:dyDescent="0.2">
      <c r="A12" s="1" t="s">
        <v>64</v>
      </c>
      <c r="B12" s="1">
        <v>2</v>
      </c>
      <c r="C12" s="1">
        <v>1</v>
      </c>
      <c r="D12" s="1">
        <v>0</v>
      </c>
      <c r="E12" s="1">
        <v>1</v>
      </c>
    </row>
    <row r="13" spans="1:5" x14ac:dyDescent="0.2">
      <c r="A13" s="1" t="s">
        <v>65</v>
      </c>
      <c r="B13" s="1">
        <v>1</v>
      </c>
      <c r="C13" s="1">
        <v>0</v>
      </c>
      <c r="D13" s="1">
        <v>0</v>
      </c>
      <c r="E13" s="1">
        <v>1</v>
      </c>
    </row>
    <row r="14" spans="1:5" x14ac:dyDescent="0.2">
      <c r="A14" s="1" t="s">
        <v>66</v>
      </c>
      <c r="B14" s="1">
        <v>2</v>
      </c>
      <c r="C14" s="1">
        <v>1</v>
      </c>
      <c r="D14" s="1">
        <v>0</v>
      </c>
      <c r="E14" s="1">
        <v>1</v>
      </c>
    </row>
    <row r="15" spans="1:5" x14ac:dyDescent="0.2">
      <c r="A15" s="1" t="s">
        <v>67</v>
      </c>
      <c r="B15" s="1">
        <v>2</v>
      </c>
      <c r="C15" s="1">
        <v>0</v>
      </c>
      <c r="D15" s="1">
        <v>0</v>
      </c>
      <c r="E15" s="1">
        <v>2</v>
      </c>
    </row>
    <row r="16" spans="1:5" x14ac:dyDescent="0.2">
      <c r="A16" s="1" t="s">
        <v>68</v>
      </c>
      <c r="B16" s="1">
        <v>725</v>
      </c>
      <c r="C16" s="1">
        <v>0</v>
      </c>
      <c r="D16" s="1">
        <v>0</v>
      </c>
      <c r="E16" s="1">
        <v>725</v>
      </c>
    </row>
    <row r="17" spans="1:5" x14ac:dyDescent="0.2">
      <c r="A17" s="1" t="s">
        <v>69</v>
      </c>
      <c r="B17" s="1">
        <v>4</v>
      </c>
      <c r="C17" s="1">
        <v>3</v>
      </c>
      <c r="D17" s="1">
        <v>0</v>
      </c>
      <c r="E17" s="1">
        <v>1</v>
      </c>
    </row>
    <row r="18" spans="1:5" x14ac:dyDescent="0.2">
      <c r="A18" s="1" t="s">
        <v>70</v>
      </c>
      <c r="B18" s="1">
        <v>1</v>
      </c>
      <c r="C18" s="1">
        <v>0</v>
      </c>
      <c r="D18" s="1">
        <v>0</v>
      </c>
      <c r="E18" s="1">
        <v>1</v>
      </c>
    </row>
    <row r="19" spans="1:5" x14ac:dyDescent="0.2">
      <c r="A19" s="1" t="s">
        <v>71</v>
      </c>
      <c r="B19" s="1">
        <v>2</v>
      </c>
      <c r="C19" s="1">
        <v>0</v>
      </c>
      <c r="D19" s="1">
        <v>0</v>
      </c>
      <c r="E19" s="1">
        <v>2</v>
      </c>
    </row>
    <row r="20" spans="1:5" x14ac:dyDescent="0.2">
      <c r="A20" s="1" t="s">
        <v>72</v>
      </c>
      <c r="B20" s="1">
        <v>10</v>
      </c>
      <c r="C20" s="1">
        <v>0</v>
      </c>
      <c r="D20" s="1">
        <v>0</v>
      </c>
      <c r="E20" s="1">
        <v>10</v>
      </c>
    </row>
    <row r="21" spans="1:5" x14ac:dyDescent="0.2">
      <c r="A21" s="1" t="s">
        <v>73</v>
      </c>
      <c r="B21" s="1">
        <v>0</v>
      </c>
      <c r="C21" s="1">
        <v>0</v>
      </c>
      <c r="D21" s="1">
        <v>0</v>
      </c>
      <c r="E21" s="1">
        <v>0</v>
      </c>
    </row>
    <row r="22" spans="1:5" x14ac:dyDescent="0.2">
      <c r="A22" s="1" t="s">
        <v>74</v>
      </c>
      <c r="B22" s="1">
        <v>1</v>
      </c>
      <c r="C22" s="1">
        <v>0</v>
      </c>
      <c r="D22" s="1">
        <v>0</v>
      </c>
      <c r="E22" s="1">
        <v>1</v>
      </c>
    </row>
    <row r="23" spans="1:5" x14ac:dyDescent="0.2">
      <c r="A23" s="1" t="s">
        <v>75</v>
      </c>
      <c r="B23" s="1">
        <v>0</v>
      </c>
      <c r="C23" s="1">
        <v>0</v>
      </c>
      <c r="D23" s="1">
        <v>0</v>
      </c>
      <c r="E23" s="1">
        <v>0</v>
      </c>
    </row>
    <row r="24" spans="1:5" x14ac:dyDescent="0.2">
      <c r="A24" s="1" t="s">
        <v>76</v>
      </c>
      <c r="B24" s="1">
        <v>7</v>
      </c>
      <c r="C24" s="1">
        <v>0</v>
      </c>
      <c r="D24" s="1">
        <v>0</v>
      </c>
      <c r="E24" s="1">
        <v>7</v>
      </c>
    </row>
    <row r="25" spans="1:5" x14ac:dyDescent="0.2">
      <c r="A25" s="1" t="s">
        <v>77</v>
      </c>
      <c r="B25" s="1">
        <v>3</v>
      </c>
      <c r="C25" s="1">
        <v>0</v>
      </c>
      <c r="D25" s="1">
        <v>0</v>
      </c>
      <c r="E25" s="1">
        <v>3</v>
      </c>
    </row>
    <row r="26" spans="1:5" x14ac:dyDescent="0.2">
      <c r="A26" s="1" t="s">
        <v>12</v>
      </c>
    </row>
    <row r="27" spans="1:5" x14ac:dyDescent="0.2">
      <c r="A27" s="1" t="s">
        <v>1</v>
      </c>
      <c r="B27" s="1">
        <v>35273</v>
      </c>
      <c r="C27" s="1">
        <v>4864</v>
      </c>
      <c r="D27" s="1">
        <v>3466</v>
      </c>
      <c r="E27" s="1">
        <v>26943</v>
      </c>
    </row>
    <row r="28" spans="1:5" x14ac:dyDescent="0.2">
      <c r="A28" s="1" t="s">
        <v>58</v>
      </c>
      <c r="B28" s="1">
        <v>35</v>
      </c>
      <c r="C28" s="1">
        <v>32</v>
      </c>
      <c r="D28" s="1">
        <v>0</v>
      </c>
      <c r="E28" s="1">
        <v>3</v>
      </c>
    </row>
    <row r="29" spans="1:5" x14ac:dyDescent="0.2">
      <c r="A29" s="1" t="s">
        <v>0</v>
      </c>
      <c r="B29" s="1">
        <v>34705</v>
      </c>
      <c r="C29" s="1">
        <v>4821</v>
      </c>
      <c r="D29" s="1">
        <v>3460</v>
      </c>
      <c r="E29" s="1">
        <v>26424</v>
      </c>
    </row>
    <row r="30" spans="1:5" x14ac:dyDescent="0.2">
      <c r="A30" s="1" t="s">
        <v>59</v>
      </c>
      <c r="B30" s="1">
        <v>28</v>
      </c>
      <c r="C30" s="1">
        <v>2</v>
      </c>
      <c r="D30" s="1">
        <v>0</v>
      </c>
      <c r="E30" s="1">
        <v>26</v>
      </c>
    </row>
    <row r="31" spans="1:5" x14ac:dyDescent="0.2">
      <c r="A31" s="1" t="s">
        <v>60</v>
      </c>
      <c r="B31" s="1">
        <v>84</v>
      </c>
      <c r="C31" s="1">
        <v>1</v>
      </c>
      <c r="D31" s="1">
        <v>5</v>
      </c>
      <c r="E31" s="1">
        <v>78</v>
      </c>
    </row>
    <row r="32" spans="1:5" x14ac:dyDescent="0.2">
      <c r="A32" s="1" t="s">
        <v>61</v>
      </c>
      <c r="B32" s="1">
        <v>6</v>
      </c>
      <c r="C32" s="1">
        <v>0</v>
      </c>
      <c r="D32" s="1">
        <v>1</v>
      </c>
      <c r="E32" s="1">
        <v>5</v>
      </c>
    </row>
    <row r="33" spans="1:5" x14ac:dyDescent="0.2">
      <c r="A33" s="1" t="s">
        <v>62</v>
      </c>
      <c r="B33" s="1">
        <v>5</v>
      </c>
      <c r="C33" s="1">
        <v>1</v>
      </c>
      <c r="D33" s="1">
        <v>0</v>
      </c>
      <c r="E33" s="1">
        <v>4</v>
      </c>
    </row>
    <row r="34" spans="1:5" x14ac:dyDescent="0.2">
      <c r="A34" s="1" t="s">
        <v>63</v>
      </c>
      <c r="B34" s="1">
        <v>5</v>
      </c>
      <c r="C34" s="1">
        <v>4</v>
      </c>
      <c r="D34" s="1">
        <v>0</v>
      </c>
      <c r="E34" s="1">
        <v>1</v>
      </c>
    </row>
    <row r="35" spans="1:5" x14ac:dyDescent="0.2">
      <c r="A35" s="1" t="s">
        <v>64</v>
      </c>
      <c r="B35" s="1">
        <v>2</v>
      </c>
      <c r="C35" s="1">
        <v>1</v>
      </c>
      <c r="D35" s="1">
        <v>0</v>
      </c>
      <c r="E35" s="1">
        <v>1</v>
      </c>
    </row>
    <row r="36" spans="1:5" x14ac:dyDescent="0.2">
      <c r="A36" s="1" t="s">
        <v>65</v>
      </c>
      <c r="B36" s="1">
        <v>1</v>
      </c>
      <c r="C36" s="1">
        <v>0</v>
      </c>
      <c r="D36" s="1">
        <v>0</v>
      </c>
      <c r="E36" s="1">
        <v>1</v>
      </c>
    </row>
    <row r="37" spans="1:5" x14ac:dyDescent="0.2">
      <c r="A37" s="1" t="s">
        <v>66</v>
      </c>
      <c r="B37" s="1">
        <v>0</v>
      </c>
      <c r="C37" s="1">
        <v>0</v>
      </c>
      <c r="D37" s="1">
        <v>0</v>
      </c>
      <c r="E37" s="1">
        <v>0</v>
      </c>
    </row>
    <row r="38" spans="1:5" x14ac:dyDescent="0.2">
      <c r="A38" s="1" t="s">
        <v>67</v>
      </c>
      <c r="B38" s="1">
        <v>2</v>
      </c>
      <c r="C38" s="1">
        <v>0</v>
      </c>
      <c r="D38" s="1">
        <v>0</v>
      </c>
      <c r="E38" s="1">
        <v>2</v>
      </c>
    </row>
    <row r="39" spans="1:5" x14ac:dyDescent="0.2">
      <c r="A39" s="1" t="s">
        <v>68</v>
      </c>
      <c r="B39" s="1">
        <v>382</v>
      </c>
      <c r="C39" s="1">
        <v>0</v>
      </c>
      <c r="D39" s="1">
        <v>0</v>
      </c>
      <c r="E39" s="1">
        <v>382</v>
      </c>
    </row>
    <row r="40" spans="1:5" x14ac:dyDescent="0.2">
      <c r="A40" s="1" t="s">
        <v>69</v>
      </c>
      <c r="B40" s="1">
        <v>3</v>
      </c>
      <c r="C40" s="1">
        <v>2</v>
      </c>
      <c r="D40" s="1">
        <v>0</v>
      </c>
      <c r="E40" s="1">
        <v>1</v>
      </c>
    </row>
    <row r="41" spans="1:5" x14ac:dyDescent="0.2">
      <c r="A41" s="1" t="s">
        <v>70</v>
      </c>
      <c r="B41" s="1">
        <v>1</v>
      </c>
      <c r="C41" s="1">
        <v>0</v>
      </c>
      <c r="D41" s="1">
        <v>0</v>
      </c>
      <c r="E41" s="1">
        <v>1</v>
      </c>
    </row>
    <row r="42" spans="1:5" x14ac:dyDescent="0.2">
      <c r="A42" s="1" t="s">
        <v>71</v>
      </c>
      <c r="B42" s="1">
        <v>2</v>
      </c>
      <c r="C42" s="1">
        <v>0</v>
      </c>
      <c r="D42" s="1">
        <v>0</v>
      </c>
      <c r="E42" s="1">
        <v>2</v>
      </c>
    </row>
    <row r="43" spans="1:5" x14ac:dyDescent="0.2">
      <c r="A43" s="1" t="s">
        <v>72</v>
      </c>
      <c r="B43" s="1">
        <v>5</v>
      </c>
      <c r="C43" s="1">
        <v>0</v>
      </c>
      <c r="D43" s="1">
        <v>0</v>
      </c>
      <c r="E43" s="1">
        <v>5</v>
      </c>
    </row>
    <row r="44" spans="1:5" x14ac:dyDescent="0.2">
      <c r="A44" s="1" t="s">
        <v>73</v>
      </c>
      <c r="B44" s="1">
        <v>0</v>
      </c>
      <c r="C44" s="1">
        <v>0</v>
      </c>
      <c r="D44" s="1">
        <v>0</v>
      </c>
      <c r="E44" s="1">
        <v>0</v>
      </c>
    </row>
    <row r="45" spans="1:5" x14ac:dyDescent="0.2">
      <c r="A45" s="1" t="s">
        <v>74</v>
      </c>
      <c r="B45" s="1">
        <v>1</v>
      </c>
      <c r="C45" s="1">
        <v>0</v>
      </c>
      <c r="D45" s="1">
        <v>0</v>
      </c>
      <c r="E45" s="1">
        <v>1</v>
      </c>
    </row>
    <row r="46" spans="1:5" x14ac:dyDescent="0.2">
      <c r="A46" s="1" t="s">
        <v>75</v>
      </c>
      <c r="B46" s="1">
        <v>0</v>
      </c>
      <c r="C46" s="1">
        <v>0</v>
      </c>
      <c r="D46" s="1">
        <v>0</v>
      </c>
      <c r="E46" s="1">
        <v>0</v>
      </c>
    </row>
    <row r="47" spans="1:5" x14ac:dyDescent="0.2">
      <c r="A47" s="1" t="s">
        <v>76</v>
      </c>
      <c r="B47" s="1">
        <v>4</v>
      </c>
      <c r="C47" s="1">
        <v>0</v>
      </c>
      <c r="D47" s="1">
        <v>0</v>
      </c>
      <c r="E47" s="1">
        <v>4</v>
      </c>
    </row>
    <row r="48" spans="1:5" x14ac:dyDescent="0.2">
      <c r="A48" s="1" t="s">
        <v>77</v>
      </c>
      <c r="B48" s="1">
        <v>2</v>
      </c>
      <c r="C48" s="1">
        <v>0</v>
      </c>
      <c r="D48" s="1">
        <v>0</v>
      </c>
      <c r="E48" s="1">
        <v>2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33464</v>
      </c>
      <c r="C50" s="1">
        <v>4605</v>
      </c>
      <c r="D50" s="1">
        <v>3661</v>
      </c>
      <c r="E50" s="1">
        <v>25198</v>
      </c>
    </row>
    <row r="51" spans="1:5" x14ac:dyDescent="0.2">
      <c r="A51" s="1" t="s">
        <v>58</v>
      </c>
      <c r="B51" s="1">
        <v>5</v>
      </c>
      <c r="C51" s="1">
        <v>2</v>
      </c>
      <c r="D51" s="1">
        <v>0</v>
      </c>
      <c r="E51" s="1">
        <v>3</v>
      </c>
    </row>
    <row r="52" spans="1:5" x14ac:dyDescent="0.2">
      <c r="A52" s="1" t="s">
        <v>0</v>
      </c>
      <c r="B52" s="1">
        <v>32990</v>
      </c>
      <c r="C52" s="1">
        <v>4599</v>
      </c>
      <c r="D52" s="1">
        <v>3660</v>
      </c>
      <c r="E52" s="1">
        <v>24731</v>
      </c>
    </row>
    <row r="53" spans="1:5" x14ac:dyDescent="0.2">
      <c r="A53" s="1" t="s">
        <v>59</v>
      </c>
      <c r="B53" s="1">
        <v>20</v>
      </c>
      <c r="C53" s="1">
        <v>1</v>
      </c>
      <c r="D53" s="1">
        <v>0</v>
      </c>
      <c r="E53" s="1">
        <v>19</v>
      </c>
    </row>
    <row r="54" spans="1:5" x14ac:dyDescent="0.2">
      <c r="A54" s="1" t="s">
        <v>60</v>
      </c>
      <c r="B54" s="1">
        <v>85</v>
      </c>
      <c r="C54" s="1">
        <v>1</v>
      </c>
      <c r="D54" s="1">
        <v>1</v>
      </c>
      <c r="E54" s="1">
        <v>83</v>
      </c>
    </row>
    <row r="55" spans="1:5" x14ac:dyDescent="0.2">
      <c r="A55" s="1" t="s">
        <v>61</v>
      </c>
      <c r="B55" s="1">
        <v>5</v>
      </c>
      <c r="C55" s="1">
        <v>0</v>
      </c>
      <c r="D55" s="1">
        <v>0</v>
      </c>
      <c r="E55" s="1">
        <v>5</v>
      </c>
    </row>
    <row r="56" spans="1:5" x14ac:dyDescent="0.2">
      <c r="A56" s="1" t="s">
        <v>62</v>
      </c>
      <c r="B56" s="1">
        <v>4</v>
      </c>
      <c r="C56" s="1">
        <v>0</v>
      </c>
      <c r="D56" s="1">
        <v>0</v>
      </c>
      <c r="E56" s="1">
        <v>4</v>
      </c>
    </row>
    <row r="57" spans="1:5" x14ac:dyDescent="0.2">
      <c r="A57" s="1" t="s">
        <v>63</v>
      </c>
      <c r="B57" s="1">
        <v>0</v>
      </c>
      <c r="C57" s="1">
        <v>0</v>
      </c>
      <c r="D57" s="1">
        <v>0</v>
      </c>
      <c r="E57" s="1">
        <v>0</v>
      </c>
    </row>
    <row r="58" spans="1:5" x14ac:dyDescent="0.2">
      <c r="A58" s="1" t="s">
        <v>64</v>
      </c>
      <c r="B58" s="1">
        <v>0</v>
      </c>
      <c r="C58" s="1">
        <v>0</v>
      </c>
      <c r="D58" s="1">
        <v>0</v>
      </c>
      <c r="E58" s="1">
        <v>0</v>
      </c>
    </row>
    <row r="59" spans="1:5" x14ac:dyDescent="0.2">
      <c r="A59" s="1" t="s">
        <v>65</v>
      </c>
      <c r="B59" s="1">
        <v>0</v>
      </c>
      <c r="C59" s="1">
        <v>0</v>
      </c>
      <c r="D59" s="1">
        <v>0</v>
      </c>
      <c r="E59" s="1">
        <v>0</v>
      </c>
    </row>
    <row r="60" spans="1:5" x14ac:dyDescent="0.2">
      <c r="A60" s="1" t="s">
        <v>66</v>
      </c>
      <c r="B60" s="1">
        <v>2</v>
      </c>
      <c r="C60" s="1">
        <v>1</v>
      </c>
      <c r="D60" s="1">
        <v>0</v>
      </c>
      <c r="E60" s="1">
        <v>1</v>
      </c>
    </row>
    <row r="61" spans="1:5" x14ac:dyDescent="0.2">
      <c r="A61" s="1" t="s">
        <v>67</v>
      </c>
      <c r="B61" s="1">
        <v>0</v>
      </c>
      <c r="C61" s="1">
        <v>0</v>
      </c>
      <c r="D61" s="1">
        <v>0</v>
      </c>
      <c r="E61" s="1">
        <v>0</v>
      </c>
    </row>
    <row r="62" spans="1:5" x14ac:dyDescent="0.2">
      <c r="A62" s="1" t="s">
        <v>68</v>
      </c>
      <c r="B62" s="1">
        <v>343</v>
      </c>
      <c r="C62" s="1">
        <v>0</v>
      </c>
      <c r="D62" s="1">
        <v>0</v>
      </c>
      <c r="E62" s="1">
        <v>343</v>
      </c>
    </row>
    <row r="63" spans="1:5" x14ac:dyDescent="0.2">
      <c r="A63" s="1" t="s">
        <v>69</v>
      </c>
      <c r="B63" s="1">
        <v>1</v>
      </c>
      <c r="C63" s="1">
        <v>1</v>
      </c>
      <c r="D63" s="1">
        <v>0</v>
      </c>
      <c r="E63" s="1">
        <v>0</v>
      </c>
    </row>
    <row r="64" spans="1:5" x14ac:dyDescent="0.2">
      <c r="A64" s="1" t="s">
        <v>70</v>
      </c>
      <c r="B64" s="1">
        <v>0</v>
      </c>
      <c r="C64" s="1">
        <v>0</v>
      </c>
      <c r="D64" s="1">
        <v>0</v>
      </c>
      <c r="E64" s="1">
        <v>0</v>
      </c>
    </row>
    <row r="65" spans="1:5" x14ac:dyDescent="0.2">
      <c r="A65" s="1" t="s">
        <v>71</v>
      </c>
      <c r="B65" s="1">
        <v>0</v>
      </c>
      <c r="C65" s="1">
        <v>0</v>
      </c>
      <c r="D65" s="1">
        <v>0</v>
      </c>
      <c r="E65" s="1">
        <v>0</v>
      </c>
    </row>
    <row r="66" spans="1:5" x14ac:dyDescent="0.2">
      <c r="A66" s="1" t="s">
        <v>72</v>
      </c>
      <c r="B66" s="1">
        <v>5</v>
      </c>
      <c r="C66" s="1">
        <v>0</v>
      </c>
      <c r="D66" s="1">
        <v>0</v>
      </c>
      <c r="E66" s="1">
        <v>5</v>
      </c>
    </row>
    <row r="67" spans="1:5" x14ac:dyDescent="0.2">
      <c r="A67" s="1" t="s">
        <v>73</v>
      </c>
      <c r="B67" s="1">
        <v>0</v>
      </c>
      <c r="C67" s="1">
        <v>0</v>
      </c>
      <c r="D67" s="1">
        <v>0</v>
      </c>
      <c r="E67" s="1">
        <v>0</v>
      </c>
    </row>
    <row r="68" spans="1:5" x14ac:dyDescent="0.2">
      <c r="A68" s="1" t="s">
        <v>74</v>
      </c>
      <c r="B68" s="1">
        <v>0</v>
      </c>
      <c r="C68" s="1">
        <v>0</v>
      </c>
      <c r="D68" s="1">
        <v>0</v>
      </c>
      <c r="E68" s="1">
        <v>0</v>
      </c>
    </row>
    <row r="69" spans="1:5" x14ac:dyDescent="0.2">
      <c r="A69" s="1" t="s">
        <v>75</v>
      </c>
      <c r="B69" s="1">
        <v>0</v>
      </c>
      <c r="C69" s="1">
        <v>0</v>
      </c>
      <c r="D69" s="1">
        <v>0</v>
      </c>
      <c r="E69" s="1">
        <v>0</v>
      </c>
    </row>
    <row r="70" spans="1:5" x14ac:dyDescent="0.2">
      <c r="A70" s="1" t="s">
        <v>76</v>
      </c>
      <c r="B70" s="1">
        <v>3</v>
      </c>
      <c r="C70" s="1">
        <v>0</v>
      </c>
      <c r="D70" s="1">
        <v>0</v>
      </c>
      <c r="E70" s="1">
        <v>3</v>
      </c>
    </row>
    <row r="71" spans="1:5" x14ac:dyDescent="0.2">
      <c r="A71" s="1" t="s">
        <v>77</v>
      </c>
      <c r="B71" s="1">
        <v>1</v>
      </c>
      <c r="C71" s="1">
        <v>0</v>
      </c>
      <c r="D71" s="1">
        <v>0</v>
      </c>
      <c r="E71" s="1">
        <v>1</v>
      </c>
    </row>
    <row r="72" spans="1:5" x14ac:dyDescent="0.2">
      <c r="A72" s="1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5843-83DA-400E-A5E4-B4805FACE882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146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66457</v>
      </c>
      <c r="C4" s="1">
        <v>9112</v>
      </c>
      <c r="D4" s="1">
        <v>6840</v>
      </c>
      <c r="E4" s="1">
        <v>50505</v>
      </c>
    </row>
    <row r="5" spans="1:5" x14ac:dyDescent="0.2">
      <c r="A5" s="1" t="s">
        <v>58</v>
      </c>
      <c r="B5" s="1">
        <v>147</v>
      </c>
      <c r="C5" s="1">
        <v>70</v>
      </c>
      <c r="D5" s="1">
        <v>19</v>
      </c>
      <c r="E5" s="1">
        <v>58</v>
      </c>
    </row>
    <row r="6" spans="1:5" x14ac:dyDescent="0.2">
      <c r="A6" s="1" t="s">
        <v>0</v>
      </c>
      <c r="B6" s="1">
        <v>63830</v>
      </c>
      <c r="C6" s="1">
        <v>8856</v>
      </c>
      <c r="D6" s="1">
        <v>6670</v>
      </c>
      <c r="E6" s="1">
        <v>48304</v>
      </c>
    </row>
    <row r="7" spans="1:5" x14ac:dyDescent="0.2">
      <c r="A7" s="1" t="s">
        <v>59</v>
      </c>
      <c r="B7" s="1">
        <v>159</v>
      </c>
      <c r="C7" s="1">
        <v>14</v>
      </c>
      <c r="D7" s="1">
        <v>25</v>
      </c>
      <c r="E7" s="1">
        <v>120</v>
      </c>
    </row>
    <row r="8" spans="1:5" x14ac:dyDescent="0.2">
      <c r="A8" s="1" t="s">
        <v>60</v>
      </c>
      <c r="B8" s="1">
        <v>1123</v>
      </c>
      <c r="C8" s="1">
        <v>101</v>
      </c>
      <c r="D8" s="1">
        <v>91</v>
      </c>
      <c r="E8" s="1">
        <v>931</v>
      </c>
    </row>
    <row r="9" spans="1:5" x14ac:dyDescent="0.2">
      <c r="A9" s="1" t="s">
        <v>61</v>
      </c>
      <c r="B9" s="1">
        <v>26</v>
      </c>
      <c r="C9" s="1">
        <v>0</v>
      </c>
      <c r="D9" s="1">
        <v>1</v>
      </c>
      <c r="E9" s="1">
        <v>25</v>
      </c>
    </row>
    <row r="10" spans="1:5" x14ac:dyDescent="0.2">
      <c r="A10" s="1" t="s">
        <v>62</v>
      </c>
      <c r="B10" s="1">
        <v>34</v>
      </c>
      <c r="C10" s="1">
        <v>8</v>
      </c>
      <c r="D10" s="1">
        <v>6</v>
      </c>
      <c r="E10" s="1">
        <v>20</v>
      </c>
    </row>
    <row r="11" spans="1:5" x14ac:dyDescent="0.2">
      <c r="A11" s="1" t="s">
        <v>63</v>
      </c>
      <c r="B11" s="1">
        <v>35</v>
      </c>
      <c r="C11" s="1">
        <v>11</v>
      </c>
      <c r="D11" s="1">
        <v>7</v>
      </c>
      <c r="E11" s="1">
        <v>17</v>
      </c>
    </row>
    <row r="12" spans="1:5" x14ac:dyDescent="0.2">
      <c r="A12" s="1" t="s">
        <v>64</v>
      </c>
      <c r="B12" s="1">
        <v>5</v>
      </c>
      <c r="C12" s="1">
        <v>2</v>
      </c>
      <c r="D12" s="1">
        <v>0</v>
      </c>
      <c r="E12" s="1">
        <v>3</v>
      </c>
    </row>
    <row r="13" spans="1:5" x14ac:dyDescent="0.2">
      <c r="A13" s="1" t="s">
        <v>65</v>
      </c>
      <c r="B13" s="1">
        <v>35</v>
      </c>
      <c r="C13" s="1">
        <v>3</v>
      </c>
      <c r="D13" s="1">
        <v>6</v>
      </c>
      <c r="E13" s="1">
        <v>26</v>
      </c>
    </row>
    <row r="14" spans="1:5" x14ac:dyDescent="0.2">
      <c r="A14" s="1" t="s">
        <v>66</v>
      </c>
      <c r="B14" s="1">
        <v>4</v>
      </c>
      <c r="C14" s="1">
        <v>0</v>
      </c>
      <c r="D14" s="1">
        <v>0</v>
      </c>
      <c r="E14" s="1">
        <v>4</v>
      </c>
    </row>
    <row r="15" spans="1:5" x14ac:dyDescent="0.2">
      <c r="A15" s="1" t="s">
        <v>67</v>
      </c>
      <c r="B15" s="1">
        <v>32</v>
      </c>
      <c r="C15" s="1">
        <v>1</v>
      </c>
      <c r="D15" s="1">
        <v>4</v>
      </c>
      <c r="E15" s="1">
        <v>27</v>
      </c>
    </row>
    <row r="16" spans="1:5" x14ac:dyDescent="0.2">
      <c r="A16" s="1" t="s">
        <v>68</v>
      </c>
      <c r="B16" s="1">
        <v>806</v>
      </c>
      <c r="C16" s="1">
        <v>8</v>
      </c>
      <c r="D16" s="1">
        <v>1</v>
      </c>
      <c r="E16" s="1">
        <v>797</v>
      </c>
    </row>
    <row r="17" spans="1:5" x14ac:dyDescent="0.2">
      <c r="A17" s="1" t="s">
        <v>69</v>
      </c>
      <c r="B17" s="1">
        <v>21</v>
      </c>
      <c r="C17" s="1">
        <v>3</v>
      </c>
      <c r="D17" s="1">
        <v>0</v>
      </c>
      <c r="E17" s="1">
        <v>18</v>
      </c>
    </row>
    <row r="18" spans="1:5" x14ac:dyDescent="0.2">
      <c r="A18" s="1" t="s">
        <v>70</v>
      </c>
      <c r="B18" s="1">
        <v>29</v>
      </c>
      <c r="C18" s="1">
        <v>2</v>
      </c>
      <c r="D18" s="1">
        <v>0</v>
      </c>
      <c r="E18" s="1">
        <v>27</v>
      </c>
    </row>
    <row r="19" spans="1:5" x14ac:dyDescent="0.2">
      <c r="A19" s="1" t="s">
        <v>71</v>
      </c>
      <c r="B19" s="1">
        <v>13</v>
      </c>
      <c r="C19" s="1">
        <v>2</v>
      </c>
      <c r="D19" s="1">
        <v>0</v>
      </c>
      <c r="E19" s="1">
        <v>11</v>
      </c>
    </row>
    <row r="20" spans="1:5" x14ac:dyDescent="0.2">
      <c r="A20" s="1" t="s">
        <v>72</v>
      </c>
      <c r="B20" s="1">
        <v>15</v>
      </c>
      <c r="C20" s="1">
        <v>0</v>
      </c>
      <c r="D20" s="1">
        <v>0</v>
      </c>
      <c r="E20" s="1">
        <v>15</v>
      </c>
    </row>
    <row r="21" spans="1:5" x14ac:dyDescent="0.2">
      <c r="A21" s="1" t="s">
        <v>73</v>
      </c>
      <c r="B21" s="1">
        <v>3</v>
      </c>
      <c r="C21" s="1">
        <v>1</v>
      </c>
      <c r="D21" s="1">
        <v>0</v>
      </c>
      <c r="E21" s="1">
        <v>2</v>
      </c>
    </row>
    <row r="22" spans="1:5" x14ac:dyDescent="0.2">
      <c r="A22" s="1" t="s">
        <v>74</v>
      </c>
      <c r="B22" s="1">
        <v>31</v>
      </c>
      <c r="C22" s="1">
        <v>3</v>
      </c>
      <c r="D22" s="1">
        <v>0</v>
      </c>
      <c r="E22" s="1">
        <v>28</v>
      </c>
    </row>
    <row r="23" spans="1:5" x14ac:dyDescent="0.2">
      <c r="A23" s="1" t="s">
        <v>75</v>
      </c>
      <c r="B23" s="1">
        <v>3</v>
      </c>
      <c r="C23" s="1">
        <v>0</v>
      </c>
      <c r="D23" s="1">
        <v>0</v>
      </c>
      <c r="E23" s="1">
        <v>3</v>
      </c>
    </row>
    <row r="24" spans="1:5" x14ac:dyDescent="0.2">
      <c r="A24" s="1" t="s">
        <v>76</v>
      </c>
      <c r="B24" s="1">
        <v>66</v>
      </c>
      <c r="C24" s="1">
        <v>11</v>
      </c>
      <c r="D24" s="1">
        <v>7</v>
      </c>
      <c r="E24" s="1">
        <v>48</v>
      </c>
    </row>
    <row r="25" spans="1:5" x14ac:dyDescent="0.2">
      <c r="A25" s="1" t="s">
        <v>77</v>
      </c>
      <c r="B25" s="1">
        <v>40</v>
      </c>
      <c r="C25" s="1">
        <v>16</v>
      </c>
      <c r="D25" s="1">
        <v>3</v>
      </c>
      <c r="E25" s="1">
        <v>21</v>
      </c>
    </row>
    <row r="26" spans="1:5" x14ac:dyDescent="0.2">
      <c r="A26" s="1" t="s">
        <v>12</v>
      </c>
    </row>
    <row r="27" spans="1:5" x14ac:dyDescent="0.2">
      <c r="A27" s="1" t="s">
        <v>1</v>
      </c>
      <c r="B27" s="1">
        <v>34110</v>
      </c>
      <c r="C27" s="1">
        <v>4702</v>
      </c>
      <c r="D27" s="1">
        <v>3317</v>
      </c>
      <c r="E27" s="1">
        <v>26091</v>
      </c>
    </row>
    <row r="28" spans="1:5" x14ac:dyDescent="0.2">
      <c r="A28" s="1" t="s">
        <v>58</v>
      </c>
      <c r="B28" s="1">
        <v>98</v>
      </c>
      <c r="C28" s="1">
        <v>56</v>
      </c>
      <c r="D28" s="1">
        <v>10</v>
      </c>
      <c r="E28" s="1">
        <v>32</v>
      </c>
    </row>
    <row r="29" spans="1:5" x14ac:dyDescent="0.2">
      <c r="A29" s="1" t="s">
        <v>0</v>
      </c>
      <c r="B29" s="1">
        <v>32640</v>
      </c>
      <c r="C29" s="1">
        <v>4498</v>
      </c>
      <c r="D29" s="1">
        <v>3231</v>
      </c>
      <c r="E29" s="1">
        <v>24911</v>
      </c>
    </row>
    <row r="30" spans="1:5" x14ac:dyDescent="0.2">
      <c r="A30" s="1" t="s">
        <v>59</v>
      </c>
      <c r="B30" s="1">
        <v>80</v>
      </c>
      <c r="C30" s="1">
        <v>8</v>
      </c>
      <c r="D30" s="1">
        <v>10</v>
      </c>
      <c r="E30" s="1">
        <v>62</v>
      </c>
    </row>
    <row r="31" spans="1:5" x14ac:dyDescent="0.2">
      <c r="A31" s="1" t="s">
        <v>60</v>
      </c>
      <c r="B31" s="1">
        <v>616</v>
      </c>
      <c r="C31" s="1">
        <v>79</v>
      </c>
      <c r="D31" s="1">
        <v>50</v>
      </c>
      <c r="E31" s="1">
        <v>487</v>
      </c>
    </row>
    <row r="32" spans="1:5" x14ac:dyDescent="0.2">
      <c r="A32" s="1" t="s">
        <v>61</v>
      </c>
      <c r="B32" s="1">
        <v>15</v>
      </c>
      <c r="C32" s="1">
        <v>0</v>
      </c>
      <c r="D32" s="1">
        <v>1</v>
      </c>
      <c r="E32" s="1">
        <v>14</v>
      </c>
    </row>
    <row r="33" spans="1:5" x14ac:dyDescent="0.2">
      <c r="A33" s="1" t="s">
        <v>62</v>
      </c>
      <c r="B33" s="1">
        <v>26</v>
      </c>
      <c r="C33" s="1">
        <v>7</v>
      </c>
      <c r="D33" s="1">
        <v>5</v>
      </c>
      <c r="E33" s="1">
        <v>14</v>
      </c>
    </row>
    <row r="34" spans="1:5" x14ac:dyDescent="0.2">
      <c r="A34" s="1" t="s">
        <v>63</v>
      </c>
      <c r="B34" s="1">
        <v>22</v>
      </c>
      <c r="C34" s="1">
        <v>9</v>
      </c>
      <c r="D34" s="1">
        <v>2</v>
      </c>
      <c r="E34" s="1">
        <v>11</v>
      </c>
    </row>
    <row r="35" spans="1:5" x14ac:dyDescent="0.2">
      <c r="A35" s="1" t="s">
        <v>64</v>
      </c>
      <c r="B35" s="1">
        <v>4</v>
      </c>
      <c r="C35" s="1">
        <v>2</v>
      </c>
      <c r="D35" s="1">
        <v>0</v>
      </c>
      <c r="E35" s="1">
        <v>2</v>
      </c>
    </row>
    <row r="36" spans="1:5" x14ac:dyDescent="0.2">
      <c r="A36" s="1" t="s">
        <v>65</v>
      </c>
      <c r="B36" s="1">
        <v>20</v>
      </c>
      <c r="C36" s="1">
        <v>3</v>
      </c>
      <c r="D36" s="1">
        <v>0</v>
      </c>
      <c r="E36" s="1">
        <v>17</v>
      </c>
    </row>
    <row r="37" spans="1:5" x14ac:dyDescent="0.2">
      <c r="A37" s="1" t="s">
        <v>66</v>
      </c>
      <c r="B37" s="1">
        <v>2</v>
      </c>
      <c r="C37" s="1">
        <v>0</v>
      </c>
      <c r="D37" s="1">
        <v>0</v>
      </c>
      <c r="E37" s="1">
        <v>2</v>
      </c>
    </row>
    <row r="38" spans="1:5" x14ac:dyDescent="0.2">
      <c r="A38" s="1" t="s">
        <v>67</v>
      </c>
      <c r="B38" s="1">
        <v>15</v>
      </c>
      <c r="C38" s="1">
        <v>1</v>
      </c>
      <c r="D38" s="1">
        <v>2</v>
      </c>
      <c r="E38" s="1">
        <v>12</v>
      </c>
    </row>
    <row r="39" spans="1:5" x14ac:dyDescent="0.2">
      <c r="A39" s="1" t="s">
        <v>68</v>
      </c>
      <c r="B39" s="1">
        <v>434</v>
      </c>
      <c r="C39" s="1">
        <v>5</v>
      </c>
      <c r="D39" s="1">
        <v>1</v>
      </c>
      <c r="E39" s="1">
        <v>428</v>
      </c>
    </row>
    <row r="40" spans="1:5" x14ac:dyDescent="0.2">
      <c r="A40" s="1" t="s">
        <v>69</v>
      </c>
      <c r="B40" s="1">
        <v>14</v>
      </c>
      <c r="C40" s="1">
        <v>3</v>
      </c>
      <c r="D40" s="1">
        <v>0</v>
      </c>
      <c r="E40" s="1">
        <v>11</v>
      </c>
    </row>
    <row r="41" spans="1:5" x14ac:dyDescent="0.2">
      <c r="A41" s="1" t="s">
        <v>70</v>
      </c>
      <c r="B41" s="1">
        <v>18</v>
      </c>
      <c r="C41" s="1">
        <v>2</v>
      </c>
      <c r="D41" s="1">
        <v>0</v>
      </c>
      <c r="E41" s="1">
        <v>16</v>
      </c>
    </row>
    <row r="42" spans="1:5" x14ac:dyDescent="0.2">
      <c r="A42" s="1" t="s">
        <v>71</v>
      </c>
      <c r="B42" s="1">
        <v>9</v>
      </c>
      <c r="C42" s="1">
        <v>2</v>
      </c>
      <c r="D42" s="1">
        <v>0</v>
      </c>
      <c r="E42" s="1">
        <v>7</v>
      </c>
    </row>
    <row r="43" spans="1:5" x14ac:dyDescent="0.2">
      <c r="A43" s="1" t="s">
        <v>72</v>
      </c>
      <c r="B43" s="1">
        <v>5</v>
      </c>
      <c r="C43" s="1">
        <v>0</v>
      </c>
      <c r="D43" s="1">
        <v>0</v>
      </c>
      <c r="E43" s="1">
        <v>5</v>
      </c>
    </row>
    <row r="44" spans="1:5" x14ac:dyDescent="0.2">
      <c r="A44" s="1" t="s">
        <v>73</v>
      </c>
      <c r="B44" s="1">
        <v>3</v>
      </c>
      <c r="C44" s="1">
        <v>1</v>
      </c>
      <c r="D44" s="1">
        <v>0</v>
      </c>
      <c r="E44" s="1">
        <v>2</v>
      </c>
    </row>
    <row r="45" spans="1:5" x14ac:dyDescent="0.2">
      <c r="A45" s="1" t="s">
        <v>74</v>
      </c>
      <c r="B45" s="1">
        <v>16</v>
      </c>
      <c r="C45" s="1">
        <v>3</v>
      </c>
      <c r="D45" s="1">
        <v>0</v>
      </c>
      <c r="E45" s="1">
        <v>13</v>
      </c>
    </row>
    <row r="46" spans="1:5" x14ac:dyDescent="0.2">
      <c r="A46" s="1" t="s">
        <v>75</v>
      </c>
      <c r="B46" s="1">
        <v>3</v>
      </c>
      <c r="C46" s="1">
        <v>0</v>
      </c>
      <c r="D46" s="1">
        <v>0</v>
      </c>
      <c r="E46" s="1">
        <v>3</v>
      </c>
    </row>
    <row r="47" spans="1:5" x14ac:dyDescent="0.2">
      <c r="A47" s="1" t="s">
        <v>76</v>
      </c>
      <c r="B47" s="1">
        <v>41</v>
      </c>
      <c r="C47" s="1">
        <v>7</v>
      </c>
      <c r="D47" s="1">
        <v>4</v>
      </c>
      <c r="E47" s="1">
        <v>30</v>
      </c>
    </row>
    <row r="48" spans="1:5" x14ac:dyDescent="0.2">
      <c r="A48" s="1" t="s">
        <v>77</v>
      </c>
      <c r="B48" s="1">
        <v>29</v>
      </c>
      <c r="C48" s="1">
        <v>16</v>
      </c>
      <c r="D48" s="1">
        <v>1</v>
      </c>
      <c r="E48" s="1">
        <v>12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32347</v>
      </c>
      <c r="C50" s="1">
        <v>4410</v>
      </c>
      <c r="D50" s="1">
        <v>3523</v>
      </c>
      <c r="E50" s="1">
        <v>24414</v>
      </c>
    </row>
    <row r="51" spans="1:5" x14ac:dyDescent="0.2">
      <c r="A51" s="1" t="s">
        <v>58</v>
      </c>
      <c r="B51" s="1">
        <v>49</v>
      </c>
      <c r="C51" s="1">
        <v>14</v>
      </c>
      <c r="D51" s="1">
        <v>9</v>
      </c>
      <c r="E51" s="1">
        <v>26</v>
      </c>
    </row>
    <row r="52" spans="1:5" x14ac:dyDescent="0.2">
      <c r="A52" s="1" t="s">
        <v>0</v>
      </c>
      <c r="B52" s="1">
        <v>31190</v>
      </c>
      <c r="C52" s="1">
        <v>4358</v>
      </c>
      <c r="D52" s="1">
        <v>3439</v>
      </c>
      <c r="E52" s="1">
        <v>23393</v>
      </c>
    </row>
    <row r="53" spans="1:5" x14ac:dyDescent="0.2">
      <c r="A53" s="1" t="s">
        <v>59</v>
      </c>
      <c r="B53" s="1">
        <v>79</v>
      </c>
      <c r="C53" s="1">
        <v>6</v>
      </c>
      <c r="D53" s="1">
        <v>15</v>
      </c>
      <c r="E53" s="1">
        <v>58</v>
      </c>
    </row>
    <row r="54" spans="1:5" x14ac:dyDescent="0.2">
      <c r="A54" s="1" t="s">
        <v>60</v>
      </c>
      <c r="B54" s="1">
        <v>507</v>
      </c>
      <c r="C54" s="1">
        <v>22</v>
      </c>
      <c r="D54" s="1">
        <v>41</v>
      </c>
      <c r="E54" s="1">
        <v>444</v>
      </c>
    </row>
    <row r="55" spans="1:5" x14ac:dyDescent="0.2">
      <c r="A55" s="1" t="s">
        <v>61</v>
      </c>
      <c r="B55" s="1">
        <v>11</v>
      </c>
      <c r="C55" s="1">
        <v>0</v>
      </c>
      <c r="D55" s="1">
        <v>0</v>
      </c>
      <c r="E55" s="1">
        <v>11</v>
      </c>
    </row>
    <row r="56" spans="1:5" x14ac:dyDescent="0.2">
      <c r="A56" s="1" t="s">
        <v>62</v>
      </c>
      <c r="B56" s="1">
        <v>8</v>
      </c>
      <c r="C56" s="1">
        <v>1</v>
      </c>
      <c r="D56" s="1">
        <v>1</v>
      </c>
      <c r="E56" s="1">
        <v>6</v>
      </c>
    </row>
    <row r="57" spans="1:5" x14ac:dyDescent="0.2">
      <c r="A57" s="1" t="s">
        <v>63</v>
      </c>
      <c r="B57" s="1">
        <v>13</v>
      </c>
      <c r="C57" s="1">
        <v>2</v>
      </c>
      <c r="D57" s="1">
        <v>5</v>
      </c>
      <c r="E57" s="1">
        <v>6</v>
      </c>
    </row>
    <row r="58" spans="1:5" x14ac:dyDescent="0.2">
      <c r="A58" s="1" t="s">
        <v>64</v>
      </c>
      <c r="B58" s="1">
        <v>1</v>
      </c>
      <c r="C58" s="1">
        <v>0</v>
      </c>
      <c r="D58" s="1">
        <v>0</v>
      </c>
      <c r="E58" s="1">
        <v>1</v>
      </c>
    </row>
    <row r="59" spans="1:5" x14ac:dyDescent="0.2">
      <c r="A59" s="1" t="s">
        <v>65</v>
      </c>
      <c r="B59" s="1">
        <v>15</v>
      </c>
      <c r="C59" s="1">
        <v>0</v>
      </c>
      <c r="D59" s="1">
        <v>6</v>
      </c>
      <c r="E59" s="1">
        <v>9</v>
      </c>
    </row>
    <row r="60" spans="1:5" x14ac:dyDescent="0.2">
      <c r="A60" s="1" t="s">
        <v>66</v>
      </c>
      <c r="B60" s="1">
        <v>2</v>
      </c>
      <c r="C60" s="1">
        <v>0</v>
      </c>
      <c r="D60" s="1">
        <v>0</v>
      </c>
      <c r="E60" s="1">
        <v>2</v>
      </c>
    </row>
    <row r="61" spans="1:5" x14ac:dyDescent="0.2">
      <c r="A61" s="1" t="s">
        <v>67</v>
      </c>
      <c r="B61" s="1">
        <v>17</v>
      </c>
      <c r="C61" s="1">
        <v>0</v>
      </c>
      <c r="D61" s="1">
        <v>2</v>
      </c>
      <c r="E61" s="1">
        <v>15</v>
      </c>
    </row>
    <row r="62" spans="1:5" x14ac:dyDescent="0.2">
      <c r="A62" s="1" t="s">
        <v>68</v>
      </c>
      <c r="B62" s="1">
        <v>372</v>
      </c>
      <c r="C62" s="1">
        <v>3</v>
      </c>
      <c r="D62" s="1">
        <v>0</v>
      </c>
      <c r="E62" s="1">
        <v>369</v>
      </c>
    </row>
    <row r="63" spans="1:5" x14ac:dyDescent="0.2">
      <c r="A63" s="1" t="s">
        <v>69</v>
      </c>
      <c r="B63" s="1">
        <v>7</v>
      </c>
      <c r="C63" s="1">
        <v>0</v>
      </c>
      <c r="D63" s="1">
        <v>0</v>
      </c>
      <c r="E63" s="1">
        <v>7</v>
      </c>
    </row>
    <row r="64" spans="1:5" x14ac:dyDescent="0.2">
      <c r="A64" s="1" t="s">
        <v>70</v>
      </c>
      <c r="B64" s="1">
        <v>11</v>
      </c>
      <c r="C64" s="1">
        <v>0</v>
      </c>
      <c r="D64" s="1">
        <v>0</v>
      </c>
      <c r="E64" s="1">
        <v>11</v>
      </c>
    </row>
    <row r="65" spans="1:5" x14ac:dyDescent="0.2">
      <c r="A65" s="1" t="s">
        <v>71</v>
      </c>
      <c r="B65" s="1">
        <v>4</v>
      </c>
      <c r="C65" s="1">
        <v>0</v>
      </c>
      <c r="D65" s="1">
        <v>0</v>
      </c>
      <c r="E65" s="1">
        <v>4</v>
      </c>
    </row>
    <row r="66" spans="1:5" x14ac:dyDescent="0.2">
      <c r="A66" s="1" t="s">
        <v>72</v>
      </c>
      <c r="B66" s="1">
        <v>10</v>
      </c>
      <c r="C66" s="1">
        <v>0</v>
      </c>
      <c r="D66" s="1">
        <v>0</v>
      </c>
      <c r="E66" s="1">
        <v>10</v>
      </c>
    </row>
    <row r="67" spans="1:5" x14ac:dyDescent="0.2">
      <c r="A67" s="1" t="s">
        <v>73</v>
      </c>
      <c r="B67" s="1">
        <v>0</v>
      </c>
      <c r="C67" s="1">
        <v>0</v>
      </c>
      <c r="D67" s="1">
        <v>0</v>
      </c>
      <c r="E67" s="1">
        <v>0</v>
      </c>
    </row>
    <row r="68" spans="1:5" x14ac:dyDescent="0.2">
      <c r="A68" s="1" t="s">
        <v>74</v>
      </c>
      <c r="B68" s="1">
        <v>15</v>
      </c>
      <c r="C68" s="1">
        <v>0</v>
      </c>
      <c r="D68" s="1">
        <v>0</v>
      </c>
      <c r="E68" s="1">
        <v>15</v>
      </c>
    </row>
    <row r="69" spans="1:5" x14ac:dyDescent="0.2">
      <c r="A69" s="1" t="s">
        <v>75</v>
      </c>
      <c r="B69" s="1">
        <v>0</v>
      </c>
      <c r="C69" s="1">
        <v>0</v>
      </c>
      <c r="D69" s="1">
        <v>0</v>
      </c>
      <c r="E69" s="1">
        <v>0</v>
      </c>
    </row>
    <row r="70" spans="1:5" x14ac:dyDescent="0.2">
      <c r="A70" s="1" t="s">
        <v>76</v>
      </c>
      <c r="B70" s="1">
        <v>25</v>
      </c>
      <c r="C70" s="1">
        <v>4</v>
      </c>
      <c r="D70" s="1">
        <v>3</v>
      </c>
      <c r="E70" s="1">
        <v>18</v>
      </c>
    </row>
    <row r="71" spans="1:5" x14ac:dyDescent="0.2">
      <c r="A71" s="1" t="s">
        <v>77</v>
      </c>
      <c r="B71" s="1">
        <v>11</v>
      </c>
      <c r="C71" s="1">
        <v>0</v>
      </c>
      <c r="D71" s="1">
        <v>2</v>
      </c>
      <c r="E71" s="1">
        <v>9</v>
      </c>
    </row>
    <row r="72" spans="1:5" x14ac:dyDescent="0.2">
      <c r="A72" s="1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31CB-857E-4EA4-9619-0957BB243D72}">
  <dimension ref="A1:E111"/>
  <sheetViews>
    <sheetView view="pageBreakPreview" topLeftCell="A13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6640625" style="1" customWidth="1"/>
    <col min="2" max="5" width="16" style="1" customWidth="1"/>
    <col min="6" max="16384" width="8.88671875" style="1"/>
  </cols>
  <sheetData>
    <row r="1" spans="1:5" x14ac:dyDescent="0.2">
      <c r="A1" s="1" t="s">
        <v>138</v>
      </c>
    </row>
    <row r="2" spans="1:5" s="2" customFormat="1" x14ac:dyDescent="0.2">
      <c r="A2" s="3"/>
      <c r="B2" s="4" t="s">
        <v>1</v>
      </c>
      <c r="C2" s="4" t="s">
        <v>2</v>
      </c>
      <c r="D2" s="4" t="s">
        <v>3</v>
      </c>
      <c r="E2" s="5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68737</v>
      </c>
      <c r="C4" s="1">
        <v>9469</v>
      </c>
      <c r="D4" s="1">
        <v>7127</v>
      </c>
      <c r="E4" s="1">
        <v>52141</v>
      </c>
    </row>
    <row r="5" spans="1:5" x14ac:dyDescent="0.2">
      <c r="A5" s="1" t="s">
        <v>58</v>
      </c>
      <c r="B5" s="1">
        <v>341</v>
      </c>
      <c r="C5" s="1">
        <v>99</v>
      </c>
      <c r="D5" s="1">
        <v>60</v>
      </c>
      <c r="E5" s="1">
        <v>182</v>
      </c>
    </row>
    <row r="6" spans="1:5" x14ac:dyDescent="0.2">
      <c r="A6" s="1" t="s">
        <v>0</v>
      </c>
      <c r="B6" s="1">
        <v>62528</v>
      </c>
      <c r="C6" s="1">
        <v>9025</v>
      </c>
      <c r="D6" s="1">
        <v>6687</v>
      </c>
      <c r="E6" s="1">
        <v>46816</v>
      </c>
    </row>
    <row r="7" spans="1:5" x14ac:dyDescent="0.2">
      <c r="A7" s="1" t="s">
        <v>59</v>
      </c>
      <c r="B7" s="1">
        <v>485</v>
      </c>
      <c r="C7" s="1">
        <v>63</v>
      </c>
      <c r="D7" s="1">
        <v>52</v>
      </c>
      <c r="E7" s="1">
        <v>370</v>
      </c>
    </row>
    <row r="8" spans="1:5" x14ac:dyDescent="0.2">
      <c r="A8" s="1" t="s">
        <v>60</v>
      </c>
      <c r="B8" s="1">
        <v>2845</v>
      </c>
      <c r="C8" s="1">
        <v>102</v>
      </c>
      <c r="D8" s="1">
        <v>214</v>
      </c>
      <c r="E8" s="1">
        <v>2529</v>
      </c>
    </row>
    <row r="9" spans="1:5" x14ac:dyDescent="0.2">
      <c r="A9" s="1" t="s">
        <v>61</v>
      </c>
      <c r="B9" s="1">
        <v>135</v>
      </c>
      <c r="C9" s="1">
        <v>9</v>
      </c>
      <c r="D9" s="1">
        <v>9</v>
      </c>
      <c r="E9" s="1">
        <v>117</v>
      </c>
    </row>
    <row r="10" spans="1:5" x14ac:dyDescent="0.2">
      <c r="A10" s="1" t="s">
        <v>62</v>
      </c>
      <c r="B10" s="1">
        <v>107</v>
      </c>
      <c r="C10" s="1">
        <v>11</v>
      </c>
      <c r="D10" s="1">
        <v>9</v>
      </c>
      <c r="E10" s="1">
        <v>87</v>
      </c>
    </row>
    <row r="11" spans="1:5" x14ac:dyDescent="0.2">
      <c r="A11" s="1" t="s">
        <v>63</v>
      </c>
      <c r="B11" s="1">
        <v>174</v>
      </c>
      <c r="C11" s="1">
        <v>33</v>
      </c>
      <c r="D11" s="1">
        <v>30</v>
      </c>
      <c r="E11" s="1">
        <v>111</v>
      </c>
    </row>
    <row r="12" spans="1:5" x14ac:dyDescent="0.2">
      <c r="A12" s="1" t="s">
        <v>64</v>
      </c>
      <c r="B12" s="1">
        <v>31</v>
      </c>
      <c r="C12" s="1">
        <v>3</v>
      </c>
      <c r="D12" s="1">
        <v>2</v>
      </c>
      <c r="E12" s="1">
        <v>26</v>
      </c>
    </row>
    <row r="13" spans="1:5" x14ac:dyDescent="0.2">
      <c r="A13" s="1" t="s">
        <v>65</v>
      </c>
      <c r="B13" s="1">
        <v>77</v>
      </c>
      <c r="C13" s="1">
        <v>2</v>
      </c>
      <c r="D13" s="1">
        <v>7</v>
      </c>
      <c r="E13" s="1">
        <v>68</v>
      </c>
    </row>
    <row r="14" spans="1:5" x14ac:dyDescent="0.2">
      <c r="A14" s="1" t="s">
        <v>66</v>
      </c>
      <c r="B14" s="1">
        <v>37</v>
      </c>
      <c r="C14" s="1">
        <v>4</v>
      </c>
      <c r="D14" s="1">
        <v>1</v>
      </c>
      <c r="E14" s="1">
        <v>32</v>
      </c>
    </row>
    <row r="15" spans="1:5" x14ac:dyDescent="0.2">
      <c r="A15" s="1" t="s">
        <v>67</v>
      </c>
      <c r="B15" s="1">
        <v>142</v>
      </c>
      <c r="C15" s="1">
        <v>17</v>
      </c>
      <c r="D15" s="1">
        <v>7</v>
      </c>
      <c r="E15" s="1">
        <v>118</v>
      </c>
    </row>
    <row r="16" spans="1:5" x14ac:dyDescent="0.2">
      <c r="A16" s="1" t="s">
        <v>68</v>
      </c>
      <c r="B16" s="1">
        <v>1142</v>
      </c>
      <c r="C16" s="1">
        <v>8</v>
      </c>
      <c r="D16" s="1">
        <v>5</v>
      </c>
      <c r="E16" s="1">
        <v>1129</v>
      </c>
    </row>
    <row r="17" spans="1:5" x14ac:dyDescent="0.2">
      <c r="A17" s="1" t="s">
        <v>69</v>
      </c>
      <c r="B17" s="1">
        <v>140</v>
      </c>
      <c r="C17" s="1">
        <v>15</v>
      </c>
      <c r="D17" s="1">
        <v>7</v>
      </c>
      <c r="E17" s="1">
        <v>118</v>
      </c>
    </row>
    <row r="18" spans="1:5" x14ac:dyDescent="0.2">
      <c r="A18" s="1" t="s">
        <v>70</v>
      </c>
      <c r="B18" s="1">
        <v>132</v>
      </c>
      <c r="C18" s="1">
        <v>18</v>
      </c>
      <c r="D18" s="1">
        <v>4</v>
      </c>
      <c r="E18" s="1">
        <v>110</v>
      </c>
    </row>
    <row r="19" spans="1:5" x14ac:dyDescent="0.2">
      <c r="A19" s="1" t="s">
        <v>71</v>
      </c>
      <c r="B19" s="1">
        <v>42</v>
      </c>
      <c r="C19" s="1">
        <v>2</v>
      </c>
      <c r="D19" s="1">
        <v>2</v>
      </c>
      <c r="E19" s="1">
        <v>38</v>
      </c>
    </row>
    <row r="20" spans="1:5" x14ac:dyDescent="0.2">
      <c r="A20" s="1" t="s">
        <v>72</v>
      </c>
      <c r="B20" s="1">
        <v>21</v>
      </c>
      <c r="C20" s="1">
        <v>0</v>
      </c>
      <c r="D20" s="1">
        <v>2</v>
      </c>
      <c r="E20" s="1">
        <v>19</v>
      </c>
    </row>
    <row r="21" spans="1:5" x14ac:dyDescent="0.2">
      <c r="A21" s="1" t="s">
        <v>73</v>
      </c>
      <c r="B21" s="1">
        <v>29</v>
      </c>
      <c r="C21" s="1">
        <v>1</v>
      </c>
      <c r="D21" s="1">
        <v>1</v>
      </c>
      <c r="E21" s="1">
        <v>27</v>
      </c>
    </row>
    <row r="22" spans="1:5" x14ac:dyDescent="0.2">
      <c r="A22" s="1" t="s">
        <v>74</v>
      </c>
      <c r="B22" s="1">
        <v>107</v>
      </c>
      <c r="C22" s="1">
        <v>7</v>
      </c>
      <c r="D22" s="1">
        <v>4</v>
      </c>
      <c r="E22" s="1">
        <v>96</v>
      </c>
    </row>
    <row r="23" spans="1:5" x14ac:dyDescent="0.2">
      <c r="A23" s="1" t="s">
        <v>75</v>
      </c>
      <c r="B23" s="1">
        <v>22</v>
      </c>
      <c r="C23" s="1">
        <v>0</v>
      </c>
      <c r="D23" s="1">
        <v>0</v>
      </c>
      <c r="E23" s="1">
        <v>22</v>
      </c>
    </row>
    <row r="24" spans="1:5" x14ac:dyDescent="0.2">
      <c r="A24" s="1" t="s">
        <v>76</v>
      </c>
      <c r="B24" s="1">
        <v>75</v>
      </c>
      <c r="C24" s="1">
        <v>11</v>
      </c>
      <c r="D24" s="1">
        <v>1</v>
      </c>
      <c r="E24" s="1">
        <v>63</v>
      </c>
    </row>
    <row r="25" spans="1:5" x14ac:dyDescent="0.2">
      <c r="A25" s="1" t="s">
        <v>77</v>
      </c>
      <c r="B25" s="1">
        <v>125</v>
      </c>
      <c r="C25" s="1">
        <v>39</v>
      </c>
      <c r="D25" s="1">
        <v>23</v>
      </c>
      <c r="E25" s="1">
        <v>63</v>
      </c>
    </row>
    <row r="26" spans="1:5" x14ac:dyDescent="0.2">
      <c r="A26" s="1" t="s">
        <v>45</v>
      </c>
      <c r="B26" s="1">
        <v>16</v>
      </c>
      <c r="C26" s="1">
        <v>7</v>
      </c>
      <c r="D26" s="1">
        <v>3</v>
      </c>
      <c r="E26" s="1">
        <v>6</v>
      </c>
    </row>
    <row r="27" spans="1:5" x14ac:dyDescent="0.2">
      <c r="A27" s="1" t="s">
        <v>46</v>
      </c>
      <c r="B27" s="1">
        <v>22</v>
      </c>
      <c r="C27" s="1">
        <v>4</v>
      </c>
      <c r="D27" s="1">
        <v>15</v>
      </c>
      <c r="E27" s="1">
        <v>3</v>
      </c>
    </row>
    <row r="28" spans="1:5" x14ac:dyDescent="0.2">
      <c r="A28" s="1" t="s">
        <v>47</v>
      </c>
      <c r="B28" s="1">
        <v>1</v>
      </c>
      <c r="C28" s="1">
        <v>0</v>
      </c>
      <c r="D28" s="1">
        <v>0</v>
      </c>
      <c r="E28" s="1">
        <v>1</v>
      </c>
    </row>
    <row r="29" spans="1:5" x14ac:dyDescent="0.2">
      <c r="A29" s="1" t="s">
        <v>48</v>
      </c>
      <c r="B29" s="1">
        <v>0</v>
      </c>
      <c r="C29" s="1">
        <v>0</v>
      </c>
      <c r="D29" s="1">
        <v>0</v>
      </c>
      <c r="E29" s="1">
        <v>0</v>
      </c>
    </row>
    <row r="30" spans="1:5" x14ac:dyDescent="0.2">
      <c r="A30" s="1" t="s">
        <v>49</v>
      </c>
      <c r="B30" s="1">
        <v>0</v>
      </c>
      <c r="C30" s="1">
        <v>0</v>
      </c>
      <c r="D30" s="1">
        <v>0</v>
      </c>
      <c r="E30" s="1">
        <v>0</v>
      </c>
    </row>
    <row r="31" spans="1:5" x14ac:dyDescent="0.2">
      <c r="A31" s="1" t="s">
        <v>50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2">
      <c r="A32" s="1" t="s">
        <v>51</v>
      </c>
      <c r="B32" s="1">
        <v>2</v>
      </c>
      <c r="C32" s="1">
        <v>0</v>
      </c>
      <c r="D32" s="1">
        <v>0</v>
      </c>
      <c r="E32" s="1">
        <v>2</v>
      </c>
    </row>
    <row r="33" spans="1:5" x14ac:dyDescent="0.2">
      <c r="A33" s="1" t="s">
        <v>52</v>
      </c>
      <c r="B33" s="1">
        <v>6</v>
      </c>
      <c r="C33" s="1">
        <v>0</v>
      </c>
      <c r="D33" s="1">
        <v>0</v>
      </c>
      <c r="E33" s="1">
        <v>6</v>
      </c>
    </row>
    <row r="34" spans="1:5" x14ac:dyDescent="0.2">
      <c r="A34" s="1" t="s">
        <v>53</v>
      </c>
      <c r="B34" s="1">
        <v>2</v>
      </c>
      <c r="C34" s="1">
        <v>0</v>
      </c>
      <c r="D34" s="1">
        <v>1</v>
      </c>
      <c r="E34" s="1">
        <v>1</v>
      </c>
    </row>
    <row r="35" spans="1:5" x14ac:dyDescent="0.2">
      <c r="A35" s="1" t="s">
        <v>54</v>
      </c>
      <c r="B35" s="1">
        <v>2</v>
      </c>
      <c r="C35" s="1">
        <v>2</v>
      </c>
      <c r="D35" s="1">
        <v>0</v>
      </c>
      <c r="E35" s="1">
        <v>0</v>
      </c>
    </row>
    <row r="36" spans="1:5" x14ac:dyDescent="0.2">
      <c r="A36" s="1" t="s">
        <v>55</v>
      </c>
      <c r="B36" s="1">
        <v>1</v>
      </c>
      <c r="C36" s="1">
        <v>0</v>
      </c>
      <c r="D36" s="1">
        <v>0</v>
      </c>
      <c r="E36" s="1">
        <v>1</v>
      </c>
    </row>
    <row r="37" spans="1:5" x14ac:dyDescent="0.2">
      <c r="A37" s="1" t="s">
        <v>56</v>
      </c>
      <c r="B37" s="1">
        <v>43</v>
      </c>
      <c r="C37" s="1">
        <v>26</v>
      </c>
      <c r="D37" s="1">
        <v>1</v>
      </c>
      <c r="E37" s="1">
        <v>16</v>
      </c>
    </row>
    <row r="38" spans="1:5" x14ac:dyDescent="0.2">
      <c r="A38" s="1" t="s">
        <v>57</v>
      </c>
      <c r="B38" s="1">
        <v>29</v>
      </c>
      <c r="C38" s="1">
        <v>0</v>
      </c>
      <c r="D38" s="1">
        <v>3</v>
      </c>
      <c r="E38" s="1">
        <v>26</v>
      </c>
    </row>
    <row r="39" spans="1:5" x14ac:dyDescent="0.2">
      <c r="A39" s="1" t="s">
        <v>12</v>
      </c>
    </row>
    <row r="40" spans="1:5" x14ac:dyDescent="0.2">
      <c r="A40" s="1" t="s">
        <v>1</v>
      </c>
      <c r="B40" s="1">
        <v>35273</v>
      </c>
      <c r="C40" s="1">
        <v>4864</v>
      </c>
      <c r="D40" s="1">
        <v>3466</v>
      </c>
      <c r="E40" s="1">
        <v>26943</v>
      </c>
    </row>
    <row r="41" spans="1:5" x14ac:dyDescent="0.2">
      <c r="A41" s="1" t="s">
        <v>58</v>
      </c>
      <c r="B41" s="1">
        <v>195</v>
      </c>
      <c r="C41" s="1">
        <v>70</v>
      </c>
      <c r="D41" s="1">
        <v>33</v>
      </c>
      <c r="E41" s="1">
        <v>92</v>
      </c>
    </row>
    <row r="42" spans="1:5" x14ac:dyDescent="0.2">
      <c r="A42" s="1" t="s">
        <v>0</v>
      </c>
      <c r="B42" s="1">
        <v>31906</v>
      </c>
      <c r="C42" s="1">
        <v>4558</v>
      </c>
      <c r="D42" s="1">
        <v>3239</v>
      </c>
      <c r="E42" s="1">
        <v>24109</v>
      </c>
    </row>
    <row r="43" spans="1:5" x14ac:dyDescent="0.2">
      <c r="A43" s="1" t="s">
        <v>59</v>
      </c>
      <c r="B43" s="1">
        <v>263</v>
      </c>
      <c r="C43" s="1">
        <v>40</v>
      </c>
      <c r="D43" s="1">
        <v>26</v>
      </c>
      <c r="E43" s="1">
        <v>197</v>
      </c>
    </row>
    <row r="44" spans="1:5" x14ac:dyDescent="0.2">
      <c r="A44" s="1" t="s">
        <v>60</v>
      </c>
      <c r="B44" s="1">
        <v>1498</v>
      </c>
      <c r="C44" s="1">
        <v>52</v>
      </c>
      <c r="D44" s="1">
        <v>106</v>
      </c>
      <c r="E44" s="1">
        <v>1340</v>
      </c>
    </row>
    <row r="45" spans="1:5" x14ac:dyDescent="0.2">
      <c r="A45" s="1" t="s">
        <v>61</v>
      </c>
      <c r="B45" s="1">
        <v>63</v>
      </c>
      <c r="C45" s="1">
        <v>6</v>
      </c>
      <c r="D45" s="1">
        <v>3</v>
      </c>
      <c r="E45" s="1">
        <v>54</v>
      </c>
    </row>
    <row r="46" spans="1:5" x14ac:dyDescent="0.2">
      <c r="A46" s="1" t="s">
        <v>62</v>
      </c>
      <c r="B46" s="1">
        <v>61</v>
      </c>
      <c r="C46" s="1">
        <v>10</v>
      </c>
      <c r="D46" s="1">
        <v>4</v>
      </c>
      <c r="E46" s="1">
        <v>47</v>
      </c>
    </row>
    <row r="47" spans="1:5" x14ac:dyDescent="0.2">
      <c r="A47" s="1" t="s">
        <v>63</v>
      </c>
      <c r="B47" s="1">
        <v>115</v>
      </c>
      <c r="C47" s="1">
        <v>25</v>
      </c>
      <c r="D47" s="1">
        <v>22</v>
      </c>
      <c r="E47" s="1">
        <v>68</v>
      </c>
    </row>
    <row r="48" spans="1:5" x14ac:dyDescent="0.2">
      <c r="A48" s="1" t="s">
        <v>64</v>
      </c>
      <c r="B48" s="1">
        <v>18</v>
      </c>
      <c r="C48" s="1">
        <v>3</v>
      </c>
      <c r="D48" s="1">
        <v>0</v>
      </c>
      <c r="E48" s="1">
        <v>15</v>
      </c>
    </row>
    <row r="49" spans="1:5" x14ac:dyDescent="0.2">
      <c r="A49" s="1" t="s">
        <v>65</v>
      </c>
      <c r="B49" s="1">
        <v>41</v>
      </c>
      <c r="C49" s="1">
        <v>1</v>
      </c>
      <c r="D49" s="1">
        <v>2</v>
      </c>
      <c r="E49" s="1">
        <v>38</v>
      </c>
    </row>
    <row r="50" spans="1:5" x14ac:dyDescent="0.2">
      <c r="A50" s="1" t="s">
        <v>66</v>
      </c>
      <c r="B50" s="1">
        <v>23</v>
      </c>
      <c r="C50" s="1">
        <v>4</v>
      </c>
      <c r="D50" s="1">
        <v>1</v>
      </c>
      <c r="E50" s="1">
        <v>18</v>
      </c>
    </row>
    <row r="51" spans="1:5" x14ac:dyDescent="0.2">
      <c r="A51" s="1" t="s">
        <v>67</v>
      </c>
      <c r="B51" s="1">
        <v>80</v>
      </c>
      <c r="C51" s="1">
        <v>13</v>
      </c>
      <c r="D51" s="1">
        <v>4</v>
      </c>
      <c r="E51" s="1">
        <v>63</v>
      </c>
    </row>
    <row r="52" spans="1:5" x14ac:dyDescent="0.2">
      <c r="A52" s="1" t="s">
        <v>68</v>
      </c>
      <c r="B52" s="1">
        <v>594</v>
      </c>
      <c r="C52" s="1">
        <v>6</v>
      </c>
      <c r="D52" s="1">
        <v>3</v>
      </c>
      <c r="E52" s="1">
        <v>585</v>
      </c>
    </row>
    <row r="53" spans="1:5" x14ac:dyDescent="0.2">
      <c r="A53" s="1" t="s">
        <v>69</v>
      </c>
      <c r="B53" s="1">
        <v>89</v>
      </c>
      <c r="C53" s="1">
        <v>9</v>
      </c>
      <c r="D53" s="1">
        <v>5</v>
      </c>
      <c r="E53" s="1">
        <v>75</v>
      </c>
    </row>
    <row r="54" spans="1:5" x14ac:dyDescent="0.2">
      <c r="A54" s="1" t="s">
        <v>70</v>
      </c>
      <c r="B54" s="1">
        <v>77</v>
      </c>
      <c r="C54" s="1">
        <v>16</v>
      </c>
      <c r="D54" s="1">
        <v>2</v>
      </c>
      <c r="E54" s="1">
        <v>59</v>
      </c>
    </row>
    <row r="55" spans="1:5" x14ac:dyDescent="0.2">
      <c r="A55" s="1" t="s">
        <v>71</v>
      </c>
      <c r="B55" s="1">
        <v>23</v>
      </c>
      <c r="C55" s="1">
        <v>2</v>
      </c>
      <c r="D55" s="1">
        <v>2</v>
      </c>
      <c r="E55" s="1">
        <v>19</v>
      </c>
    </row>
    <row r="56" spans="1:5" x14ac:dyDescent="0.2">
      <c r="A56" s="1" t="s">
        <v>72</v>
      </c>
      <c r="B56" s="1">
        <v>11</v>
      </c>
      <c r="C56" s="1">
        <v>0</v>
      </c>
      <c r="D56" s="1">
        <v>1</v>
      </c>
      <c r="E56" s="1">
        <v>10</v>
      </c>
    </row>
    <row r="57" spans="1:5" x14ac:dyDescent="0.2">
      <c r="A57" s="1" t="s">
        <v>73</v>
      </c>
      <c r="B57" s="1">
        <v>14</v>
      </c>
      <c r="C57" s="1">
        <v>1</v>
      </c>
      <c r="D57" s="1">
        <v>0</v>
      </c>
      <c r="E57" s="1">
        <v>13</v>
      </c>
    </row>
    <row r="58" spans="1:5" x14ac:dyDescent="0.2">
      <c r="A58" s="1" t="s">
        <v>74</v>
      </c>
      <c r="B58" s="1">
        <v>63</v>
      </c>
      <c r="C58" s="1">
        <v>5</v>
      </c>
      <c r="D58" s="1">
        <v>1</v>
      </c>
      <c r="E58" s="1">
        <v>57</v>
      </c>
    </row>
    <row r="59" spans="1:5" x14ac:dyDescent="0.2">
      <c r="A59" s="1" t="s">
        <v>75</v>
      </c>
      <c r="B59" s="1">
        <v>12</v>
      </c>
      <c r="C59" s="1">
        <v>0</v>
      </c>
      <c r="D59" s="1">
        <v>0</v>
      </c>
      <c r="E59" s="1">
        <v>12</v>
      </c>
    </row>
    <row r="60" spans="1:5" x14ac:dyDescent="0.2">
      <c r="A60" s="1" t="s">
        <v>76</v>
      </c>
      <c r="B60" s="1">
        <v>43</v>
      </c>
      <c r="C60" s="1">
        <v>6</v>
      </c>
      <c r="D60" s="1">
        <v>0</v>
      </c>
      <c r="E60" s="1">
        <v>37</v>
      </c>
    </row>
    <row r="61" spans="1:5" x14ac:dyDescent="0.2">
      <c r="A61" s="1" t="s">
        <v>77</v>
      </c>
      <c r="B61" s="1">
        <v>84</v>
      </c>
      <c r="C61" s="1">
        <v>37</v>
      </c>
      <c r="D61" s="1">
        <v>12</v>
      </c>
      <c r="E61" s="1">
        <v>35</v>
      </c>
    </row>
    <row r="62" spans="1:5" x14ac:dyDescent="0.2">
      <c r="A62" s="1" t="s">
        <v>45</v>
      </c>
      <c r="B62" s="1">
        <v>14</v>
      </c>
      <c r="C62" s="1">
        <v>7</v>
      </c>
      <c r="D62" s="1">
        <v>3</v>
      </c>
      <c r="E62" s="1">
        <v>4</v>
      </c>
    </row>
    <row r="63" spans="1:5" x14ac:dyDescent="0.2">
      <c r="A63" s="1" t="s">
        <v>46</v>
      </c>
      <c r="B63" s="1">
        <v>10</v>
      </c>
      <c r="C63" s="1">
        <v>2</v>
      </c>
      <c r="D63" s="1">
        <v>5</v>
      </c>
      <c r="E63" s="1">
        <v>3</v>
      </c>
    </row>
    <row r="64" spans="1:5" x14ac:dyDescent="0.2">
      <c r="A64" s="1" t="s">
        <v>47</v>
      </c>
      <c r="B64" s="1">
        <v>0</v>
      </c>
      <c r="C64" s="1">
        <v>0</v>
      </c>
      <c r="D64" s="1">
        <v>0</v>
      </c>
      <c r="E64" s="1">
        <v>0</v>
      </c>
    </row>
    <row r="65" spans="1:5" x14ac:dyDescent="0.2">
      <c r="A65" s="1" t="s">
        <v>48</v>
      </c>
      <c r="B65" s="1">
        <v>0</v>
      </c>
      <c r="C65" s="1">
        <v>0</v>
      </c>
      <c r="D65" s="1">
        <v>0</v>
      </c>
      <c r="E65" s="1">
        <v>0</v>
      </c>
    </row>
    <row r="66" spans="1:5" x14ac:dyDescent="0.2">
      <c r="A66" s="1" t="s">
        <v>49</v>
      </c>
      <c r="B66" s="1">
        <v>0</v>
      </c>
      <c r="C66" s="1">
        <v>0</v>
      </c>
      <c r="D66" s="1">
        <v>0</v>
      </c>
      <c r="E66" s="1">
        <v>0</v>
      </c>
    </row>
    <row r="67" spans="1:5" x14ac:dyDescent="0.2">
      <c r="A67" s="1" t="s">
        <v>50</v>
      </c>
      <c r="B67" s="1">
        <v>0</v>
      </c>
      <c r="C67" s="1">
        <v>0</v>
      </c>
      <c r="D67" s="1">
        <v>0</v>
      </c>
      <c r="E67" s="1">
        <v>0</v>
      </c>
    </row>
    <row r="68" spans="1:5" x14ac:dyDescent="0.2">
      <c r="A68" s="1" t="s">
        <v>51</v>
      </c>
      <c r="B68" s="1">
        <v>1</v>
      </c>
      <c r="C68" s="1">
        <v>0</v>
      </c>
      <c r="D68" s="1">
        <v>0</v>
      </c>
      <c r="E68" s="1">
        <v>1</v>
      </c>
    </row>
    <row r="69" spans="1:5" x14ac:dyDescent="0.2">
      <c r="A69" s="1" t="s">
        <v>52</v>
      </c>
      <c r="B69" s="1">
        <v>0</v>
      </c>
      <c r="C69" s="1">
        <v>0</v>
      </c>
      <c r="D69" s="1">
        <v>0</v>
      </c>
      <c r="E69" s="1">
        <v>0</v>
      </c>
    </row>
    <row r="70" spans="1:5" x14ac:dyDescent="0.2">
      <c r="A70" s="1" t="s">
        <v>53</v>
      </c>
      <c r="B70" s="1">
        <v>2</v>
      </c>
      <c r="C70" s="1">
        <v>0</v>
      </c>
      <c r="D70" s="1">
        <v>1</v>
      </c>
      <c r="E70" s="1">
        <v>1</v>
      </c>
    </row>
    <row r="71" spans="1:5" x14ac:dyDescent="0.2">
      <c r="A71" s="1" t="s">
        <v>54</v>
      </c>
      <c r="B71" s="1">
        <v>2</v>
      </c>
      <c r="C71" s="1">
        <v>2</v>
      </c>
      <c r="D71" s="1">
        <v>0</v>
      </c>
      <c r="E71" s="1">
        <v>0</v>
      </c>
    </row>
    <row r="72" spans="1:5" x14ac:dyDescent="0.2">
      <c r="A72" s="1" t="s">
        <v>55</v>
      </c>
      <c r="B72" s="1">
        <v>0</v>
      </c>
      <c r="C72" s="1">
        <v>0</v>
      </c>
      <c r="D72" s="1">
        <v>0</v>
      </c>
      <c r="E72" s="1">
        <v>0</v>
      </c>
    </row>
    <row r="73" spans="1:5" x14ac:dyDescent="0.2">
      <c r="A73" s="1" t="s">
        <v>56</v>
      </c>
      <c r="B73" s="1">
        <v>38</v>
      </c>
      <c r="C73" s="1">
        <v>26</v>
      </c>
      <c r="D73" s="1">
        <v>1</v>
      </c>
      <c r="E73" s="1">
        <v>11</v>
      </c>
    </row>
    <row r="74" spans="1:5" x14ac:dyDescent="0.2">
      <c r="A74" s="1" t="s">
        <v>57</v>
      </c>
      <c r="B74" s="1">
        <v>17</v>
      </c>
      <c r="C74" s="1">
        <v>0</v>
      </c>
      <c r="D74" s="1">
        <v>2</v>
      </c>
      <c r="E74" s="1">
        <v>15</v>
      </c>
    </row>
    <row r="75" spans="1:5" x14ac:dyDescent="0.2">
      <c r="A75" s="1" t="s">
        <v>13</v>
      </c>
    </row>
    <row r="76" spans="1:5" x14ac:dyDescent="0.2">
      <c r="A76" s="1" t="s">
        <v>1</v>
      </c>
      <c r="B76" s="1">
        <v>33464</v>
      </c>
      <c r="C76" s="1">
        <v>4605</v>
      </c>
      <c r="D76" s="1">
        <v>3661</v>
      </c>
      <c r="E76" s="1">
        <v>25198</v>
      </c>
    </row>
    <row r="77" spans="1:5" x14ac:dyDescent="0.2">
      <c r="A77" s="1" t="s">
        <v>58</v>
      </c>
      <c r="B77" s="1">
        <v>146</v>
      </c>
      <c r="C77" s="1">
        <v>29</v>
      </c>
      <c r="D77" s="1">
        <v>27</v>
      </c>
      <c r="E77" s="1">
        <v>90</v>
      </c>
    </row>
    <row r="78" spans="1:5" x14ac:dyDescent="0.2">
      <c r="A78" s="1" t="s">
        <v>0</v>
      </c>
      <c r="B78" s="1">
        <v>30622</v>
      </c>
      <c r="C78" s="1">
        <v>4467</v>
      </c>
      <c r="D78" s="1">
        <v>3448</v>
      </c>
      <c r="E78" s="1">
        <v>22707</v>
      </c>
    </row>
    <row r="79" spans="1:5" x14ac:dyDescent="0.2">
      <c r="A79" s="1" t="s">
        <v>59</v>
      </c>
      <c r="B79" s="1">
        <v>222</v>
      </c>
      <c r="C79" s="1">
        <v>23</v>
      </c>
      <c r="D79" s="1">
        <v>26</v>
      </c>
      <c r="E79" s="1">
        <v>173</v>
      </c>
    </row>
    <row r="80" spans="1:5" x14ac:dyDescent="0.2">
      <c r="A80" s="1" t="s">
        <v>60</v>
      </c>
      <c r="B80" s="1">
        <v>1347</v>
      </c>
      <c r="C80" s="1">
        <v>50</v>
      </c>
      <c r="D80" s="1">
        <v>108</v>
      </c>
      <c r="E80" s="1">
        <v>1189</v>
      </c>
    </row>
    <row r="81" spans="1:5" x14ac:dyDescent="0.2">
      <c r="A81" s="1" t="s">
        <v>61</v>
      </c>
      <c r="B81" s="1">
        <v>72</v>
      </c>
      <c r="C81" s="1">
        <v>3</v>
      </c>
      <c r="D81" s="1">
        <v>6</v>
      </c>
      <c r="E81" s="1">
        <v>63</v>
      </c>
    </row>
    <row r="82" spans="1:5" x14ac:dyDescent="0.2">
      <c r="A82" s="1" t="s">
        <v>62</v>
      </c>
      <c r="B82" s="1">
        <v>46</v>
      </c>
      <c r="C82" s="1">
        <v>1</v>
      </c>
      <c r="D82" s="1">
        <v>5</v>
      </c>
      <c r="E82" s="1">
        <v>40</v>
      </c>
    </row>
    <row r="83" spans="1:5" x14ac:dyDescent="0.2">
      <c r="A83" s="1" t="s">
        <v>63</v>
      </c>
      <c r="B83" s="1">
        <v>59</v>
      </c>
      <c r="C83" s="1">
        <v>8</v>
      </c>
      <c r="D83" s="1">
        <v>8</v>
      </c>
      <c r="E83" s="1">
        <v>43</v>
      </c>
    </row>
    <row r="84" spans="1:5" x14ac:dyDescent="0.2">
      <c r="A84" s="1" t="s">
        <v>64</v>
      </c>
      <c r="B84" s="1">
        <v>13</v>
      </c>
      <c r="C84" s="1">
        <v>0</v>
      </c>
      <c r="D84" s="1">
        <v>2</v>
      </c>
      <c r="E84" s="1">
        <v>11</v>
      </c>
    </row>
    <row r="85" spans="1:5" x14ac:dyDescent="0.2">
      <c r="A85" s="1" t="s">
        <v>65</v>
      </c>
      <c r="B85" s="1">
        <v>36</v>
      </c>
      <c r="C85" s="1">
        <v>1</v>
      </c>
      <c r="D85" s="1">
        <v>5</v>
      </c>
      <c r="E85" s="1">
        <v>30</v>
      </c>
    </row>
    <row r="86" spans="1:5" x14ac:dyDescent="0.2">
      <c r="A86" s="1" t="s">
        <v>66</v>
      </c>
      <c r="B86" s="1">
        <v>14</v>
      </c>
      <c r="C86" s="1">
        <v>0</v>
      </c>
      <c r="D86" s="1">
        <v>0</v>
      </c>
      <c r="E86" s="1">
        <v>14</v>
      </c>
    </row>
    <row r="87" spans="1:5" x14ac:dyDescent="0.2">
      <c r="A87" s="1" t="s">
        <v>67</v>
      </c>
      <c r="B87" s="1">
        <v>62</v>
      </c>
      <c r="C87" s="1">
        <v>4</v>
      </c>
      <c r="D87" s="1">
        <v>3</v>
      </c>
      <c r="E87" s="1">
        <v>55</v>
      </c>
    </row>
    <row r="88" spans="1:5" x14ac:dyDescent="0.2">
      <c r="A88" s="1" t="s">
        <v>68</v>
      </c>
      <c r="B88" s="1">
        <v>548</v>
      </c>
      <c r="C88" s="1">
        <v>2</v>
      </c>
      <c r="D88" s="1">
        <v>2</v>
      </c>
      <c r="E88" s="1">
        <v>544</v>
      </c>
    </row>
    <row r="89" spans="1:5" x14ac:dyDescent="0.2">
      <c r="A89" s="1" t="s">
        <v>69</v>
      </c>
      <c r="B89" s="1">
        <v>51</v>
      </c>
      <c r="C89" s="1">
        <v>6</v>
      </c>
      <c r="D89" s="1">
        <v>2</v>
      </c>
      <c r="E89" s="1">
        <v>43</v>
      </c>
    </row>
    <row r="90" spans="1:5" x14ac:dyDescent="0.2">
      <c r="A90" s="1" t="s">
        <v>70</v>
      </c>
      <c r="B90" s="1">
        <v>55</v>
      </c>
      <c r="C90" s="1">
        <v>2</v>
      </c>
      <c r="D90" s="1">
        <v>2</v>
      </c>
      <c r="E90" s="1">
        <v>51</v>
      </c>
    </row>
    <row r="91" spans="1:5" x14ac:dyDescent="0.2">
      <c r="A91" s="1" t="s">
        <v>71</v>
      </c>
      <c r="B91" s="1">
        <v>19</v>
      </c>
      <c r="C91" s="1">
        <v>0</v>
      </c>
      <c r="D91" s="1">
        <v>0</v>
      </c>
      <c r="E91" s="1">
        <v>19</v>
      </c>
    </row>
    <row r="92" spans="1:5" x14ac:dyDescent="0.2">
      <c r="A92" s="1" t="s">
        <v>72</v>
      </c>
      <c r="B92" s="1">
        <v>10</v>
      </c>
      <c r="C92" s="1">
        <v>0</v>
      </c>
      <c r="D92" s="1">
        <v>1</v>
      </c>
      <c r="E92" s="1">
        <v>9</v>
      </c>
    </row>
    <row r="93" spans="1:5" x14ac:dyDescent="0.2">
      <c r="A93" s="1" t="s">
        <v>73</v>
      </c>
      <c r="B93" s="1">
        <v>15</v>
      </c>
      <c r="C93" s="1">
        <v>0</v>
      </c>
      <c r="D93" s="1">
        <v>1</v>
      </c>
      <c r="E93" s="1">
        <v>14</v>
      </c>
    </row>
    <row r="94" spans="1:5" x14ac:dyDescent="0.2">
      <c r="A94" s="1" t="s">
        <v>74</v>
      </c>
      <c r="B94" s="1">
        <v>44</v>
      </c>
      <c r="C94" s="1">
        <v>2</v>
      </c>
      <c r="D94" s="1">
        <v>3</v>
      </c>
      <c r="E94" s="1">
        <v>39</v>
      </c>
    </row>
    <row r="95" spans="1:5" x14ac:dyDescent="0.2">
      <c r="A95" s="1" t="s">
        <v>75</v>
      </c>
      <c r="B95" s="1">
        <v>10</v>
      </c>
      <c r="C95" s="1">
        <v>0</v>
      </c>
      <c r="D95" s="1">
        <v>0</v>
      </c>
      <c r="E95" s="1">
        <v>10</v>
      </c>
    </row>
    <row r="96" spans="1:5" x14ac:dyDescent="0.2">
      <c r="A96" s="1" t="s">
        <v>76</v>
      </c>
      <c r="B96" s="1">
        <v>32</v>
      </c>
      <c r="C96" s="1">
        <v>5</v>
      </c>
      <c r="D96" s="1">
        <v>1</v>
      </c>
      <c r="E96" s="1">
        <v>26</v>
      </c>
    </row>
    <row r="97" spans="1:5" x14ac:dyDescent="0.2">
      <c r="A97" s="1" t="s">
        <v>77</v>
      </c>
      <c r="B97" s="1">
        <v>41</v>
      </c>
      <c r="C97" s="1">
        <v>2</v>
      </c>
      <c r="D97" s="1">
        <v>11</v>
      </c>
      <c r="E97" s="1">
        <v>28</v>
      </c>
    </row>
    <row r="98" spans="1:5" x14ac:dyDescent="0.2">
      <c r="A98" s="1" t="s">
        <v>45</v>
      </c>
      <c r="B98" s="1">
        <v>2</v>
      </c>
      <c r="C98" s="1">
        <v>0</v>
      </c>
      <c r="D98" s="1">
        <v>0</v>
      </c>
      <c r="E98" s="1">
        <v>2</v>
      </c>
    </row>
    <row r="99" spans="1:5" x14ac:dyDescent="0.2">
      <c r="A99" s="1" t="s">
        <v>46</v>
      </c>
      <c r="B99" s="1">
        <v>12</v>
      </c>
      <c r="C99" s="1">
        <v>2</v>
      </c>
      <c r="D99" s="1">
        <v>10</v>
      </c>
      <c r="E99" s="1">
        <v>0</v>
      </c>
    </row>
    <row r="100" spans="1:5" x14ac:dyDescent="0.2">
      <c r="A100" s="1" t="s">
        <v>47</v>
      </c>
      <c r="B100" s="1">
        <v>1</v>
      </c>
      <c r="C100" s="1">
        <v>0</v>
      </c>
      <c r="D100" s="1">
        <v>0</v>
      </c>
      <c r="E100" s="1">
        <v>1</v>
      </c>
    </row>
    <row r="101" spans="1:5" x14ac:dyDescent="0.2">
      <c r="A101" s="1" t="s">
        <v>48</v>
      </c>
      <c r="B101" s="1">
        <v>0</v>
      </c>
      <c r="C101" s="1">
        <v>0</v>
      </c>
      <c r="D101" s="1">
        <v>0</v>
      </c>
      <c r="E101" s="1">
        <v>0</v>
      </c>
    </row>
    <row r="102" spans="1:5" x14ac:dyDescent="0.2">
      <c r="A102" s="1" t="s">
        <v>49</v>
      </c>
      <c r="B102" s="1">
        <v>0</v>
      </c>
      <c r="C102" s="1">
        <v>0</v>
      </c>
      <c r="D102" s="1">
        <v>0</v>
      </c>
      <c r="E102" s="1">
        <v>0</v>
      </c>
    </row>
    <row r="103" spans="1:5" x14ac:dyDescent="0.2">
      <c r="A103" s="1" t="s">
        <v>50</v>
      </c>
      <c r="B103" s="1">
        <v>0</v>
      </c>
      <c r="C103" s="1">
        <v>0</v>
      </c>
      <c r="D103" s="1">
        <v>0</v>
      </c>
      <c r="E103" s="1">
        <v>0</v>
      </c>
    </row>
    <row r="104" spans="1:5" x14ac:dyDescent="0.2">
      <c r="A104" s="1" t="s">
        <v>51</v>
      </c>
      <c r="B104" s="1">
        <v>1</v>
      </c>
      <c r="C104" s="1">
        <v>0</v>
      </c>
      <c r="D104" s="1">
        <v>0</v>
      </c>
      <c r="E104" s="1">
        <v>1</v>
      </c>
    </row>
    <row r="105" spans="1:5" x14ac:dyDescent="0.2">
      <c r="A105" s="1" t="s">
        <v>52</v>
      </c>
      <c r="B105" s="1">
        <v>6</v>
      </c>
      <c r="C105" s="1">
        <v>0</v>
      </c>
      <c r="D105" s="1">
        <v>0</v>
      </c>
      <c r="E105" s="1">
        <v>6</v>
      </c>
    </row>
    <row r="106" spans="1:5" x14ac:dyDescent="0.2">
      <c r="A106" s="1" t="s">
        <v>53</v>
      </c>
      <c r="B106" s="1">
        <v>0</v>
      </c>
      <c r="C106" s="1">
        <v>0</v>
      </c>
      <c r="D106" s="1">
        <v>0</v>
      </c>
      <c r="E106" s="1">
        <v>0</v>
      </c>
    </row>
    <row r="107" spans="1:5" x14ac:dyDescent="0.2">
      <c r="A107" s="1" t="s">
        <v>54</v>
      </c>
      <c r="B107" s="1">
        <v>0</v>
      </c>
      <c r="C107" s="1">
        <v>0</v>
      </c>
      <c r="D107" s="1">
        <v>0</v>
      </c>
      <c r="E107" s="1">
        <v>0</v>
      </c>
    </row>
    <row r="108" spans="1:5" x14ac:dyDescent="0.2">
      <c r="A108" s="1" t="s">
        <v>55</v>
      </c>
      <c r="B108" s="1">
        <v>1</v>
      </c>
      <c r="C108" s="1">
        <v>0</v>
      </c>
      <c r="D108" s="1">
        <v>0</v>
      </c>
      <c r="E108" s="1">
        <v>1</v>
      </c>
    </row>
    <row r="109" spans="1:5" x14ac:dyDescent="0.2">
      <c r="A109" s="1" t="s">
        <v>56</v>
      </c>
      <c r="B109" s="1">
        <v>5</v>
      </c>
      <c r="C109" s="1">
        <v>0</v>
      </c>
      <c r="D109" s="1">
        <v>0</v>
      </c>
      <c r="E109" s="1">
        <v>5</v>
      </c>
    </row>
    <row r="110" spans="1:5" x14ac:dyDescent="0.2">
      <c r="A110" s="1" t="s">
        <v>57</v>
      </c>
      <c r="B110" s="1">
        <v>12</v>
      </c>
      <c r="C110" s="1">
        <v>0</v>
      </c>
      <c r="D110" s="1">
        <v>1</v>
      </c>
      <c r="E110" s="1">
        <v>11</v>
      </c>
    </row>
    <row r="111" spans="1:5" x14ac:dyDescent="0.2">
      <c r="A111" s="1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Gulf</vt:lpstr>
      <vt:lpstr>Age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Gulf Districts</dc:title>
  <dc:subject>1990 PNG Gulf Districts</dc:subject>
  <dc:creator>Michael Levin</dc:creator>
  <cp:keywords>1990 PNG Gulf Districts;1990 PNG;1990 Gulf Districts;Gulf Districts</cp:keywords>
  <cp:lastModifiedBy>Brad</cp:lastModifiedBy>
  <dcterms:created xsi:type="dcterms:W3CDTF">2020-10-14T20:38:15Z</dcterms:created>
  <dcterms:modified xsi:type="dcterms:W3CDTF">2020-10-20T04:47:07Z</dcterms:modified>
</cp:coreProperties>
</file>