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857B2D03-09BE-4A28-9610-BC6799D3CC26}" xr6:coauthVersionLast="45" xr6:coauthVersionMax="45" xr10:uidLastSave="{00000000-0000-0000-0000-000000000000}"/>
  <bookViews>
    <workbookView xWindow="1920" yWindow="1920" windowWidth="18432" windowHeight="9612" xr2:uid="{271E8D80-E620-4399-BA14-A0C16FD88D9C}"/>
  </bookViews>
  <sheets>
    <sheet name="List of Tables" sheetId="15" r:id="rId1"/>
    <sheet name="Morobe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93" i="3" l="1"/>
  <c r="I93" i="3"/>
  <c r="H93" i="3"/>
  <c r="K88" i="3" s="1"/>
  <c r="J92" i="3"/>
  <c r="M88" i="3" s="1"/>
  <c r="I92" i="3"/>
  <c r="H92" i="3"/>
  <c r="J91" i="3"/>
  <c r="I91" i="3"/>
  <c r="H91" i="3"/>
  <c r="J90" i="3"/>
  <c r="I90" i="3"/>
  <c r="H90" i="3"/>
  <c r="J89" i="3"/>
  <c r="M86" i="3" s="1"/>
  <c r="I89" i="3"/>
  <c r="L86" i="3" s="1"/>
  <c r="H89" i="3"/>
  <c r="J88" i="3"/>
  <c r="I88" i="3"/>
  <c r="H88" i="3"/>
  <c r="J87" i="3"/>
  <c r="I87" i="3"/>
  <c r="H87" i="3"/>
  <c r="J86" i="3"/>
  <c r="I86" i="3"/>
  <c r="H86" i="3"/>
  <c r="K86" i="3" s="1"/>
  <c r="J83" i="3"/>
  <c r="I83" i="3"/>
  <c r="H83" i="3"/>
  <c r="J82" i="3"/>
  <c r="I82" i="3"/>
  <c r="H82" i="3"/>
  <c r="J81" i="3"/>
  <c r="I81" i="3"/>
  <c r="H81" i="3"/>
  <c r="J80" i="3"/>
  <c r="I80" i="3"/>
  <c r="H80" i="3"/>
  <c r="J79" i="3"/>
  <c r="J84" i="3" s="1"/>
  <c r="M76" i="3" s="1"/>
  <c r="I79" i="3"/>
  <c r="H79" i="3"/>
  <c r="H84" i="3" s="1"/>
  <c r="K76" i="3" s="1"/>
  <c r="J78" i="3"/>
  <c r="I78" i="3"/>
  <c r="H78" i="3"/>
  <c r="J77" i="3"/>
  <c r="I77" i="3"/>
  <c r="H77" i="3"/>
  <c r="J76" i="3"/>
  <c r="I76" i="3"/>
  <c r="H76" i="3"/>
  <c r="J73" i="3"/>
  <c r="I73" i="3"/>
  <c r="H73" i="3"/>
  <c r="K68" i="3" s="1"/>
  <c r="J72" i="3"/>
  <c r="I72" i="3"/>
  <c r="H72" i="3"/>
  <c r="J71" i="3"/>
  <c r="I71" i="3"/>
  <c r="H71" i="3"/>
  <c r="J70" i="3"/>
  <c r="I70" i="3"/>
  <c r="H70" i="3"/>
  <c r="J69" i="3"/>
  <c r="J74" i="3" s="1"/>
  <c r="M66" i="3" s="1"/>
  <c r="I69" i="3"/>
  <c r="I74" i="3" s="1"/>
  <c r="L66" i="3" s="1"/>
  <c r="H69" i="3"/>
  <c r="J68" i="3"/>
  <c r="I68" i="3"/>
  <c r="H68" i="3"/>
  <c r="J67" i="3"/>
  <c r="I67" i="3"/>
  <c r="H67" i="3"/>
  <c r="J66" i="3"/>
  <c r="I66" i="3"/>
  <c r="H66" i="3"/>
  <c r="J63" i="3"/>
  <c r="I63" i="3"/>
  <c r="H63" i="3"/>
  <c r="K58" i="3" s="1"/>
  <c r="J62" i="3"/>
  <c r="I62" i="3"/>
  <c r="H62" i="3"/>
  <c r="J61" i="3"/>
  <c r="I61" i="3"/>
  <c r="H61" i="3"/>
  <c r="J60" i="3"/>
  <c r="I60" i="3"/>
  <c r="H60" i="3"/>
  <c r="J59" i="3"/>
  <c r="I59" i="3"/>
  <c r="I64" i="3" s="1"/>
  <c r="L56" i="3" s="1"/>
  <c r="H59" i="3"/>
  <c r="J58" i="3"/>
  <c r="I58" i="3"/>
  <c r="H58" i="3"/>
  <c r="J57" i="3"/>
  <c r="I57" i="3"/>
  <c r="H57" i="3"/>
  <c r="J56" i="3"/>
  <c r="I56" i="3"/>
  <c r="H56" i="3"/>
  <c r="J53" i="3"/>
  <c r="I53" i="3"/>
  <c r="H53" i="3"/>
  <c r="K48" i="3" s="1"/>
  <c r="J52" i="3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J47" i="3"/>
  <c r="I47" i="3"/>
  <c r="H47" i="3"/>
  <c r="J46" i="3"/>
  <c r="I46" i="3"/>
  <c r="H46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L18" i="3"/>
  <c r="L23" i="3" s="1"/>
  <c r="J18" i="3"/>
  <c r="I18" i="3"/>
  <c r="H18" i="3"/>
  <c r="J17" i="3"/>
  <c r="I17" i="3"/>
  <c r="H17" i="3"/>
  <c r="J16" i="3"/>
  <c r="I16" i="3"/>
  <c r="H16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M18" i="3" l="1"/>
  <c r="M23" i="3" s="1"/>
  <c r="J14" i="3"/>
  <c r="M6" i="3" s="1"/>
  <c r="I84" i="3"/>
  <c r="L76" i="3" s="1"/>
  <c r="J44" i="3"/>
  <c r="M36" i="3" s="1"/>
  <c r="J54" i="3"/>
  <c r="M46" i="3" s="1"/>
  <c r="H64" i="3"/>
  <c r="K56" i="3" s="1"/>
  <c r="I54" i="3"/>
  <c r="L46" i="3" s="1"/>
  <c r="L8" i="3"/>
  <c r="L10" i="3" s="1"/>
  <c r="L12" i="3" s="1"/>
  <c r="L14" i="3" s="1"/>
  <c r="K18" i="3"/>
  <c r="K28" i="3"/>
  <c r="M8" i="3"/>
  <c r="L28" i="3"/>
  <c r="L33" i="3" s="1"/>
  <c r="L38" i="3"/>
  <c r="L43" i="3" s="1"/>
  <c r="L88" i="3"/>
  <c r="L93" i="3" s="1"/>
  <c r="J64" i="3"/>
  <c r="M56" i="3" s="1"/>
  <c r="K8" i="3"/>
  <c r="K13" i="3" s="1"/>
  <c r="I14" i="3"/>
  <c r="L6" i="3" s="1"/>
  <c r="M28" i="3"/>
  <c r="M38" i="3"/>
  <c r="M40" i="3" s="1"/>
  <c r="M42" i="3" s="1"/>
  <c r="H14" i="3"/>
  <c r="K6" i="3" s="1"/>
  <c r="K38" i="3"/>
  <c r="L48" i="3"/>
  <c r="L50" i="3" s="1"/>
  <c r="H24" i="3"/>
  <c r="K16" i="3" s="1"/>
  <c r="I34" i="3"/>
  <c r="L26" i="3" s="1"/>
  <c r="I44" i="3"/>
  <c r="L36" i="3" s="1"/>
  <c r="M48" i="3"/>
  <c r="M53" i="3" s="1"/>
  <c r="I24" i="3"/>
  <c r="L16" i="3" s="1"/>
  <c r="J34" i="3"/>
  <c r="M26" i="3" s="1"/>
  <c r="L58" i="3"/>
  <c r="K78" i="3"/>
  <c r="H44" i="3"/>
  <c r="K36" i="3" s="1"/>
  <c r="J24" i="3"/>
  <c r="M16" i="3" s="1"/>
  <c r="H34" i="3"/>
  <c r="K26" i="3" s="1"/>
  <c r="M58" i="3"/>
  <c r="M63" i="3" s="1"/>
  <c r="L68" i="3"/>
  <c r="L70" i="3" s="1"/>
  <c r="L72" i="3" s="1"/>
  <c r="L74" i="3" s="1"/>
  <c r="L78" i="3"/>
  <c r="H54" i="3"/>
  <c r="K46" i="3" s="1"/>
  <c r="M68" i="3"/>
  <c r="M73" i="3" s="1"/>
  <c r="M78" i="3"/>
  <c r="M83" i="3" s="1"/>
  <c r="H74" i="3"/>
  <c r="K66" i="3" s="1"/>
  <c r="K93" i="3"/>
  <c r="K90" i="3"/>
  <c r="K92" i="3" s="1"/>
  <c r="M93" i="3"/>
  <c r="M90" i="3"/>
  <c r="M92" i="3"/>
  <c r="K83" i="3"/>
  <c r="K80" i="3"/>
  <c r="K82" i="3" s="1"/>
  <c r="K84" i="3" s="1"/>
  <c r="L83" i="3"/>
  <c r="L80" i="3"/>
  <c r="L82" i="3" s="1"/>
  <c r="L84" i="3" s="1"/>
  <c r="K73" i="3"/>
  <c r="K70" i="3"/>
  <c r="L73" i="3"/>
  <c r="L63" i="3"/>
  <c r="L60" i="3"/>
  <c r="L62" i="3" s="1"/>
  <c r="K63" i="3"/>
  <c r="K60" i="3"/>
  <c r="K62" i="3" s="1"/>
  <c r="K64" i="3" s="1"/>
  <c r="K53" i="3"/>
  <c r="K50" i="3"/>
  <c r="L53" i="3"/>
  <c r="K43" i="3"/>
  <c r="K40" i="3"/>
  <c r="M43" i="3"/>
  <c r="L40" i="3"/>
  <c r="L42" i="3" s="1"/>
  <c r="M33" i="3"/>
  <c r="M30" i="3"/>
  <c r="M32" i="3" s="1"/>
  <c r="M34" i="3" s="1"/>
  <c r="K33" i="3"/>
  <c r="K30" i="3"/>
  <c r="K32" i="3" s="1"/>
  <c r="K34" i="3" s="1"/>
  <c r="K23" i="3"/>
  <c r="K20" i="3"/>
  <c r="L20" i="3"/>
  <c r="K10" i="3"/>
  <c r="M13" i="3"/>
  <c r="M10" i="3"/>
  <c r="M12" i="3" s="1"/>
  <c r="L13" i="3"/>
  <c r="L22" i="3" l="1"/>
  <c r="L24" i="3" s="1"/>
  <c r="K42" i="3"/>
  <c r="K44" i="3" s="1"/>
  <c r="L52" i="3"/>
  <c r="L54" i="3" s="1"/>
  <c r="M20" i="3"/>
  <c r="K22" i="3"/>
  <c r="K24" i="3" s="1"/>
  <c r="L44" i="3"/>
  <c r="M44" i="3"/>
  <c r="L90" i="3"/>
  <c r="L92" i="3" s="1"/>
  <c r="M50" i="3"/>
  <c r="M52" i="3" s="1"/>
  <c r="M54" i="3" s="1"/>
  <c r="L30" i="3"/>
  <c r="K52" i="3"/>
  <c r="K54" i="3" s="1"/>
  <c r="M70" i="3"/>
  <c r="M72" i="3" s="1"/>
  <c r="M74" i="3" s="1"/>
  <c r="K72" i="3"/>
  <c r="K74" i="3" s="1"/>
  <c r="K12" i="3"/>
  <c r="K14" i="3" s="1"/>
  <c r="M22" i="3"/>
  <c r="M24" i="3" s="1"/>
  <c r="M80" i="3"/>
  <c r="M82" i="3" s="1"/>
  <c r="M84" i="3" s="1"/>
  <c r="M60" i="3"/>
  <c r="M62" i="3" s="1"/>
  <c r="M64" i="3" s="1"/>
  <c r="L32" i="3"/>
  <c r="L34" i="3" s="1"/>
  <c r="L64" i="3"/>
  <c r="M14" i="3"/>
</calcChain>
</file>

<file path=xl/sharedStrings.xml><?xml version="1.0" encoding="utf-8"?>
<sst xmlns="http://schemas.openxmlformats.org/spreadsheetml/2006/main" count="1050" uniqueCount="170">
  <si>
    <t>Morobe</t>
  </si>
  <si>
    <t>Total</t>
  </si>
  <si>
    <t xml:space="preserve">     Bulolo</t>
  </si>
  <si>
    <t xml:space="preserve">     Finschafen</t>
  </si>
  <si>
    <t xml:space="preserve">     Huon</t>
  </si>
  <si>
    <t xml:space="preserve">     Kabwum</t>
  </si>
  <si>
    <t xml:space="preserve">     Lae</t>
  </si>
  <si>
    <t xml:space="preserve">     Markham</t>
  </si>
  <si>
    <t xml:space="preserve">     Menyamya</t>
  </si>
  <si>
    <t xml:space="preserve">     Nawae</t>
  </si>
  <si>
    <t xml:space="preserve">     Tawae/Siassi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</si>
  <si>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</si>
  <si>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</si>
  <si>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</si>
  <si>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</si>
  <si>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</si>
  <si>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</si>
  <si>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</si>
  <si>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</si>
  <si>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</si>
  <si>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</si>
  <si>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</si>
  <si>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</si>
  <si>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</si>
  <si>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</si>
  <si>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</si>
  <si>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</si>
  <si>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</si>
  <si>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</si>
  <si>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</si>
  <si>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</si>
  <si>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</si>
  <si>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</si>
  <si>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</si>
  <si>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</si>
  <si>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</si>
  <si>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</si>
  <si>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</si>
  <si>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</si>
  <si>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</si>
  <si>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</si>
  <si>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</si>
  <si>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</si>
  <si>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Bulolo</t>
  </si>
  <si>
    <t xml:space="preserve">        Finschafen</t>
  </si>
  <si>
    <t xml:space="preserve">        Huon</t>
  </si>
  <si>
    <t xml:space="preserve">        Kabwum</t>
  </si>
  <si>
    <t xml:space="preserve">        Lae</t>
  </si>
  <si>
    <t xml:space="preserve">        Markham</t>
  </si>
  <si>
    <t xml:space="preserve">        Menyamya</t>
  </si>
  <si>
    <t xml:space="preserve">        Nawae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</si>
  <si>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</si>
  <si>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</si>
  <si>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</si>
  <si>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</si>
  <si>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</si>
  <si>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</si>
  <si>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</si>
  <si>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</si>
  <si>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</si>
  <si>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</si>
  <si>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</si>
  <si>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</si>
  <si>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</si>
  <si>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</si>
  <si>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</si>
  <si>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</si>
  <si>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</si>
  <si>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</si>
  <si>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</si>
  <si>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</si>
  <si>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</si>
  <si>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</si>
  <si>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</si>
  <si>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</si>
  <si>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</si>
  <si>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</si>
  <si>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</si>
  <si>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</si>
  <si>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</si>
  <si>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</si>
  <si>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</si>
  <si>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</si>
  <si>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</si>
  <si>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</si>
  <si>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</si>
  <si>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</si>
  <si>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</si>
  <si>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</si>
  <si>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</si>
  <si>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</si>
  <si>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</si>
  <si>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</si>
  <si>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</si>
  <si>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</si>
  <si>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</si>
  <si>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</si>
  <si>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</si>
  <si>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</si>
  <si>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</si>
  <si>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</si>
  <si>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</si>
  <si>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</si>
  <si>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</si>
  <si>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</si>
  <si>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</si>
  <si>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</si>
  <si>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</si>
  <si>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</si>
  <si>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</si>
  <si>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</si>
  <si>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</si>
  <si>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</si>
  <si>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</si>
  <si>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</si>
  <si>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</si>
  <si>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</si>
  <si>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</si>
  <si>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</si>
  <si>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</si>
  <si>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</si>
  <si>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</si>
  <si>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</si>
  <si>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</si>
  <si>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</si>
  <si>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</si>
  <si>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</si>
  <si>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</si>
  <si>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</si>
  <si>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</si>
  <si>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</si>
  <si>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</si>
  <si>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</si>
  <si>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</si>
  <si>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</si>
  <si>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</si>
  <si>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</si>
  <si>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</si>
  <si>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</si>
  <si>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</si>
  <si>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</si>
  <si>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</si>
  <si>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</si>
  <si>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</si>
  <si>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</si>
  <si>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Morobe Districts, PNG: 1990</t>
  </si>
  <si>
    <t>Table 2. Age and Sex by Morobe Districts, PNG: 1990</t>
  </si>
  <si>
    <t>Table 3. Singulate Mean Age at First Marriage by Morobe Districts, PNG: 1990</t>
  </si>
  <si>
    <t>Table 4. Vital Status of Mother by Morobe Districts, PNG: 1990</t>
  </si>
  <si>
    <t>Table 5. Country of Citizenship by Morobe Districts, PNG: 1990</t>
  </si>
  <si>
    <t>Table 6. Current residence by Morobe District, PNG: 1990</t>
  </si>
  <si>
    <t>Table 7.  Residence in 1989 by Morobe District, PNG: 1990</t>
  </si>
  <si>
    <t>Table 8.  Province of Birth by Current Residence, Morobe Districts, PNG: 1990</t>
  </si>
  <si>
    <t>Table 9. Religion by Morobe Districts, PNG: 1990</t>
  </si>
  <si>
    <t>Table 10. School attendance and Educational Attainment by Morobe Districts, PNG: 1990</t>
  </si>
  <si>
    <t>Table 11. Literacy in English, Pidgin, Motu, and Other Languages by Morobe Districts, PNG: 1990</t>
  </si>
  <si>
    <t>Table 12.  Economic Activity by Morobe Districts, PNG: 1990</t>
  </si>
  <si>
    <t>Table 13. Whether Currently Working by Morobe District, PNG: 1990</t>
  </si>
  <si>
    <t>Table 14. Occupation by Morobe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</si>
  <si>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</si>
  <si>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</si>
  <si>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</si>
  <si>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</si>
  <si>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</si>
  <si>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</si>
  <si>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</si>
  <si>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</si>
  <si>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</si>
  <si>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Morobe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</si>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</sst>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9" xfId="0" applyNumberFormat="1" applyFont="1" applyBorder="1" applyAlignment="1">
      <alignment horizontal="right"/>
    </xf>
    <xf numFmtId="164" fontId="2" fillId="0" borderId="0" xfId="0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164" fontId="3" fillId="2" borderId="0" xfId="0" applyNumberFormat="1" applyFont="1" applyFill="1"/>
    <xf numFmtId="3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2" applyAlignment="1">
      <alignment horizontal="left"/>
    </xf>
    <xf numFmtId="3" fontId="6" fillId="0" borderId="0" xfId="2" applyNumberFormat="1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8DDE-919C-4690-AFA2-9882A0FDD408}">
  <dimension ref="A1:K31"/>
  <sheetViews>
    <sheetView tabSelected="1" workbookViewId="0">
      <selection activeCell="A23" sqref="A23:K23"/>
    </sheetView>
  </sheetViews>
  <sheetFormatPr defaultRowHeight="14.4" x14ac:dyDescent="0.3"/>
  <sheetData>
    <row r="1" spans="1:11" x14ac:dyDescent="0.3">
      <c r="A1" s="29" t="s">
        <v>168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3">
      <c r="A5" s="29" t="s">
        <v>169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3">
      <c r="A9" s="32" t="str">
        <f>Morobe!$A$1</f>
        <v>Table 1. Sex and Relationship by Morobe Districts, PNG: 1990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x14ac:dyDescent="0.3">
      <c r="A10" s="33" t="str">
        <f>'Age and Sex'!$A$1</f>
        <v>Table 2. Age and Sex by Morobe Districts, PNG: 1990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3">
      <c r="A11" s="32" t="str">
        <f>SMAM!$A$1</f>
        <v>Table 3. Singulate Mean Age at First Marriage by Morobe Districts, PNG: 1990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3">
      <c r="A12" s="34" t="str">
        <f>'Mo vital'!$A$1</f>
        <v>Table 4. Vital Status of Mother by Morobe Districts, PNG: 1990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3">
      <c r="A13" s="32" t="str">
        <f>Citizenship!$A$1</f>
        <v>Table 5. Country of Citizenship by Morobe Districts, PNG: 1990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3">
      <c r="A14" s="34" t="str">
        <f>'Cur res'!$A$1</f>
        <v>Table 6. Current residence by Morobe District, PNG: 1990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3">
      <c r="A15" s="34" t="str">
        <f>'Res 1989'!$A$1</f>
        <v>Table 7.  Residence in 1989 by Morobe District, PNG: 1990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3">
      <c r="A16" s="32" t="str">
        <f>Birthplace!$A$1</f>
        <v>Table 8.  Province of Birth by Current Residence, Morobe Districts, PNG: 1990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3">
      <c r="A17" s="32" t="str">
        <f>Religion!$A$1</f>
        <v>Table 9. Religion by Morobe Districts, PNG: 1990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3">
      <c r="A18" s="32" t="str">
        <f>Education!$A$1</f>
        <v>Table 10. School attendance and Educational Attainment by Morobe Districts, PNG: 1990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3">
      <c r="A19" s="32" t="str">
        <f>Literacy!$A$1</f>
        <v>Table 11. Literacy in English, Pidgin, Motu, and Other Languages by Morobe Districts, PNG: 1990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3">
      <c r="A20" s="34" t="str">
        <f>'Econ Actv'!$A$1</f>
        <v>Table 12.  Economic Activity by Morobe Districts, PNG: 1990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3">
      <c r="A21" s="32" t="str">
        <f>Working!$A$1</f>
        <v>Table 13. Whether Currently Working by Morobe District, PNG: 1990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3">
      <c r="A22" s="32" t="str">
        <f>Occupation!$A$1</f>
        <v>Table 14. Occupation by Morobe Districts, PNG: 1990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</sheetData>
  <mergeCells count="25">
    <mergeCell ref="A31:K31"/>
    <mergeCell ref="A25:K25"/>
    <mergeCell ref="A26:K26"/>
    <mergeCell ref="A27:K27"/>
    <mergeCell ref="A28:K28"/>
    <mergeCell ref="A29:K29"/>
    <mergeCell ref="A30:K30"/>
    <mergeCell ref="A19:K19"/>
    <mergeCell ref="A20:K20"/>
    <mergeCell ref="A21:K21"/>
    <mergeCell ref="A22:K22"/>
    <mergeCell ref="A23:K23"/>
    <mergeCell ref="A24:K24"/>
    <mergeCell ref="A13:K13"/>
    <mergeCell ref="A14:K14"/>
    <mergeCell ref="A15:K15"/>
    <mergeCell ref="A16:K16"/>
    <mergeCell ref="A17:K17"/>
    <mergeCell ref="A18:K18"/>
    <mergeCell ref="A1:K4"/>
    <mergeCell ref="A5:K8"/>
    <mergeCell ref="A9:K9"/>
    <mergeCell ref="A10:K10"/>
    <mergeCell ref="A11:K11"/>
    <mergeCell ref="A12:K12"/>
  </mergeCells>
  <hyperlinks>
    <hyperlink ref="A9:K9" location="Morobe!R1C1" display="Morobe!R1C1" xr:uid="{52246903-7AC6-4416-B828-DE00D5B8180A}"/>
    <hyperlink ref="A10:K10" location="'Age and Sex'!R1C1" display="'Age and Sex'!R1C1" xr:uid="{38807FB3-6B0F-41A4-B866-062FAE2DC9E3}"/>
    <hyperlink ref="A11:K11" location="SMAM!R1C1" display="SMAM!R1C1" xr:uid="{375B88DE-7C93-4470-90E9-102D61B0DE03}"/>
    <hyperlink ref="A12:K12" location="'Mo vital'!R1C1" display="'Mo vital'!R1C1" xr:uid="{D4518366-3742-442D-A55E-87A84F632B5A}"/>
    <hyperlink ref="A13:K13" location="Citizenship!R1C1" display="Citizenship!R1C1" xr:uid="{BF70DB29-10A7-4BA7-A4E4-F8308A28A297}"/>
    <hyperlink ref="A14:K14" location="'Cur res'!R1C1" display="'Cur res'!R1C1" xr:uid="{6BAA4C83-05E0-4F2A-96B0-18314C89E1D7}"/>
    <hyperlink ref="A15:K15" location="'Res 1989'!R1C1" display="'Res 1989'!R1C1" xr:uid="{548D927C-1960-42F2-9FE1-A444100321AD}"/>
    <hyperlink ref="A16:K16" location="Birthplace!R1C1" display="Birthplace!R1C1" xr:uid="{C2665FEF-38F5-4EA3-9F27-7DCE9F5A5357}"/>
    <hyperlink ref="A17:K17" location="Religion!R1C1" display="Religion!R1C1" xr:uid="{F7C2DFAA-686A-4025-B38A-679976FFF04E}"/>
    <hyperlink ref="A18:K18" location="Education!R1C1" display="Education!R1C1" xr:uid="{C2F12CC4-149A-4696-9B2D-EAA8FA860BF6}"/>
    <hyperlink ref="A19:K19" location="Literacy!R1C1" display="Literacy!R1C1" xr:uid="{6290FA37-A960-4382-B1EE-A948EBC6825D}"/>
    <hyperlink ref="A20:K20" location="'Econ Actv'!R1C1" display="'Econ Actv'!R1C1" xr:uid="{7E941101-FB1C-495C-8A39-E382001DD3E6}"/>
    <hyperlink ref="A21:K21" location="Working!R1C1" display="Working!R1C1" xr:uid="{DEBD8EC5-6B26-4023-AE95-06AB68FA6D6A}"/>
    <hyperlink ref="A22:K22" location="Occupation!R1C1" display="Occupation!R1C1" xr:uid="{CF491443-009F-4EFC-8414-22AE88C39A4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6B89-7FFC-44B6-B031-457B29272CFB}">
  <dimension ref="A1:K53"/>
  <sheetViews>
    <sheetView view="pageBreakPreview" zoomScale="125" zoomScaleNormal="100" zoomScaleSheetLayoutView="125" workbookViewId="0">
      <selection activeCell="A17" sqref="A17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153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380117</v>
      </c>
      <c r="C4" s="1">
        <v>47217</v>
      </c>
      <c r="D4" s="1">
        <v>38695</v>
      </c>
      <c r="E4" s="1">
        <v>36212</v>
      </c>
      <c r="F4" s="1">
        <v>151622</v>
      </c>
      <c r="G4" s="1">
        <v>41733</v>
      </c>
      <c r="H4" s="1">
        <v>16734</v>
      </c>
      <c r="I4" s="1">
        <v>37800</v>
      </c>
      <c r="J4" s="1">
        <v>10104</v>
      </c>
      <c r="K4" s="1">
        <v>0</v>
      </c>
    </row>
    <row r="5" spans="1:11" x14ac:dyDescent="0.2">
      <c r="A5" s="1" t="s">
        <v>89</v>
      </c>
      <c r="B5" s="1">
        <v>376747</v>
      </c>
      <c r="C5" s="1">
        <v>47138</v>
      </c>
      <c r="D5" s="1">
        <v>38666</v>
      </c>
      <c r="E5" s="1">
        <v>36031</v>
      </c>
      <c r="F5" s="1">
        <v>150311</v>
      </c>
      <c r="G5" s="1">
        <v>40254</v>
      </c>
      <c r="H5" s="1">
        <v>16672</v>
      </c>
      <c r="I5" s="1">
        <v>37606</v>
      </c>
      <c r="J5" s="1">
        <v>10069</v>
      </c>
      <c r="K5" s="1">
        <v>0</v>
      </c>
    </row>
    <row r="6" spans="1:11" x14ac:dyDescent="0.2">
      <c r="A6" s="1" t="s">
        <v>90</v>
      </c>
      <c r="B6" s="1">
        <v>3370</v>
      </c>
      <c r="C6" s="1">
        <v>79</v>
      </c>
      <c r="D6" s="1">
        <v>29</v>
      </c>
      <c r="E6" s="1">
        <v>181</v>
      </c>
      <c r="F6" s="1">
        <v>1311</v>
      </c>
      <c r="G6" s="1">
        <v>1479</v>
      </c>
      <c r="H6" s="1">
        <v>62</v>
      </c>
      <c r="I6" s="1">
        <v>194</v>
      </c>
      <c r="J6" s="1">
        <v>35</v>
      </c>
      <c r="K6" s="1">
        <v>0</v>
      </c>
    </row>
    <row r="7" spans="1:11" x14ac:dyDescent="0.2">
      <c r="A7" s="1" t="s">
        <v>18</v>
      </c>
    </row>
    <row r="8" spans="1:11" x14ac:dyDescent="0.2">
      <c r="A8" s="1" t="s">
        <v>1</v>
      </c>
      <c r="B8" s="1">
        <v>198538</v>
      </c>
      <c r="C8" s="1">
        <v>23093</v>
      </c>
      <c r="D8" s="1">
        <v>18211</v>
      </c>
      <c r="E8" s="1">
        <v>18392</v>
      </c>
      <c r="F8" s="1">
        <v>83055</v>
      </c>
      <c r="G8" s="1">
        <v>21475</v>
      </c>
      <c r="H8" s="1">
        <v>8713</v>
      </c>
      <c r="I8" s="1">
        <v>20492</v>
      </c>
      <c r="J8" s="1">
        <v>5107</v>
      </c>
      <c r="K8" s="1">
        <v>0</v>
      </c>
    </row>
    <row r="9" spans="1:11" x14ac:dyDescent="0.2">
      <c r="A9" s="1" t="s">
        <v>89</v>
      </c>
      <c r="B9" s="1">
        <v>196567</v>
      </c>
      <c r="C9" s="1">
        <v>23056</v>
      </c>
      <c r="D9" s="1">
        <v>18196</v>
      </c>
      <c r="E9" s="1">
        <v>18295</v>
      </c>
      <c r="F9" s="1">
        <v>82202</v>
      </c>
      <c r="G9" s="1">
        <v>20687</v>
      </c>
      <c r="H9" s="1">
        <v>8669</v>
      </c>
      <c r="I9" s="1">
        <v>20376</v>
      </c>
      <c r="J9" s="1">
        <v>5086</v>
      </c>
      <c r="K9" s="1">
        <v>0</v>
      </c>
    </row>
    <row r="10" spans="1:11" x14ac:dyDescent="0.2">
      <c r="A10" s="1" t="s">
        <v>90</v>
      </c>
      <c r="B10" s="1">
        <v>1971</v>
      </c>
      <c r="C10" s="1">
        <v>37</v>
      </c>
      <c r="D10" s="1">
        <v>15</v>
      </c>
      <c r="E10" s="1">
        <v>97</v>
      </c>
      <c r="F10" s="1">
        <v>853</v>
      </c>
      <c r="G10" s="1">
        <v>788</v>
      </c>
      <c r="H10" s="1">
        <v>44</v>
      </c>
      <c r="I10" s="1">
        <v>116</v>
      </c>
      <c r="J10" s="1">
        <v>21</v>
      </c>
      <c r="K10" s="1">
        <v>0</v>
      </c>
    </row>
    <row r="11" spans="1:11" x14ac:dyDescent="0.2">
      <c r="A11" s="1" t="s">
        <v>19</v>
      </c>
    </row>
    <row r="12" spans="1:11" x14ac:dyDescent="0.2">
      <c r="A12" s="1" t="s">
        <v>1</v>
      </c>
      <c r="B12" s="1">
        <v>181579</v>
      </c>
      <c r="C12" s="1">
        <v>24124</v>
      </c>
      <c r="D12" s="1">
        <v>20484</v>
      </c>
      <c r="E12" s="1">
        <v>17820</v>
      </c>
      <c r="F12" s="1">
        <v>68567</v>
      </c>
      <c r="G12" s="1">
        <v>20258</v>
      </c>
      <c r="H12" s="1">
        <v>8021</v>
      </c>
      <c r="I12" s="1">
        <v>17308</v>
      </c>
      <c r="J12" s="1">
        <v>4997</v>
      </c>
      <c r="K12" s="1">
        <v>0</v>
      </c>
    </row>
    <row r="13" spans="1:11" x14ac:dyDescent="0.2">
      <c r="A13" s="1" t="s">
        <v>89</v>
      </c>
      <c r="B13" s="1">
        <v>180180</v>
      </c>
      <c r="C13" s="1">
        <v>24082</v>
      </c>
      <c r="D13" s="1">
        <v>20470</v>
      </c>
      <c r="E13" s="1">
        <v>17736</v>
      </c>
      <c r="F13" s="1">
        <v>68109</v>
      </c>
      <c r="G13" s="1">
        <v>19567</v>
      </c>
      <c r="H13" s="1">
        <v>8003</v>
      </c>
      <c r="I13" s="1">
        <v>17230</v>
      </c>
      <c r="J13" s="1">
        <v>4983</v>
      </c>
      <c r="K13" s="1">
        <v>0</v>
      </c>
    </row>
    <row r="14" spans="1:11" x14ac:dyDescent="0.2">
      <c r="A14" s="1" t="s">
        <v>90</v>
      </c>
      <c r="B14" s="1">
        <v>1399</v>
      </c>
      <c r="C14" s="1">
        <v>42</v>
      </c>
      <c r="D14" s="1">
        <v>14</v>
      </c>
      <c r="E14" s="1">
        <v>84</v>
      </c>
      <c r="F14" s="1">
        <v>458</v>
      </c>
      <c r="G14" s="1">
        <v>691</v>
      </c>
      <c r="H14" s="1">
        <v>18</v>
      </c>
      <c r="I14" s="1">
        <v>78</v>
      </c>
      <c r="J14" s="1">
        <v>14</v>
      </c>
      <c r="K14" s="1">
        <v>0</v>
      </c>
    </row>
    <row r="16" spans="1:11" x14ac:dyDescent="0.2">
      <c r="A16" s="1" t="s">
        <v>162</v>
      </c>
    </row>
    <row r="18" spans="1:11" x14ac:dyDescent="0.2">
      <c r="A18" s="1" t="s">
        <v>1</v>
      </c>
      <c r="B18" s="1">
        <v>380117</v>
      </c>
      <c r="C18" s="1">
        <v>47217</v>
      </c>
      <c r="D18" s="1">
        <v>38695</v>
      </c>
      <c r="E18" s="1">
        <v>36212</v>
      </c>
      <c r="F18" s="1">
        <v>151622</v>
      </c>
      <c r="G18" s="1">
        <v>41733</v>
      </c>
      <c r="H18" s="1">
        <v>16734</v>
      </c>
      <c r="I18" s="1">
        <v>37800</v>
      </c>
      <c r="J18" s="1">
        <v>10104</v>
      </c>
      <c r="K18" s="1">
        <v>0</v>
      </c>
    </row>
    <row r="19" spans="1:11" x14ac:dyDescent="0.2">
      <c r="A19" s="1" t="s">
        <v>91</v>
      </c>
      <c r="B19" s="1">
        <v>4615</v>
      </c>
      <c r="C19" s="1">
        <v>63</v>
      </c>
      <c r="D19" s="1">
        <v>26</v>
      </c>
      <c r="E19" s="1">
        <v>43</v>
      </c>
      <c r="F19" s="1">
        <v>4217</v>
      </c>
      <c r="G19" s="1">
        <v>29</v>
      </c>
      <c r="H19" s="1">
        <v>29</v>
      </c>
      <c r="I19" s="1">
        <v>198</v>
      </c>
      <c r="J19" s="1">
        <v>10</v>
      </c>
      <c r="K19" s="1">
        <v>0</v>
      </c>
    </row>
    <row r="20" spans="1:11" x14ac:dyDescent="0.2">
      <c r="A20" s="1" t="s">
        <v>92</v>
      </c>
      <c r="B20" s="1">
        <v>10028</v>
      </c>
      <c r="C20" s="1">
        <v>571</v>
      </c>
      <c r="D20" s="1">
        <v>59</v>
      </c>
      <c r="E20" s="1">
        <v>717</v>
      </c>
      <c r="F20" s="1">
        <v>3727</v>
      </c>
      <c r="G20" s="1">
        <v>2868</v>
      </c>
      <c r="H20" s="1">
        <v>50</v>
      </c>
      <c r="I20" s="1">
        <v>1975</v>
      </c>
      <c r="J20" s="1">
        <v>61</v>
      </c>
      <c r="K20" s="1">
        <v>0</v>
      </c>
    </row>
    <row r="21" spans="1:11" x14ac:dyDescent="0.2">
      <c r="A21" s="1" t="s">
        <v>93</v>
      </c>
      <c r="B21" s="1">
        <v>8132</v>
      </c>
      <c r="C21" s="1">
        <v>254</v>
      </c>
      <c r="D21" s="1">
        <v>226</v>
      </c>
      <c r="E21" s="1">
        <v>171</v>
      </c>
      <c r="F21" s="1">
        <v>5679</v>
      </c>
      <c r="G21" s="1">
        <v>486</v>
      </c>
      <c r="H21" s="1">
        <v>25</v>
      </c>
      <c r="I21" s="1">
        <v>1263</v>
      </c>
      <c r="J21" s="1">
        <v>28</v>
      </c>
      <c r="K21" s="1">
        <v>0</v>
      </c>
    </row>
    <row r="22" spans="1:11" x14ac:dyDescent="0.2">
      <c r="A22" s="1" t="s">
        <v>94</v>
      </c>
      <c r="B22" s="1">
        <v>293335</v>
      </c>
      <c r="C22" s="1">
        <v>45294</v>
      </c>
      <c r="D22" s="1">
        <v>37800</v>
      </c>
      <c r="E22" s="1">
        <v>31912</v>
      </c>
      <c r="F22" s="1">
        <v>100598</v>
      </c>
      <c r="G22" s="1">
        <v>29811</v>
      </c>
      <c r="H22" s="1">
        <v>15726</v>
      </c>
      <c r="I22" s="1">
        <v>23763</v>
      </c>
      <c r="J22" s="1">
        <v>8431</v>
      </c>
      <c r="K22" s="1">
        <v>0</v>
      </c>
    </row>
    <row r="23" spans="1:11" x14ac:dyDescent="0.2">
      <c r="A23" s="1" t="s">
        <v>95</v>
      </c>
      <c r="B23" s="1">
        <v>22577</v>
      </c>
      <c r="C23" s="1">
        <v>213</v>
      </c>
      <c r="D23" s="1">
        <v>95</v>
      </c>
      <c r="E23" s="1">
        <v>155</v>
      </c>
      <c r="F23" s="1">
        <v>16503</v>
      </c>
      <c r="G23" s="1">
        <v>465</v>
      </c>
      <c r="H23" s="1">
        <v>171</v>
      </c>
      <c r="I23" s="1">
        <v>3584</v>
      </c>
      <c r="J23" s="1">
        <v>1391</v>
      </c>
      <c r="K23" s="1">
        <v>0</v>
      </c>
    </row>
    <row r="24" spans="1:11" x14ac:dyDescent="0.2">
      <c r="A24" s="1" t="s">
        <v>96</v>
      </c>
      <c r="B24" s="1">
        <v>14422</v>
      </c>
      <c r="C24" s="1">
        <v>115</v>
      </c>
      <c r="D24" s="1">
        <v>145</v>
      </c>
      <c r="E24" s="1">
        <v>2312</v>
      </c>
      <c r="F24" s="1">
        <v>7869</v>
      </c>
      <c r="G24" s="1">
        <v>2218</v>
      </c>
      <c r="H24" s="1">
        <v>226</v>
      </c>
      <c r="I24" s="1">
        <v>1523</v>
      </c>
      <c r="J24" s="1">
        <v>14</v>
      </c>
      <c r="K24" s="1">
        <v>0</v>
      </c>
    </row>
    <row r="25" spans="1:11" x14ac:dyDescent="0.2">
      <c r="A25" s="1" t="s">
        <v>97</v>
      </c>
      <c r="B25" s="1">
        <v>6071</v>
      </c>
      <c r="C25" s="1">
        <v>99</v>
      </c>
      <c r="D25" s="1">
        <v>14</v>
      </c>
      <c r="E25" s="1">
        <v>58</v>
      </c>
      <c r="F25" s="1">
        <v>5418</v>
      </c>
      <c r="G25" s="1">
        <v>51</v>
      </c>
      <c r="H25" s="1">
        <v>62</v>
      </c>
      <c r="I25" s="1">
        <v>355</v>
      </c>
      <c r="J25" s="1">
        <v>14</v>
      </c>
      <c r="K25" s="1">
        <v>0</v>
      </c>
    </row>
    <row r="26" spans="1:11" x14ac:dyDescent="0.2">
      <c r="A26" s="1" t="s">
        <v>98</v>
      </c>
      <c r="B26" s="1">
        <v>15296</v>
      </c>
      <c r="C26" s="1">
        <v>364</v>
      </c>
      <c r="D26" s="1">
        <v>116</v>
      </c>
      <c r="E26" s="1">
        <v>556</v>
      </c>
      <c r="F26" s="1">
        <v>5278</v>
      </c>
      <c r="G26" s="1">
        <v>3979</v>
      </c>
      <c r="H26" s="1">
        <v>239</v>
      </c>
      <c r="I26" s="1">
        <v>4758</v>
      </c>
      <c r="J26" s="1">
        <v>6</v>
      </c>
      <c r="K26" s="1">
        <v>0</v>
      </c>
    </row>
    <row r="27" spans="1:11" x14ac:dyDescent="0.2">
      <c r="A27" s="1" t="s">
        <v>99</v>
      </c>
      <c r="B27" s="1">
        <v>3410</v>
      </c>
      <c r="C27" s="1">
        <v>83</v>
      </c>
      <c r="D27" s="1">
        <v>32</v>
      </c>
      <c r="E27" s="1">
        <v>183</v>
      </c>
      <c r="F27" s="1">
        <v>1325</v>
      </c>
      <c r="G27" s="1">
        <v>1493</v>
      </c>
      <c r="H27" s="1">
        <v>62</v>
      </c>
      <c r="I27" s="1">
        <v>197</v>
      </c>
      <c r="J27" s="1">
        <v>35</v>
      </c>
      <c r="K27" s="1">
        <v>0</v>
      </c>
    </row>
    <row r="28" spans="1:11" x14ac:dyDescent="0.2">
      <c r="A28" s="1" t="s">
        <v>100</v>
      </c>
      <c r="B28" s="1">
        <v>2231</v>
      </c>
      <c r="C28" s="1">
        <v>161</v>
      </c>
      <c r="D28" s="1">
        <v>182</v>
      </c>
      <c r="E28" s="1">
        <v>105</v>
      </c>
      <c r="F28" s="1">
        <v>1008</v>
      </c>
      <c r="G28" s="1">
        <v>333</v>
      </c>
      <c r="H28" s="1">
        <v>144</v>
      </c>
      <c r="I28" s="1">
        <v>184</v>
      </c>
      <c r="J28" s="1">
        <v>114</v>
      </c>
      <c r="K28" s="1">
        <v>0</v>
      </c>
    </row>
    <row r="29" spans="1:11" x14ac:dyDescent="0.2">
      <c r="A29" s="1" t="s">
        <v>18</v>
      </c>
    </row>
    <row r="30" spans="1:11" x14ac:dyDescent="0.2">
      <c r="A30" s="1" t="s">
        <v>1</v>
      </c>
      <c r="B30" s="1">
        <v>198538</v>
      </c>
      <c r="C30" s="1">
        <v>23093</v>
      </c>
      <c r="D30" s="1">
        <v>18211</v>
      </c>
      <c r="E30" s="1">
        <v>18392</v>
      </c>
      <c r="F30" s="1">
        <v>83055</v>
      </c>
      <c r="G30" s="1">
        <v>21475</v>
      </c>
      <c r="H30" s="1">
        <v>8713</v>
      </c>
      <c r="I30" s="1">
        <v>20492</v>
      </c>
      <c r="J30" s="1">
        <v>5107</v>
      </c>
      <c r="K30" s="1">
        <v>0</v>
      </c>
    </row>
    <row r="31" spans="1:11" x14ac:dyDescent="0.2">
      <c r="A31" s="1" t="s">
        <v>91</v>
      </c>
      <c r="B31" s="1">
        <v>2629</v>
      </c>
      <c r="C31" s="1">
        <v>34</v>
      </c>
      <c r="D31" s="1">
        <v>13</v>
      </c>
      <c r="E31" s="1">
        <v>25</v>
      </c>
      <c r="F31" s="1">
        <v>2409</v>
      </c>
      <c r="G31" s="1">
        <v>17</v>
      </c>
      <c r="H31" s="1">
        <v>14</v>
      </c>
      <c r="I31" s="1">
        <v>114</v>
      </c>
      <c r="J31" s="1">
        <v>3</v>
      </c>
      <c r="K31" s="1">
        <v>0</v>
      </c>
    </row>
    <row r="32" spans="1:11" x14ac:dyDescent="0.2">
      <c r="A32" s="1" t="s">
        <v>92</v>
      </c>
      <c r="B32" s="1">
        <v>5355</v>
      </c>
      <c r="C32" s="1">
        <v>283</v>
      </c>
      <c r="D32" s="1">
        <v>28</v>
      </c>
      <c r="E32" s="1">
        <v>346</v>
      </c>
      <c r="F32" s="1">
        <v>2066</v>
      </c>
      <c r="G32" s="1">
        <v>1478</v>
      </c>
      <c r="H32" s="1">
        <v>23</v>
      </c>
      <c r="I32" s="1">
        <v>1096</v>
      </c>
      <c r="J32" s="1">
        <v>35</v>
      </c>
      <c r="K32" s="1">
        <v>0</v>
      </c>
    </row>
    <row r="33" spans="1:11" x14ac:dyDescent="0.2">
      <c r="A33" s="1" t="s">
        <v>93</v>
      </c>
      <c r="B33" s="1">
        <v>4308</v>
      </c>
      <c r="C33" s="1">
        <v>117</v>
      </c>
      <c r="D33" s="1">
        <v>94</v>
      </c>
      <c r="E33" s="1">
        <v>76</v>
      </c>
      <c r="F33" s="1">
        <v>3100</v>
      </c>
      <c r="G33" s="1">
        <v>240</v>
      </c>
      <c r="H33" s="1">
        <v>10</v>
      </c>
      <c r="I33" s="1">
        <v>654</v>
      </c>
      <c r="J33" s="1">
        <v>17</v>
      </c>
      <c r="K33" s="1">
        <v>0</v>
      </c>
    </row>
    <row r="34" spans="1:11" x14ac:dyDescent="0.2">
      <c r="A34" s="1" t="s">
        <v>94</v>
      </c>
      <c r="B34" s="1">
        <v>150303</v>
      </c>
      <c r="C34" s="1">
        <v>22132</v>
      </c>
      <c r="D34" s="1">
        <v>17791</v>
      </c>
      <c r="E34" s="1">
        <v>16210</v>
      </c>
      <c r="F34" s="1">
        <v>53601</v>
      </c>
      <c r="G34" s="1">
        <v>15323</v>
      </c>
      <c r="H34" s="1">
        <v>8143</v>
      </c>
      <c r="I34" s="1">
        <v>12859</v>
      </c>
      <c r="J34" s="1">
        <v>4244</v>
      </c>
      <c r="K34" s="1">
        <v>0</v>
      </c>
    </row>
    <row r="35" spans="1:11" x14ac:dyDescent="0.2">
      <c r="A35" s="1" t="s">
        <v>95</v>
      </c>
      <c r="B35" s="1">
        <v>13324</v>
      </c>
      <c r="C35" s="1">
        <v>111</v>
      </c>
      <c r="D35" s="1">
        <v>54</v>
      </c>
      <c r="E35" s="1">
        <v>87</v>
      </c>
      <c r="F35" s="1">
        <v>9950</v>
      </c>
      <c r="G35" s="1">
        <v>248</v>
      </c>
      <c r="H35" s="1">
        <v>114</v>
      </c>
      <c r="I35" s="1">
        <v>2057</v>
      </c>
      <c r="J35" s="1">
        <v>703</v>
      </c>
      <c r="K35" s="1">
        <v>0</v>
      </c>
    </row>
    <row r="36" spans="1:11" x14ac:dyDescent="0.2">
      <c r="A36" s="1" t="s">
        <v>96</v>
      </c>
      <c r="B36" s="1">
        <v>7928</v>
      </c>
      <c r="C36" s="1">
        <v>68</v>
      </c>
      <c r="D36" s="1">
        <v>69</v>
      </c>
      <c r="E36" s="1">
        <v>1190</v>
      </c>
      <c r="F36" s="1">
        <v>4471</v>
      </c>
      <c r="G36" s="1">
        <v>1171</v>
      </c>
      <c r="H36" s="1">
        <v>125</v>
      </c>
      <c r="I36" s="1">
        <v>824</v>
      </c>
      <c r="J36" s="1">
        <v>10</v>
      </c>
      <c r="K36" s="1">
        <v>0</v>
      </c>
    </row>
    <row r="37" spans="1:11" x14ac:dyDescent="0.2">
      <c r="A37" s="1" t="s">
        <v>97</v>
      </c>
      <c r="B37" s="1">
        <v>3515</v>
      </c>
      <c r="C37" s="1">
        <v>46</v>
      </c>
      <c r="D37" s="1">
        <v>4</v>
      </c>
      <c r="E37" s="1">
        <v>32</v>
      </c>
      <c r="F37" s="1">
        <v>3151</v>
      </c>
      <c r="G37" s="1">
        <v>29</v>
      </c>
      <c r="H37" s="1">
        <v>36</v>
      </c>
      <c r="I37" s="1">
        <v>211</v>
      </c>
      <c r="J37" s="1">
        <v>6</v>
      </c>
      <c r="K37" s="1">
        <v>0</v>
      </c>
    </row>
    <row r="38" spans="1:11" x14ac:dyDescent="0.2">
      <c r="A38" s="1" t="s">
        <v>98</v>
      </c>
      <c r="B38" s="1">
        <v>7998</v>
      </c>
      <c r="C38" s="1">
        <v>185</v>
      </c>
      <c r="D38" s="1">
        <v>55</v>
      </c>
      <c r="E38" s="1">
        <v>281</v>
      </c>
      <c r="F38" s="1">
        <v>2885</v>
      </c>
      <c r="G38" s="1">
        <v>2004</v>
      </c>
      <c r="H38" s="1">
        <v>125</v>
      </c>
      <c r="I38" s="1">
        <v>2458</v>
      </c>
      <c r="J38" s="1">
        <v>5</v>
      </c>
      <c r="K38" s="1">
        <v>0</v>
      </c>
    </row>
    <row r="39" spans="1:11" x14ac:dyDescent="0.2">
      <c r="A39" s="1" t="s">
        <v>99</v>
      </c>
      <c r="B39" s="1">
        <v>1994</v>
      </c>
      <c r="C39" s="1">
        <v>38</v>
      </c>
      <c r="D39" s="1">
        <v>16</v>
      </c>
      <c r="E39" s="1">
        <v>98</v>
      </c>
      <c r="F39" s="1">
        <v>864</v>
      </c>
      <c r="G39" s="1">
        <v>794</v>
      </c>
      <c r="H39" s="1">
        <v>44</v>
      </c>
      <c r="I39" s="1">
        <v>119</v>
      </c>
      <c r="J39" s="1">
        <v>21</v>
      </c>
      <c r="K39" s="1">
        <v>0</v>
      </c>
    </row>
    <row r="40" spans="1:11" x14ac:dyDescent="0.2">
      <c r="A40" s="1" t="s">
        <v>100</v>
      </c>
      <c r="B40" s="1">
        <v>1184</v>
      </c>
      <c r="C40" s="1">
        <v>79</v>
      </c>
      <c r="D40" s="1">
        <v>87</v>
      </c>
      <c r="E40" s="1">
        <v>47</v>
      </c>
      <c r="F40" s="1">
        <v>558</v>
      </c>
      <c r="G40" s="1">
        <v>171</v>
      </c>
      <c r="H40" s="1">
        <v>79</v>
      </c>
      <c r="I40" s="1">
        <v>100</v>
      </c>
      <c r="J40" s="1">
        <v>63</v>
      </c>
      <c r="K40" s="1">
        <v>0</v>
      </c>
    </row>
    <row r="41" spans="1:11" x14ac:dyDescent="0.2">
      <c r="A41" s="1" t="s">
        <v>19</v>
      </c>
    </row>
    <row r="42" spans="1:11" x14ac:dyDescent="0.2">
      <c r="A42" s="1" t="s">
        <v>1</v>
      </c>
      <c r="B42" s="1">
        <v>181579</v>
      </c>
      <c r="C42" s="1">
        <v>24124</v>
      </c>
      <c r="D42" s="1">
        <v>20484</v>
      </c>
      <c r="E42" s="1">
        <v>17820</v>
      </c>
      <c r="F42" s="1">
        <v>68567</v>
      </c>
      <c r="G42" s="1">
        <v>20258</v>
      </c>
      <c r="H42" s="1">
        <v>8021</v>
      </c>
      <c r="I42" s="1">
        <v>17308</v>
      </c>
      <c r="J42" s="1">
        <v>4997</v>
      </c>
      <c r="K42" s="1">
        <v>0</v>
      </c>
    </row>
    <row r="43" spans="1:11" x14ac:dyDescent="0.2">
      <c r="A43" s="1" t="s">
        <v>91</v>
      </c>
      <c r="B43" s="1">
        <v>1986</v>
      </c>
      <c r="C43" s="1">
        <v>29</v>
      </c>
      <c r="D43" s="1">
        <v>13</v>
      </c>
      <c r="E43" s="1">
        <v>18</v>
      </c>
      <c r="F43" s="1">
        <v>1808</v>
      </c>
      <c r="G43" s="1">
        <v>12</v>
      </c>
      <c r="H43" s="1">
        <v>15</v>
      </c>
      <c r="I43" s="1">
        <v>84</v>
      </c>
      <c r="J43" s="1">
        <v>7</v>
      </c>
      <c r="K43" s="1">
        <v>0</v>
      </c>
    </row>
    <row r="44" spans="1:11" x14ac:dyDescent="0.2">
      <c r="A44" s="1" t="s">
        <v>92</v>
      </c>
      <c r="B44" s="1">
        <v>4673</v>
      </c>
      <c r="C44" s="1">
        <v>288</v>
      </c>
      <c r="D44" s="1">
        <v>31</v>
      </c>
      <c r="E44" s="1">
        <v>371</v>
      </c>
      <c r="F44" s="1">
        <v>1661</v>
      </c>
      <c r="G44" s="1">
        <v>1390</v>
      </c>
      <c r="H44" s="1">
        <v>27</v>
      </c>
      <c r="I44" s="1">
        <v>879</v>
      </c>
      <c r="J44" s="1">
        <v>26</v>
      </c>
      <c r="K44" s="1">
        <v>0</v>
      </c>
    </row>
    <row r="45" spans="1:11" x14ac:dyDescent="0.2">
      <c r="A45" s="1" t="s">
        <v>93</v>
      </c>
      <c r="B45" s="1">
        <v>3824</v>
      </c>
      <c r="C45" s="1">
        <v>137</v>
      </c>
      <c r="D45" s="1">
        <v>132</v>
      </c>
      <c r="E45" s="1">
        <v>95</v>
      </c>
      <c r="F45" s="1">
        <v>2579</v>
      </c>
      <c r="G45" s="1">
        <v>246</v>
      </c>
      <c r="H45" s="1">
        <v>15</v>
      </c>
      <c r="I45" s="1">
        <v>609</v>
      </c>
      <c r="J45" s="1">
        <v>11</v>
      </c>
      <c r="K45" s="1">
        <v>0</v>
      </c>
    </row>
    <row r="46" spans="1:11" x14ac:dyDescent="0.2">
      <c r="A46" s="1" t="s">
        <v>94</v>
      </c>
      <c r="B46" s="1">
        <v>143032</v>
      </c>
      <c r="C46" s="1">
        <v>23162</v>
      </c>
      <c r="D46" s="1">
        <v>20009</v>
      </c>
      <c r="E46" s="1">
        <v>15702</v>
      </c>
      <c r="F46" s="1">
        <v>46997</v>
      </c>
      <c r="G46" s="1">
        <v>14488</v>
      </c>
      <c r="H46" s="1">
        <v>7583</v>
      </c>
      <c r="I46" s="1">
        <v>10904</v>
      </c>
      <c r="J46" s="1">
        <v>4187</v>
      </c>
      <c r="K46" s="1">
        <v>0</v>
      </c>
    </row>
    <row r="47" spans="1:11" x14ac:dyDescent="0.2">
      <c r="A47" s="1" t="s">
        <v>95</v>
      </c>
      <c r="B47" s="1">
        <v>9253</v>
      </c>
      <c r="C47" s="1">
        <v>102</v>
      </c>
      <c r="D47" s="1">
        <v>41</v>
      </c>
      <c r="E47" s="1">
        <v>68</v>
      </c>
      <c r="F47" s="1">
        <v>6553</v>
      </c>
      <c r="G47" s="1">
        <v>217</v>
      </c>
      <c r="H47" s="1">
        <v>57</v>
      </c>
      <c r="I47" s="1">
        <v>1527</v>
      </c>
      <c r="J47" s="1">
        <v>688</v>
      </c>
      <c r="K47" s="1">
        <v>0</v>
      </c>
    </row>
    <row r="48" spans="1:11" x14ac:dyDescent="0.2">
      <c r="A48" s="1" t="s">
        <v>96</v>
      </c>
      <c r="B48" s="1">
        <v>6494</v>
      </c>
      <c r="C48" s="1">
        <v>47</v>
      </c>
      <c r="D48" s="1">
        <v>76</v>
      </c>
      <c r="E48" s="1">
        <v>1122</v>
      </c>
      <c r="F48" s="1">
        <v>3398</v>
      </c>
      <c r="G48" s="1">
        <v>1047</v>
      </c>
      <c r="H48" s="1">
        <v>101</v>
      </c>
      <c r="I48" s="1">
        <v>699</v>
      </c>
      <c r="J48" s="1">
        <v>4</v>
      </c>
      <c r="K48" s="1">
        <v>0</v>
      </c>
    </row>
    <row r="49" spans="1:11" x14ac:dyDescent="0.2">
      <c r="A49" s="1" t="s">
        <v>97</v>
      </c>
      <c r="B49" s="1">
        <v>2556</v>
      </c>
      <c r="C49" s="1">
        <v>53</v>
      </c>
      <c r="D49" s="1">
        <v>10</v>
      </c>
      <c r="E49" s="1">
        <v>26</v>
      </c>
      <c r="F49" s="1">
        <v>2267</v>
      </c>
      <c r="G49" s="1">
        <v>22</v>
      </c>
      <c r="H49" s="1">
        <v>26</v>
      </c>
      <c r="I49" s="1">
        <v>144</v>
      </c>
      <c r="J49" s="1">
        <v>8</v>
      </c>
      <c r="K49" s="1">
        <v>0</v>
      </c>
    </row>
    <row r="50" spans="1:11" x14ac:dyDescent="0.2">
      <c r="A50" s="1" t="s">
        <v>98</v>
      </c>
      <c r="B50" s="1">
        <v>7298</v>
      </c>
      <c r="C50" s="1">
        <v>179</v>
      </c>
      <c r="D50" s="1">
        <v>61</v>
      </c>
      <c r="E50" s="1">
        <v>275</v>
      </c>
      <c r="F50" s="1">
        <v>2393</v>
      </c>
      <c r="G50" s="1">
        <v>1975</v>
      </c>
      <c r="H50" s="1">
        <v>114</v>
      </c>
      <c r="I50" s="1">
        <v>2300</v>
      </c>
      <c r="J50" s="1">
        <v>1</v>
      </c>
      <c r="K50" s="1">
        <v>0</v>
      </c>
    </row>
    <row r="51" spans="1:11" x14ac:dyDescent="0.2">
      <c r="A51" s="1" t="s">
        <v>99</v>
      </c>
      <c r="B51" s="1">
        <v>1416</v>
      </c>
      <c r="C51" s="1">
        <v>45</v>
      </c>
      <c r="D51" s="1">
        <v>16</v>
      </c>
      <c r="E51" s="1">
        <v>85</v>
      </c>
      <c r="F51" s="1">
        <v>461</v>
      </c>
      <c r="G51" s="1">
        <v>699</v>
      </c>
      <c r="H51" s="1">
        <v>18</v>
      </c>
      <c r="I51" s="1">
        <v>78</v>
      </c>
      <c r="J51" s="1">
        <v>14</v>
      </c>
      <c r="K51" s="1">
        <v>0</v>
      </c>
    </row>
    <row r="52" spans="1:11" x14ac:dyDescent="0.2">
      <c r="A52" s="1" t="s">
        <v>100</v>
      </c>
      <c r="B52" s="1">
        <v>1047</v>
      </c>
      <c r="C52" s="1">
        <v>82</v>
      </c>
      <c r="D52" s="1">
        <v>95</v>
      </c>
      <c r="E52" s="1">
        <v>58</v>
      </c>
      <c r="F52" s="1">
        <v>450</v>
      </c>
      <c r="G52" s="1">
        <v>162</v>
      </c>
      <c r="H52" s="1">
        <v>65</v>
      </c>
      <c r="I52" s="1">
        <v>84</v>
      </c>
      <c r="J52" s="1">
        <v>51</v>
      </c>
      <c r="K52" s="1">
        <v>0</v>
      </c>
    </row>
    <row r="53" spans="1:11" x14ac:dyDescent="0.2">
      <c r="A53" s="1" t="s">
        <v>20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B336-28CC-45EA-8163-0D7378A8FDB9}">
  <dimension ref="A1:K47"/>
  <sheetViews>
    <sheetView view="pageBreakPreview" zoomScale="125" zoomScaleNormal="100" zoomScaleSheetLayoutView="125" workbookViewId="0">
      <selection activeCell="G32" sqref="G3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154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323024</v>
      </c>
      <c r="C4" s="1">
        <v>40350</v>
      </c>
      <c r="D4" s="1">
        <v>33154</v>
      </c>
      <c r="E4" s="1">
        <v>31062</v>
      </c>
      <c r="F4" s="1">
        <v>130021</v>
      </c>
      <c r="G4" s="1">
        <v>33921</v>
      </c>
      <c r="H4" s="1">
        <v>14278</v>
      </c>
      <c r="I4" s="1">
        <v>31688</v>
      </c>
      <c r="J4" s="1">
        <v>8550</v>
      </c>
      <c r="K4" s="1">
        <v>0</v>
      </c>
    </row>
    <row r="5" spans="1:11" x14ac:dyDescent="0.2">
      <c r="A5" s="1" t="s">
        <v>101</v>
      </c>
      <c r="B5" s="1">
        <v>47531</v>
      </c>
      <c r="C5" s="1">
        <v>6426</v>
      </c>
      <c r="D5" s="1">
        <v>4155</v>
      </c>
      <c r="E5" s="1">
        <v>3978</v>
      </c>
      <c r="F5" s="1">
        <v>23008</v>
      </c>
      <c r="G5" s="1">
        <v>2435</v>
      </c>
      <c r="H5" s="1">
        <v>1662</v>
      </c>
      <c r="I5" s="1">
        <v>4617</v>
      </c>
      <c r="J5" s="1">
        <v>1250</v>
      </c>
      <c r="K5" s="1">
        <v>0</v>
      </c>
    </row>
    <row r="6" spans="1:11" x14ac:dyDescent="0.2">
      <c r="A6" s="1" t="s">
        <v>102</v>
      </c>
      <c r="B6" s="1">
        <v>275493</v>
      </c>
      <c r="C6" s="1">
        <v>33924</v>
      </c>
      <c r="D6" s="1">
        <v>28999</v>
      </c>
      <c r="E6" s="1">
        <v>27084</v>
      </c>
      <c r="F6" s="1">
        <v>107013</v>
      </c>
      <c r="G6" s="1">
        <v>31486</v>
      </c>
      <c r="H6" s="1">
        <v>12616</v>
      </c>
      <c r="I6" s="1">
        <v>27071</v>
      </c>
      <c r="J6" s="1">
        <v>7300</v>
      </c>
      <c r="K6" s="1">
        <v>0</v>
      </c>
    </row>
    <row r="7" spans="1:11" x14ac:dyDescent="0.2">
      <c r="A7" s="1" t="s">
        <v>18</v>
      </c>
    </row>
    <row r="8" spans="1:11" x14ac:dyDescent="0.2">
      <c r="A8" s="1" t="s">
        <v>1</v>
      </c>
      <c r="B8" s="1">
        <v>168746</v>
      </c>
      <c r="C8" s="1">
        <v>19556</v>
      </c>
      <c r="D8" s="1">
        <v>15371</v>
      </c>
      <c r="E8" s="1">
        <v>15709</v>
      </c>
      <c r="F8" s="1">
        <v>71638</v>
      </c>
      <c r="G8" s="1">
        <v>17415</v>
      </c>
      <c r="H8" s="1">
        <v>7441</v>
      </c>
      <c r="I8" s="1">
        <v>17304</v>
      </c>
      <c r="J8" s="1">
        <v>4312</v>
      </c>
      <c r="K8" s="1">
        <v>0</v>
      </c>
    </row>
    <row r="9" spans="1:11" x14ac:dyDescent="0.2">
      <c r="A9" s="1" t="s">
        <v>101</v>
      </c>
      <c r="B9" s="1">
        <v>27775</v>
      </c>
      <c r="C9" s="1">
        <v>3570</v>
      </c>
      <c r="D9" s="1">
        <v>2360</v>
      </c>
      <c r="E9" s="1">
        <v>2413</v>
      </c>
      <c r="F9" s="1">
        <v>13490</v>
      </c>
      <c r="G9" s="1">
        <v>1653</v>
      </c>
      <c r="H9" s="1">
        <v>953</v>
      </c>
      <c r="I9" s="1">
        <v>2652</v>
      </c>
      <c r="J9" s="1">
        <v>684</v>
      </c>
      <c r="K9" s="1">
        <v>0</v>
      </c>
    </row>
    <row r="10" spans="1:11" x14ac:dyDescent="0.2">
      <c r="A10" s="1" t="s">
        <v>102</v>
      </c>
      <c r="B10" s="1">
        <v>140971</v>
      </c>
      <c r="C10" s="1">
        <v>15986</v>
      </c>
      <c r="D10" s="1">
        <v>13011</v>
      </c>
      <c r="E10" s="1">
        <v>13296</v>
      </c>
      <c r="F10" s="1">
        <v>58148</v>
      </c>
      <c r="G10" s="1">
        <v>15762</v>
      </c>
      <c r="H10" s="1">
        <v>6488</v>
      </c>
      <c r="I10" s="1">
        <v>14652</v>
      </c>
      <c r="J10" s="1">
        <v>3628</v>
      </c>
      <c r="K10" s="1">
        <v>0</v>
      </c>
    </row>
    <row r="11" spans="1:11" x14ac:dyDescent="0.2">
      <c r="A11" s="1" t="s">
        <v>19</v>
      </c>
    </row>
    <row r="12" spans="1:11" x14ac:dyDescent="0.2">
      <c r="A12" s="1" t="s">
        <v>1</v>
      </c>
      <c r="B12" s="1">
        <v>154278</v>
      </c>
      <c r="C12" s="1">
        <v>20794</v>
      </c>
      <c r="D12" s="1">
        <v>17783</v>
      </c>
      <c r="E12" s="1">
        <v>15353</v>
      </c>
      <c r="F12" s="1">
        <v>58383</v>
      </c>
      <c r="G12" s="1">
        <v>16506</v>
      </c>
      <c r="H12" s="1">
        <v>6837</v>
      </c>
      <c r="I12" s="1">
        <v>14384</v>
      </c>
      <c r="J12" s="1">
        <v>4238</v>
      </c>
      <c r="K12" s="1">
        <v>0</v>
      </c>
    </row>
    <row r="13" spans="1:11" x14ac:dyDescent="0.2">
      <c r="A13" s="1" t="s">
        <v>101</v>
      </c>
      <c r="B13" s="1">
        <v>19756</v>
      </c>
      <c r="C13" s="1">
        <v>2856</v>
      </c>
      <c r="D13" s="1">
        <v>1795</v>
      </c>
      <c r="E13" s="1">
        <v>1565</v>
      </c>
      <c r="F13" s="1">
        <v>9518</v>
      </c>
      <c r="G13" s="1">
        <v>782</v>
      </c>
      <c r="H13" s="1">
        <v>709</v>
      </c>
      <c r="I13" s="1">
        <v>1965</v>
      </c>
      <c r="J13" s="1">
        <v>566</v>
      </c>
      <c r="K13" s="1">
        <v>0</v>
      </c>
    </row>
    <row r="14" spans="1:11" x14ac:dyDescent="0.2">
      <c r="A14" s="1" t="s">
        <v>102</v>
      </c>
      <c r="B14" s="1">
        <v>134522</v>
      </c>
      <c r="C14" s="1">
        <v>17938</v>
      </c>
      <c r="D14" s="1">
        <v>15988</v>
      </c>
      <c r="E14" s="1">
        <v>13788</v>
      </c>
      <c r="F14" s="1">
        <v>48865</v>
      </c>
      <c r="G14" s="1">
        <v>15724</v>
      </c>
      <c r="H14" s="1">
        <v>6128</v>
      </c>
      <c r="I14" s="1">
        <v>12419</v>
      </c>
      <c r="J14" s="1">
        <v>3672</v>
      </c>
      <c r="K14" s="1">
        <v>0</v>
      </c>
    </row>
    <row r="16" spans="1:11" x14ac:dyDescent="0.2">
      <c r="A16" s="1" t="s">
        <v>163</v>
      </c>
    </row>
    <row r="18" spans="1:11" x14ac:dyDescent="0.2">
      <c r="A18" s="1" t="s">
        <v>1</v>
      </c>
      <c r="B18" s="1">
        <v>323024</v>
      </c>
      <c r="C18" s="1">
        <v>40350</v>
      </c>
      <c r="D18" s="1">
        <v>33154</v>
      </c>
      <c r="E18" s="1">
        <v>31062</v>
      </c>
      <c r="F18" s="1">
        <v>130021</v>
      </c>
      <c r="G18" s="1">
        <v>33921</v>
      </c>
      <c r="H18" s="1">
        <v>14278</v>
      </c>
      <c r="I18" s="1">
        <v>31688</v>
      </c>
      <c r="J18" s="1">
        <v>8550</v>
      </c>
      <c r="K18" s="1">
        <v>0</v>
      </c>
    </row>
    <row r="19" spans="1:11" x14ac:dyDescent="0.2">
      <c r="A19" s="1" t="s">
        <v>103</v>
      </c>
      <c r="B19" s="1">
        <v>181053</v>
      </c>
      <c r="C19" s="1">
        <v>23695</v>
      </c>
      <c r="D19" s="1">
        <v>23179</v>
      </c>
      <c r="E19" s="1">
        <v>20958</v>
      </c>
      <c r="F19" s="1">
        <v>53320</v>
      </c>
      <c r="G19" s="1">
        <v>28290</v>
      </c>
      <c r="H19" s="1">
        <v>9922</v>
      </c>
      <c r="I19" s="1">
        <v>18322</v>
      </c>
      <c r="J19" s="1">
        <v>3367</v>
      </c>
      <c r="K19" s="1">
        <v>0</v>
      </c>
    </row>
    <row r="20" spans="1:11" x14ac:dyDescent="0.2">
      <c r="A20" s="1" t="s">
        <v>104</v>
      </c>
      <c r="B20" s="1">
        <v>103679</v>
      </c>
      <c r="C20" s="1">
        <v>14026</v>
      </c>
      <c r="D20" s="1">
        <v>8036</v>
      </c>
      <c r="E20" s="1">
        <v>8400</v>
      </c>
      <c r="F20" s="1">
        <v>50738</v>
      </c>
      <c r="G20" s="1">
        <v>4455</v>
      </c>
      <c r="H20" s="1">
        <v>3614</v>
      </c>
      <c r="I20" s="1">
        <v>10047</v>
      </c>
      <c r="J20" s="1">
        <v>4363</v>
      </c>
      <c r="K20" s="1">
        <v>0</v>
      </c>
    </row>
    <row r="21" spans="1:11" x14ac:dyDescent="0.2">
      <c r="A21" s="1" t="s">
        <v>105</v>
      </c>
      <c r="B21" s="1">
        <v>27501</v>
      </c>
      <c r="C21" s="1">
        <v>1864</v>
      </c>
      <c r="D21" s="1">
        <v>911</v>
      </c>
      <c r="E21" s="1">
        <v>1339</v>
      </c>
      <c r="F21" s="1">
        <v>18918</v>
      </c>
      <c r="G21" s="1">
        <v>735</v>
      </c>
      <c r="H21" s="1">
        <v>558</v>
      </c>
      <c r="I21" s="1">
        <v>2495</v>
      </c>
      <c r="J21" s="1">
        <v>681</v>
      </c>
      <c r="K21" s="1">
        <v>0</v>
      </c>
    </row>
    <row r="22" spans="1:11" x14ac:dyDescent="0.2">
      <c r="A22" s="1" t="s">
        <v>106</v>
      </c>
      <c r="B22" s="1">
        <v>1604</v>
      </c>
      <c r="C22" s="1">
        <v>42</v>
      </c>
      <c r="D22" s="1">
        <v>20</v>
      </c>
      <c r="E22" s="1">
        <v>34</v>
      </c>
      <c r="F22" s="1">
        <v>1339</v>
      </c>
      <c r="G22" s="1">
        <v>34</v>
      </c>
      <c r="H22" s="1">
        <v>19</v>
      </c>
      <c r="I22" s="1">
        <v>111</v>
      </c>
      <c r="J22" s="1">
        <v>5</v>
      </c>
      <c r="K22" s="1">
        <v>0</v>
      </c>
    </row>
    <row r="23" spans="1:11" x14ac:dyDescent="0.2">
      <c r="A23" s="1" t="s">
        <v>107</v>
      </c>
      <c r="B23" s="1">
        <v>3690</v>
      </c>
      <c r="C23" s="1">
        <v>440</v>
      </c>
      <c r="D23" s="1">
        <v>142</v>
      </c>
      <c r="E23" s="1">
        <v>207</v>
      </c>
      <c r="F23" s="1">
        <v>2186</v>
      </c>
      <c r="G23" s="1">
        <v>136</v>
      </c>
      <c r="H23" s="1">
        <v>95</v>
      </c>
      <c r="I23" s="1">
        <v>376</v>
      </c>
      <c r="J23" s="1">
        <v>108</v>
      </c>
      <c r="K23" s="1">
        <v>0</v>
      </c>
    </row>
    <row r="24" spans="1:11" x14ac:dyDescent="0.2">
      <c r="A24" s="1" t="s">
        <v>108</v>
      </c>
      <c r="B24" s="1">
        <v>2281</v>
      </c>
      <c r="C24" s="1">
        <v>102</v>
      </c>
      <c r="D24" s="1">
        <v>35</v>
      </c>
      <c r="E24" s="1">
        <v>38</v>
      </c>
      <c r="F24" s="1">
        <v>1795</v>
      </c>
      <c r="G24" s="1">
        <v>33</v>
      </c>
      <c r="H24" s="1">
        <v>66</v>
      </c>
      <c r="I24" s="1">
        <v>193</v>
      </c>
      <c r="J24" s="1">
        <v>19</v>
      </c>
      <c r="K24" s="1">
        <v>0</v>
      </c>
    </row>
    <row r="25" spans="1:11" x14ac:dyDescent="0.2">
      <c r="A25" s="1" t="s">
        <v>109</v>
      </c>
      <c r="B25" s="1">
        <v>577</v>
      </c>
      <c r="C25" s="1">
        <v>26</v>
      </c>
      <c r="D25" s="1">
        <v>7</v>
      </c>
      <c r="E25" s="1">
        <v>9</v>
      </c>
      <c r="F25" s="1">
        <v>466</v>
      </c>
      <c r="G25" s="1">
        <v>7</v>
      </c>
      <c r="H25" s="1">
        <v>0</v>
      </c>
      <c r="I25" s="1">
        <v>57</v>
      </c>
      <c r="J25" s="1">
        <v>5</v>
      </c>
      <c r="K25" s="1">
        <v>0</v>
      </c>
    </row>
    <row r="26" spans="1:11" x14ac:dyDescent="0.2">
      <c r="A26" s="1" t="s">
        <v>100</v>
      </c>
      <c r="B26" s="1">
        <v>2639</v>
      </c>
      <c r="C26" s="1">
        <v>155</v>
      </c>
      <c r="D26" s="1">
        <v>824</v>
      </c>
      <c r="E26" s="1">
        <v>77</v>
      </c>
      <c r="F26" s="1">
        <v>1259</v>
      </c>
      <c r="G26" s="1">
        <v>231</v>
      </c>
      <c r="H26" s="1">
        <v>4</v>
      </c>
      <c r="I26" s="1">
        <v>87</v>
      </c>
      <c r="J26" s="1">
        <v>2</v>
      </c>
      <c r="K26" s="1">
        <v>0</v>
      </c>
    </row>
    <row r="27" spans="1:11" x14ac:dyDescent="0.2">
      <c r="A27" s="1" t="s">
        <v>18</v>
      </c>
    </row>
    <row r="28" spans="1:11" x14ac:dyDescent="0.2">
      <c r="A28" s="1" t="s">
        <v>1</v>
      </c>
      <c r="B28" s="1">
        <v>168746</v>
      </c>
      <c r="C28" s="1">
        <v>19556</v>
      </c>
      <c r="D28" s="1">
        <v>15371</v>
      </c>
      <c r="E28" s="1">
        <v>15709</v>
      </c>
      <c r="F28" s="1">
        <v>71638</v>
      </c>
      <c r="G28" s="1">
        <v>17415</v>
      </c>
      <c r="H28" s="1">
        <v>7441</v>
      </c>
      <c r="I28" s="1">
        <v>17304</v>
      </c>
      <c r="J28" s="1">
        <v>4312</v>
      </c>
      <c r="K28" s="1">
        <v>0</v>
      </c>
    </row>
    <row r="29" spans="1:11" x14ac:dyDescent="0.2">
      <c r="A29" s="1" t="s">
        <v>103</v>
      </c>
      <c r="B29" s="1">
        <v>84010</v>
      </c>
      <c r="C29" s="1">
        <v>10484</v>
      </c>
      <c r="D29" s="1">
        <v>9818</v>
      </c>
      <c r="E29" s="1">
        <v>9291</v>
      </c>
      <c r="F29" s="1">
        <v>25576</v>
      </c>
      <c r="G29" s="1">
        <v>13415</v>
      </c>
      <c r="H29" s="1">
        <v>4733</v>
      </c>
      <c r="I29" s="1">
        <v>9098</v>
      </c>
      <c r="J29" s="1">
        <v>1595</v>
      </c>
      <c r="K29" s="1">
        <v>0</v>
      </c>
    </row>
    <row r="30" spans="1:11" x14ac:dyDescent="0.2">
      <c r="A30" s="1" t="s">
        <v>104</v>
      </c>
      <c r="B30" s="1">
        <v>58555</v>
      </c>
      <c r="C30" s="1">
        <v>7222</v>
      </c>
      <c r="D30" s="1">
        <v>4435</v>
      </c>
      <c r="E30" s="1">
        <v>5146</v>
      </c>
      <c r="F30" s="1">
        <v>28374</v>
      </c>
      <c r="G30" s="1">
        <v>3168</v>
      </c>
      <c r="H30" s="1">
        <v>2137</v>
      </c>
      <c r="I30" s="1">
        <v>5873</v>
      </c>
      <c r="J30" s="1">
        <v>2200</v>
      </c>
      <c r="K30" s="1">
        <v>0</v>
      </c>
    </row>
    <row r="31" spans="1:11" x14ac:dyDescent="0.2">
      <c r="A31" s="1" t="s">
        <v>105</v>
      </c>
      <c r="B31" s="1">
        <v>19011</v>
      </c>
      <c r="C31" s="1">
        <v>1259</v>
      </c>
      <c r="D31" s="1">
        <v>637</v>
      </c>
      <c r="E31" s="1">
        <v>1024</v>
      </c>
      <c r="F31" s="1">
        <v>12969</v>
      </c>
      <c r="G31" s="1">
        <v>574</v>
      </c>
      <c r="H31" s="1">
        <v>409</v>
      </c>
      <c r="I31" s="1">
        <v>1715</v>
      </c>
      <c r="J31" s="1">
        <v>424</v>
      </c>
      <c r="K31" s="1">
        <v>0</v>
      </c>
    </row>
    <row r="32" spans="1:11" x14ac:dyDescent="0.2">
      <c r="A32" s="1" t="s">
        <v>106</v>
      </c>
      <c r="B32" s="1">
        <v>1311</v>
      </c>
      <c r="C32" s="1">
        <v>31</v>
      </c>
      <c r="D32" s="1">
        <v>14</v>
      </c>
      <c r="E32" s="1">
        <v>27</v>
      </c>
      <c r="F32" s="1">
        <v>1096</v>
      </c>
      <c r="G32" s="1">
        <v>26</v>
      </c>
      <c r="H32" s="1">
        <v>19</v>
      </c>
      <c r="I32" s="1">
        <v>93</v>
      </c>
      <c r="J32" s="1">
        <v>5</v>
      </c>
      <c r="K32" s="1">
        <v>0</v>
      </c>
    </row>
    <row r="33" spans="1:11" x14ac:dyDescent="0.2">
      <c r="A33" s="1" t="s">
        <v>107</v>
      </c>
      <c r="B33" s="1">
        <v>2551</v>
      </c>
      <c r="C33" s="1">
        <v>373</v>
      </c>
      <c r="D33" s="1">
        <v>111</v>
      </c>
      <c r="E33" s="1">
        <v>149</v>
      </c>
      <c r="F33" s="1">
        <v>1394</v>
      </c>
      <c r="G33" s="1">
        <v>104</v>
      </c>
      <c r="H33" s="1">
        <v>81</v>
      </c>
      <c r="I33" s="1">
        <v>273</v>
      </c>
      <c r="J33" s="1">
        <v>66</v>
      </c>
      <c r="K33" s="1">
        <v>0</v>
      </c>
    </row>
    <row r="34" spans="1:11" x14ac:dyDescent="0.2">
      <c r="A34" s="1" t="s">
        <v>108</v>
      </c>
      <c r="B34" s="1">
        <v>1790</v>
      </c>
      <c r="C34" s="1">
        <v>89</v>
      </c>
      <c r="D34" s="1">
        <v>30</v>
      </c>
      <c r="E34" s="1">
        <v>36</v>
      </c>
      <c r="F34" s="1">
        <v>1358</v>
      </c>
      <c r="G34" s="1">
        <v>28</v>
      </c>
      <c r="H34" s="1">
        <v>60</v>
      </c>
      <c r="I34" s="1">
        <v>172</v>
      </c>
      <c r="J34" s="1">
        <v>17</v>
      </c>
      <c r="K34" s="1">
        <v>0</v>
      </c>
    </row>
    <row r="35" spans="1:11" x14ac:dyDescent="0.2">
      <c r="A35" s="1" t="s">
        <v>109</v>
      </c>
      <c r="B35" s="1">
        <v>283</v>
      </c>
      <c r="C35" s="1">
        <v>15</v>
      </c>
      <c r="D35" s="1">
        <v>6</v>
      </c>
      <c r="E35" s="1">
        <v>8</v>
      </c>
      <c r="F35" s="1">
        <v>209</v>
      </c>
      <c r="G35" s="1">
        <v>6</v>
      </c>
      <c r="H35" s="1">
        <v>0</v>
      </c>
      <c r="I35" s="1">
        <v>35</v>
      </c>
      <c r="J35" s="1">
        <v>4</v>
      </c>
      <c r="K35" s="1">
        <v>0</v>
      </c>
    </row>
    <row r="36" spans="1:11" x14ac:dyDescent="0.2">
      <c r="A36" s="1" t="s">
        <v>100</v>
      </c>
      <c r="B36" s="1">
        <v>1235</v>
      </c>
      <c r="C36" s="1">
        <v>83</v>
      </c>
      <c r="D36" s="1">
        <v>320</v>
      </c>
      <c r="E36" s="1">
        <v>28</v>
      </c>
      <c r="F36" s="1">
        <v>662</v>
      </c>
      <c r="G36" s="1">
        <v>94</v>
      </c>
      <c r="H36" s="1">
        <v>2</v>
      </c>
      <c r="I36" s="1">
        <v>45</v>
      </c>
      <c r="J36" s="1">
        <v>1</v>
      </c>
      <c r="K36" s="1">
        <v>0</v>
      </c>
    </row>
    <row r="37" spans="1:11" x14ac:dyDescent="0.2">
      <c r="A37" s="1" t="s">
        <v>19</v>
      </c>
    </row>
    <row r="38" spans="1:11" x14ac:dyDescent="0.2">
      <c r="A38" s="1" t="s">
        <v>1</v>
      </c>
      <c r="B38" s="1">
        <v>154278</v>
      </c>
      <c r="C38" s="1">
        <v>20794</v>
      </c>
      <c r="D38" s="1">
        <v>17783</v>
      </c>
      <c r="E38" s="1">
        <v>15353</v>
      </c>
      <c r="F38" s="1">
        <v>58383</v>
      </c>
      <c r="G38" s="1">
        <v>16506</v>
      </c>
      <c r="H38" s="1">
        <v>6837</v>
      </c>
      <c r="I38" s="1">
        <v>14384</v>
      </c>
      <c r="J38" s="1">
        <v>4238</v>
      </c>
      <c r="K38" s="1">
        <v>0</v>
      </c>
    </row>
    <row r="39" spans="1:11" x14ac:dyDescent="0.2">
      <c r="A39" s="1" t="s">
        <v>103</v>
      </c>
      <c r="B39" s="1">
        <v>97043</v>
      </c>
      <c r="C39" s="1">
        <v>13211</v>
      </c>
      <c r="D39" s="1">
        <v>13361</v>
      </c>
      <c r="E39" s="1">
        <v>11667</v>
      </c>
      <c r="F39" s="1">
        <v>27744</v>
      </c>
      <c r="G39" s="1">
        <v>14875</v>
      </c>
      <c r="H39" s="1">
        <v>5189</v>
      </c>
      <c r="I39" s="1">
        <v>9224</v>
      </c>
      <c r="J39" s="1">
        <v>1772</v>
      </c>
      <c r="K39" s="1">
        <v>0</v>
      </c>
    </row>
    <row r="40" spans="1:11" x14ac:dyDescent="0.2">
      <c r="A40" s="1" t="s">
        <v>104</v>
      </c>
      <c r="B40" s="1">
        <v>45124</v>
      </c>
      <c r="C40" s="1">
        <v>6804</v>
      </c>
      <c r="D40" s="1">
        <v>3601</v>
      </c>
      <c r="E40" s="1">
        <v>3254</v>
      </c>
      <c r="F40" s="1">
        <v>22364</v>
      </c>
      <c r="G40" s="1">
        <v>1287</v>
      </c>
      <c r="H40" s="1">
        <v>1477</v>
      </c>
      <c r="I40" s="1">
        <v>4174</v>
      </c>
      <c r="J40" s="1">
        <v>2163</v>
      </c>
      <c r="K40" s="1">
        <v>0</v>
      </c>
    </row>
    <row r="41" spans="1:11" x14ac:dyDescent="0.2">
      <c r="A41" s="1" t="s">
        <v>105</v>
      </c>
      <c r="B41" s="1">
        <v>8490</v>
      </c>
      <c r="C41" s="1">
        <v>605</v>
      </c>
      <c r="D41" s="1">
        <v>274</v>
      </c>
      <c r="E41" s="1">
        <v>315</v>
      </c>
      <c r="F41" s="1">
        <v>5949</v>
      </c>
      <c r="G41" s="1">
        <v>161</v>
      </c>
      <c r="H41" s="1">
        <v>149</v>
      </c>
      <c r="I41" s="1">
        <v>780</v>
      </c>
      <c r="J41" s="1">
        <v>257</v>
      </c>
      <c r="K41" s="1">
        <v>0</v>
      </c>
    </row>
    <row r="42" spans="1:11" x14ac:dyDescent="0.2">
      <c r="A42" s="1" t="s">
        <v>106</v>
      </c>
      <c r="B42" s="1">
        <v>293</v>
      </c>
      <c r="C42" s="1">
        <v>11</v>
      </c>
      <c r="D42" s="1">
        <v>6</v>
      </c>
      <c r="E42" s="1">
        <v>7</v>
      </c>
      <c r="F42" s="1">
        <v>243</v>
      </c>
      <c r="G42" s="1">
        <v>8</v>
      </c>
      <c r="H42" s="1">
        <v>0</v>
      </c>
      <c r="I42" s="1">
        <v>18</v>
      </c>
      <c r="J42" s="1">
        <v>0</v>
      </c>
      <c r="K42" s="1">
        <v>0</v>
      </c>
    </row>
    <row r="43" spans="1:11" x14ac:dyDescent="0.2">
      <c r="A43" s="1" t="s">
        <v>107</v>
      </c>
      <c r="B43" s="1">
        <v>1139</v>
      </c>
      <c r="C43" s="1">
        <v>67</v>
      </c>
      <c r="D43" s="1">
        <v>31</v>
      </c>
      <c r="E43" s="1">
        <v>58</v>
      </c>
      <c r="F43" s="1">
        <v>792</v>
      </c>
      <c r="G43" s="1">
        <v>32</v>
      </c>
      <c r="H43" s="1">
        <v>14</v>
      </c>
      <c r="I43" s="1">
        <v>103</v>
      </c>
      <c r="J43" s="1">
        <v>42</v>
      </c>
      <c r="K43" s="1">
        <v>0</v>
      </c>
    </row>
    <row r="44" spans="1:11" x14ac:dyDescent="0.2">
      <c r="A44" s="1" t="s">
        <v>108</v>
      </c>
      <c r="B44" s="1">
        <v>491</v>
      </c>
      <c r="C44" s="1">
        <v>13</v>
      </c>
      <c r="D44" s="1">
        <v>5</v>
      </c>
      <c r="E44" s="1">
        <v>2</v>
      </c>
      <c r="F44" s="1">
        <v>437</v>
      </c>
      <c r="G44" s="1">
        <v>5</v>
      </c>
      <c r="H44" s="1">
        <v>6</v>
      </c>
      <c r="I44" s="1">
        <v>21</v>
      </c>
      <c r="J44" s="1">
        <v>2</v>
      </c>
      <c r="K44" s="1">
        <v>0</v>
      </c>
    </row>
    <row r="45" spans="1:11" x14ac:dyDescent="0.2">
      <c r="A45" s="1" t="s">
        <v>109</v>
      </c>
      <c r="B45" s="1">
        <v>294</v>
      </c>
      <c r="C45" s="1">
        <v>11</v>
      </c>
      <c r="D45" s="1">
        <v>1</v>
      </c>
      <c r="E45" s="1">
        <v>1</v>
      </c>
      <c r="F45" s="1">
        <v>257</v>
      </c>
      <c r="G45" s="1">
        <v>1</v>
      </c>
      <c r="H45" s="1">
        <v>0</v>
      </c>
      <c r="I45" s="1">
        <v>22</v>
      </c>
      <c r="J45" s="1">
        <v>1</v>
      </c>
      <c r="K45" s="1">
        <v>0</v>
      </c>
    </row>
    <row r="46" spans="1:11" x14ac:dyDescent="0.2">
      <c r="A46" s="1" t="s">
        <v>100</v>
      </c>
      <c r="B46" s="1">
        <v>1404</v>
      </c>
      <c r="C46" s="1">
        <v>72</v>
      </c>
      <c r="D46" s="1">
        <v>504</v>
      </c>
      <c r="E46" s="1">
        <v>49</v>
      </c>
      <c r="F46" s="1">
        <v>597</v>
      </c>
      <c r="G46" s="1">
        <v>137</v>
      </c>
      <c r="H46" s="1">
        <v>2</v>
      </c>
      <c r="I46" s="1">
        <v>42</v>
      </c>
      <c r="J46" s="1">
        <v>1</v>
      </c>
      <c r="K46" s="1">
        <v>0</v>
      </c>
    </row>
    <row r="47" spans="1:11" x14ac:dyDescent="0.2">
      <c r="A47" s="1" t="s">
        <v>20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128B-9B2E-4348-A987-D89DB3CA4553}">
  <dimension ref="A1:K54"/>
  <sheetViews>
    <sheetView view="pageBreakPreview" topLeftCell="A11" zoomScaleNormal="100" zoomScaleSheetLayoutView="100" workbookViewId="0">
      <selection activeCell="R31" sqref="R31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155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164</v>
      </c>
    </row>
    <row r="4" spans="1:11" x14ac:dyDescent="0.2">
      <c r="A4" s="1" t="s">
        <v>1</v>
      </c>
      <c r="B4" s="1">
        <v>268951</v>
      </c>
      <c r="C4" s="1">
        <v>33768</v>
      </c>
      <c r="D4" s="1">
        <v>27846</v>
      </c>
      <c r="E4" s="1">
        <v>25708</v>
      </c>
      <c r="F4" s="1">
        <v>110088</v>
      </c>
      <c r="G4" s="1">
        <v>26764</v>
      </c>
      <c r="H4" s="1">
        <v>11835</v>
      </c>
      <c r="I4" s="1">
        <v>25874</v>
      </c>
      <c r="J4" s="1">
        <v>7068</v>
      </c>
      <c r="K4" s="1">
        <v>0</v>
      </c>
    </row>
    <row r="5" spans="1:11" x14ac:dyDescent="0.2">
      <c r="A5" s="1" t="s">
        <v>110</v>
      </c>
      <c r="B5" s="1">
        <v>103859</v>
      </c>
      <c r="C5" s="1">
        <v>10876</v>
      </c>
      <c r="D5" s="1">
        <v>5916</v>
      </c>
      <c r="E5" s="1">
        <v>7105</v>
      </c>
      <c r="F5" s="1">
        <v>60376</v>
      </c>
      <c r="G5" s="1">
        <v>3421</v>
      </c>
      <c r="H5" s="1">
        <v>3243</v>
      </c>
      <c r="I5" s="1">
        <v>9351</v>
      </c>
      <c r="J5" s="1">
        <v>3571</v>
      </c>
      <c r="K5" s="1">
        <v>0</v>
      </c>
    </row>
    <row r="6" spans="1:11" x14ac:dyDescent="0.2">
      <c r="A6" s="1" t="s">
        <v>111</v>
      </c>
      <c r="B6" s="1">
        <v>165092</v>
      </c>
      <c r="C6" s="1">
        <v>22892</v>
      </c>
      <c r="D6" s="1">
        <v>21930</v>
      </c>
      <c r="E6" s="1">
        <v>18603</v>
      </c>
      <c r="F6" s="1">
        <v>49712</v>
      </c>
      <c r="G6" s="1">
        <v>23343</v>
      </c>
      <c r="H6" s="1">
        <v>8592</v>
      </c>
      <c r="I6" s="1">
        <v>16523</v>
      </c>
      <c r="J6" s="1">
        <v>3497</v>
      </c>
      <c r="K6" s="1">
        <v>0</v>
      </c>
    </row>
    <row r="7" spans="1:11" x14ac:dyDescent="0.2">
      <c r="A7" s="1" t="s">
        <v>18</v>
      </c>
    </row>
    <row r="8" spans="1:11" x14ac:dyDescent="0.2">
      <c r="A8" s="1" t="s">
        <v>1</v>
      </c>
      <c r="B8" s="1">
        <v>140254</v>
      </c>
      <c r="C8" s="1">
        <v>16166</v>
      </c>
      <c r="D8" s="1">
        <v>12645</v>
      </c>
      <c r="E8" s="1">
        <v>12893</v>
      </c>
      <c r="F8" s="1">
        <v>61033</v>
      </c>
      <c r="G8" s="1">
        <v>13588</v>
      </c>
      <c r="H8" s="1">
        <v>6183</v>
      </c>
      <c r="I8" s="1">
        <v>14205</v>
      </c>
      <c r="J8" s="1">
        <v>3541</v>
      </c>
      <c r="K8" s="1">
        <v>0</v>
      </c>
    </row>
    <row r="9" spans="1:11" x14ac:dyDescent="0.2">
      <c r="A9" s="1" t="s">
        <v>110</v>
      </c>
      <c r="B9" s="1">
        <v>65023</v>
      </c>
      <c r="C9" s="1">
        <v>6337</v>
      </c>
      <c r="D9" s="1">
        <v>3519</v>
      </c>
      <c r="E9" s="1">
        <v>4715</v>
      </c>
      <c r="F9" s="1">
        <v>37905</v>
      </c>
      <c r="G9" s="1">
        <v>2572</v>
      </c>
      <c r="H9" s="1">
        <v>2091</v>
      </c>
      <c r="I9" s="1">
        <v>5937</v>
      </c>
      <c r="J9" s="1">
        <v>1947</v>
      </c>
      <c r="K9" s="1">
        <v>0</v>
      </c>
    </row>
    <row r="10" spans="1:11" x14ac:dyDescent="0.2">
      <c r="A10" s="1" t="s">
        <v>111</v>
      </c>
      <c r="B10" s="1">
        <v>75231</v>
      </c>
      <c r="C10" s="1">
        <v>9829</v>
      </c>
      <c r="D10" s="1">
        <v>9126</v>
      </c>
      <c r="E10" s="1">
        <v>8178</v>
      </c>
      <c r="F10" s="1">
        <v>23128</v>
      </c>
      <c r="G10" s="1">
        <v>11016</v>
      </c>
      <c r="H10" s="1">
        <v>4092</v>
      </c>
      <c r="I10" s="1">
        <v>8268</v>
      </c>
      <c r="J10" s="1">
        <v>1594</v>
      </c>
      <c r="K10" s="1">
        <v>0</v>
      </c>
    </row>
    <row r="11" spans="1:11" x14ac:dyDescent="0.2">
      <c r="A11" s="1" t="s">
        <v>19</v>
      </c>
    </row>
    <row r="12" spans="1:11" x14ac:dyDescent="0.2">
      <c r="A12" s="1" t="s">
        <v>1</v>
      </c>
      <c r="B12" s="1">
        <v>128697</v>
      </c>
      <c r="C12" s="1">
        <v>17602</v>
      </c>
      <c r="D12" s="1">
        <v>15201</v>
      </c>
      <c r="E12" s="1">
        <v>12815</v>
      </c>
      <c r="F12" s="1">
        <v>49055</v>
      </c>
      <c r="G12" s="1">
        <v>13176</v>
      </c>
      <c r="H12" s="1">
        <v>5652</v>
      </c>
      <c r="I12" s="1">
        <v>11669</v>
      </c>
      <c r="J12" s="1">
        <v>3527</v>
      </c>
      <c r="K12" s="1">
        <v>0</v>
      </c>
    </row>
    <row r="13" spans="1:11" x14ac:dyDescent="0.2">
      <c r="A13" s="1" t="s">
        <v>110</v>
      </c>
      <c r="B13" s="1">
        <v>38836</v>
      </c>
      <c r="C13" s="1">
        <v>4539</v>
      </c>
      <c r="D13" s="1">
        <v>2397</v>
      </c>
      <c r="E13" s="1">
        <v>2390</v>
      </c>
      <c r="F13" s="1">
        <v>22471</v>
      </c>
      <c r="G13" s="1">
        <v>849</v>
      </c>
      <c r="H13" s="1">
        <v>1152</v>
      </c>
      <c r="I13" s="1">
        <v>3414</v>
      </c>
      <c r="J13" s="1">
        <v>1624</v>
      </c>
      <c r="K13" s="1">
        <v>0</v>
      </c>
    </row>
    <row r="14" spans="1:11" x14ac:dyDescent="0.2">
      <c r="A14" s="1" t="s">
        <v>111</v>
      </c>
      <c r="B14" s="1">
        <v>89861</v>
      </c>
      <c r="C14" s="1">
        <v>13063</v>
      </c>
      <c r="D14" s="1">
        <v>12804</v>
      </c>
      <c r="E14" s="1">
        <v>10425</v>
      </c>
      <c r="F14" s="1">
        <v>26584</v>
      </c>
      <c r="G14" s="1">
        <v>12327</v>
      </c>
      <c r="H14" s="1">
        <v>4500</v>
      </c>
      <c r="I14" s="1">
        <v>8255</v>
      </c>
      <c r="J14" s="1">
        <v>1903</v>
      </c>
      <c r="K14" s="1">
        <v>0</v>
      </c>
    </row>
    <row r="16" spans="1:11" x14ac:dyDescent="0.2">
      <c r="A16" s="1" t="s">
        <v>165</v>
      </c>
    </row>
    <row r="17" spans="1:11" x14ac:dyDescent="0.2">
      <c r="A17" s="1" t="s">
        <v>1</v>
      </c>
      <c r="B17" s="1">
        <v>268934</v>
      </c>
      <c r="C17" s="1">
        <v>33768</v>
      </c>
      <c r="D17" s="1">
        <v>27846</v>
      </c>
      <c r="E17" s="1">
        <v>25708</v>
      </c>
      <c r="F17" s="1">
        <v>110071</v>
      </c>
      <c r="G17" s="1">
        <v>26764</v>
      </c>
      <c r="H17" s="1">
        <v>11835</v>
      </c>
      <c r="I17" s="1">
        <v>25874</v>
      </c>
      <c r="J17" s="1">
        <v>7068</v>
      </c>
      <c r="K17" s="1">
        <v>0</v>
      </c>
    </row>
    <row r="18" spans="1:11" x14ac:dyDescent="0.2">
      <c r="A18" s="1" t="s">
        <v>112</v>
      </c>
      <c r="B18" s="1">
        <v>144697</v>
      </c>
      <c r="C18" s="1">
        <v>17335</v>
      </c>
      <c r="D18" s="1">
        <v>12403</v>
      </c>
      <c r="E18" s="1">
        <v>10097</v>
      </c>
      <c r="F18" s="1">
        <v>77704</v>
      </c>
      <c r="G18" s="1">
        <v>5700</v>
      </c>
      <c r="H18" s="1">
        <v>4475</v>
      </c>
      <c r="I18" s="1">
        <v>12423</v>
      </c>
      <c r="J18" s="1">
        <v>4560</v>
      </c>
      <c r="K18" s="1">
        <v>0</v>
      </c>
    </row>
    <row r="19" spans="1:11" x14ac:dyDescent="0.2">
      <c r="A19" s="1" t="s">
        <v>113</v>
      </c>
      <c r="B19" s="1">
        <v>124237</v>
      </c>
      <c r="C19" s="1">
        <v>16433</v>
      </c>
      <c r="D19" s="1">
        <v>15443</v>
      </c>
      <c r="E19" s="1">
        <v>15611</v>
      </c>
      <c r="F19" s="1">
        <v>32367</v>
      </c>
      <c r="G19" s="1">
        <v>21064</v>
      </c>
      <c r="H19" s="1">
        <v>7360</v>
      </c>
      <c r="I19" s="1">
        <v>13451</v>
      </c>
      <c r="J19" s="1">
        <v>2508</v>
      </c>
      <c r="K19" s="1">
        <v>0</v>
      </c>
    </row>
    <row r="20" spans="1:11" x14ac:dyDescent="0.2">
      <c r="A20" s="1" t="s">
        <v>18</v>
      </c>
    </row>
    <row r="21" spans="1:11" x14ac:dyDescent="0.2">
      <c r="A21" s="1" t="s">
        <v>1</v>
      </c>
      <c r="B21" s="1">
        <v>140245</v>
      </c>
      <c r="C21" s="1">
        <v>16166</v>
      </c>
      <c r="D21" s="1">
        <v>12645</v>
      </c>
      <c r="E21" s="1">
        <v>12893</v>
      </c>
      <c r="F21" s="1">
        <v>61024</v>
      </c>
      <c r="G21" s="1">
        <v>13588</v>
      </c>
      <c r="H21" s="1">
        <v>6183</v>
      </c>
      <c r="I21" s="1">
        <v>14205</v>
      </c>
      <c r="J21" s="1">
        <v>3541</v>
      </c>
      <c r="K21" s="1">
        <v>0</v>
      </c>
    </row>
    <row r="22" spans="1:11" x14ac:dyDescent="0.2">
      <c r="A22" s="1" t="s">
        <v>112</v>
      </c>
      <c r="B22" s="1">
        <v>87710</v>
      </c>
      <c r="C22" s="1">
        <v>9810</v>
      </c>
      <c r="D22" s="1">
        <v>6847</v>
      </c>
      <c r="E22" s="1">
        <v>6642</v>
      </c>
      <c r="F22" s="1">
        <v>46923</v>
      </c>
      <c r="G22" s="1">
        <v>4317</v>
      </c>
      <c r="H22" s="1">
        <v>2909</v>
      </c>
      <c r="I22" s="1">
        <v>7811</v>
      </c>
      <c r="J22" s="1">
        <v>2451</v>
      </c>
      <c r="K22" s="1">
        <v>0</v>
      </c>
    </row>
    <row r="23" spans="1:11" x14ac:dyDescent="0.2">
      <c r="A23" s="1" t="s">
        <v>113</v>
      </c>
      <c r="B23" s="1">
        <v>52535</v>
      </c>
      <c r="C23" s="1">
        <v>6356</v>
      </c>
      <c r="D23" s="1">
        <v>5798</v>
      </c>
      <c r="E23" s="1">
        <v>6251</v>
      </c>
      <c r="F23" s="1">
        <v>14101</v>
      </c>
      <c r="G23" s="1">
        <v>9271</v>
      </c>
      <c r="H23" s="1">
        <v>3274</v>
      </c>
      <c r="I23" s="1">
        <v>6394</v>
      </c>
      <c r="J23" s="1">
        <v>1090</v>
      </c>
      <c r="K23" s="1">
        <v>0</v>
      </c>
    </row>
    <row r="24" spans="1:11" x14ac:dyDescent="0.2">
      <c r="A24" s="1" t="s">
        <v>19</v>
      </c>
    </row>
    <row r="25" spans="1:11" x14ac:dyDescent="0.2">
      <c r="A25" s="1" t="s">
        <v>1</v>
      </c>
      <c r="B25" s="1">
        <v>128689</v>
      </c>
      <c r="C25" s="1">
        <v>17602</v>
      </c>
      <c r="D25" s="1">
        <v>15201</v>
      </c>
      <c r="E25" s="1">
        <v>12815</v>
      </c>
      <c r="F25" s="1">
        <v>49047</v>
      </c>
      <c r="G25" s="1">
        <v>13176</v>
      </c>
      <c r="H25" s="1">
        <v>5652</v>
      </c>
      <c r="I25" s="1">
        <v>11669</v>
      </c>
      <c r="J25" s="1">
        <v>3527</v>
      </c>
      <c r="K25" s="1">
        <v>0</v>
      </c>
    </row>
    <row r="26" spans="1:11" x14ac:dyDescent="0.2">
      <c r="A26" s="1" t="s">
        <v>112</v>
      </c>
      <c r="B26" s="1">
        <v>56987</v>
      </c>
      <c r="C26" s="1">
        <v>7525</v>
      </c>
      <c r="D26" s="1">
        <v>5556</v>
      </c>
      <c r="E26" s="1">
        <v>3455</v>
      </c>
      <c r="F26" s="1">
        <v>30781</v>
      </c>
      <c r="G26" s="1">
        <v>1383</v>
      </c>
      <c r="H26" s="1">
        <v>1566</v>
      </c>
      <c r="I26" s="1">
        <v>4612</v>
      </c>
      <c r="J26" s="1">
        <v>2109</v>
      </c>
      <c r="K26" s="1">
        <v>0</v>
      </c>
    </row>
    <row r="27" spans="1:11" x14ac:dyDescent="0.2">
      <c r="A27" s="1" t="s">
        <v>113</v>
      </c>
      <c r="B27" s="1">
        <v>71702</v>
      </c>
      <c r="C27" s="1">
        <v>10077</v>
      </c>
      <c r="D27" s="1">
        <v>9645</v>
      </c>
      <c r="E27" s="1">
        <v>9360</v>
      </c>
      <c r="F27" s="1">
        <v>18266</v>
      </c>
      <c r="G27" s="1">
        <v>11793</v>
      </c>
      <c r="H27" s="1">
        <v>4086</v>
      </c>
      <c r="I27" s="1">
        <v>7057</v>
      </c>
      <c r="J27" s="1">
        <v>1418</v>
      </c>
      <c r="K27" s="1">
        <v>0</v>
      </c>
    </row>
    <row r="29" spans="1:11" x14ac:dyDescent="0.2">
      <c r="A29" s="1" t="s">
        <v>166</v>
      </c>
    </row>
    <row r="30" spans="1:11" x14ac:dyDescent="0.2">
      <c r="A30" s="1" t="s">
        <v>1</v>
      </c>
      <c r="B30" s="1">
        <v>268933</v>
      </c>
      <c r="C30" s="1">
        <v>33767</v>
      </c>
      <c r="D30" s="1">
        <v>27845</v>
      </c>
      <c r="E30" s="1">
        <v>25708</v>
      </c>
      <c r="F30" s="1">
        <v>110073</v>
      </c>
      <c r="G30" s="1">
        <v>26764</v>
      </c>
      <c r="H30" s="1">
        <v>11835</v>
      </c>
      <c r="I30" s="1">
        <v>25873</v>
      </c>
      <c r="J30" s="1">
        <v>7068</v>
      </c>
      <c r="K30" s="1">
        <v>0</v>
      </c>
    </row>
    <row r="31" spans="1:11" x14ac:dyDescent="0.2">
      <c r="A31" s="1" t="s">
        <v>114</v>
      </c>
      <c r="B31" s="1">
        <v>5913</v>
      </c>
      <c r="C31" s="1">
        <v>216</v>
      </c>
      <c r="D31" s="1">
        <v>240</v>
      </c>
      <c r="E31" s="1">
        <v>195</v>
      </c>
      <c r="F31" s="1">
        <v>4800</v>
      </c>
      <c r="G31" s="1">
        <v>72</v>
      </c>
      <c r="H31" s="1">
        <v>73</v>
      </c>
      <c r="I31" s="1">
        <v>283</v>
      </c>
      <c r="J31" s="1">
        <v>34</v>
      </c>
      <c r="K31" s="1">
        <v>0</v>
      </c>
    </row>
    <row r="32" spans="1:11" x14ac:dyDescent="0.2">
      <c r="A32" s="1" t="s">
        <v>115</v>
      </c>
      <c r="B32" s="1">
        <v>263020</v>
      </c>
      <c r="C32" s="1">
        <v>33551</v>
      </c>
      <c r="D32" s="1">
        <v>27605</v>
      </c>
      <c r="E32" s="1">
        <v>25513</v>
      </c>
      <c r="F32" s="1">
        <v>105273</v>
      </c>
      <c r="G32" s="1">
        <v>26692</v>
      </c>
      <c r="H32" s="1">
        <v>11762</v>
      </c>
      <c r="I32" s="1">
        <v>25590</v>
      </c>
      <c r="J32" s="1">
        <v>7034</v>
      </c>
      <c r="K32" s="1">
        <v>0</v>
      </c>
    </row>
    <row r="33" spans="1:11" x14ac:dyDescent="0.2">
      <c r="A33" s="1" t="s">
        <v>18</v>
      </c>
    </row>
    <row r="34" spans="1:11" x14ac:dyDescent="0.2">
      <c r="A34" s="1" t="s">
        <v>1</v>
      </c>
      <c r="B34" s="1">
        <v>140244</v>
      </c>
      <c r="C34" s="1">
        <v>16165</v>
      </c>
      <c r="D34" s="1">
        <v>12644</v>
      </c>
      <c r="E34" s="1">
        <v>12893</v>
      </c>
      <c r="F34" s="1">
        <v>61026</v>
      </c>
      <c r="G34" s="1">
        <v>13588</v>
      </c>
      <c r="H34" s="1">
        <v>6183</v>
      </c>
      <c r="I34" s="1">
        <v>14204</v>
      </c>
      <c r="J34" s="1">
        <v>3541</v>
      </c>
      <c r="K34" s="1">
        <v>0</v>
      </c>
    </row>
    <row r="35" spans="1:11" x14ac:dyDescent="0.2">
      <c r="A35" s="1" t="s">
        <v>114</v>
      </c>
      <c r="B35" s="1">
        <v>4016</v>
      </c>
      <c r="C35" s="1">
        <v>140</v>
      </c>
      <c r="D35" s="1">
        <v>146</v>
      </c>
      <c r="E35" s="1">
        <v>134</v>
      </c>
      <c r="F35" s="1">
        <v>3255</v>
      </c>
      <c r="G35" s="1">
        <v>40</v>
      </c>
      <c r="H35" s="1">
        <v>56</v>
      </c>
      <c r="I35" s="1">
        <v>221</v>
      </c>
      <c r="J35" s="1">
        <v>24</v>
      </c>
      <c r="K35" s="1">
        <v>0</v>
      </c>
    </row>
    <row r="36" spans="1:11" x14ac:dyDescent="0.2">
      <c r="A36" s="1" t="s">
        <v>115</v>
      </c>
      <c r="B36" s="1">
        <v>136228</v>
      </c>
      <c r="C36" s="1">
        <v>16025</v>
      </c>
      <c r="D36" s="1">
        <v>12498</v>
      </c>
      <c r="E36" s="1">
        <v>12759</v>
      </c>
      <c r="F36" s="1">
        <v>57771</v>
      </c>
      <c r="G36" s="1">
        <v>13548</v>
      </c>
      <c r="H36" s="1">
        <v>6127</v>
      </c>
      <c r="I36" s="1">
        <v>13983</v>
      </c>
      <c r="J36" s="1">
        <v>3517</v>
      </c>
      <c r="K36" s="1">
        <v>0</v>
      </c>
    </row>
    <row r="37" spans="1:11" x14ac:dyDescent="0.2">
      <c r="A37" s="1" t="s">
        <v>19</v>
      </c>
    </row>
    <row r="38" spans="1:11" x14ac:dyDescent="0.2">
      <c r="A38" s="1" t="s">
        <v>1</v>
      </c>
      <c r="B38" s="1">
        <v>128689</v>
      </c>
      <c r="C38" s="1">
        <v>17602</v>
      </c>
      <c r="D38" s="1">
        <v>15201</v>
      </c>
      <c r="E38" s="1">
        <v>12815</v>
      </c>
      <c r="F38" s="1">
        <v>49047</v>
      </c>
      <c r="G38" s="1">
        <v>13176</v>
      </c>
      <c r="H38" s="1">
        <v>5652</v>
      </c>
      <c r="I38" s="1">
        <v>11669</v>
      </c>
      <c r="J38" s="1">
        <v>3527</v>
      </c>
      <c r="K38" s="1">
        <v>0</v>
      </c>
    </row>
    <row r="39" spans="1:11" x14ac:dyDescent="0.2">
      <c r="A39" s="1" t="s">
        <v>114</v>
      </c>
      <c r="B39" s="1">
        <v>1897</v>
      </c>
      <c r="C39" s="1">
        <v>76</v>
      </c>
      <c r="D39" s="1">
        <v>94</v>
      </c>
      <c r="E39" s="1">
        <v>61</v>
      </c>
      <c r="F39" s="1">
        <v>1545</v>
      </c>
      <c r="G39" s="1">
        <v>32</v>
      </c>
      <c r="H39" s="1">
        <v>17</v>
      </c>
      <c r="I39" s="1">
        <v>62</v>
      </c>
      <c r="J39" s="1">
        <v>10</v>
      </c>
      <c r="K39" s="1">
        <v>0</v>
      </c>
    </row>
    <row r="40" spans="1:11" x14ac:dyDescent="0.2">
      <c r="A40" s="1" t="s">
        <v>115</v>
      </c>
      <c r="B40" s="1">
        <v>126792</v>
      </c>
      <c r="C40" s="1">
        <v>17526</v>
      </c>
      <c r="D40" s="1">
        <v>15107</v>
      </c>
      <c r="E40" s="1">
        <v>12754</v>
      </c>
      <c r="F40" s="1">
        <v>47502</v>
      </c>
      <c r="G40" s="1">
        <v>13144</v>
      </c>
      <c r="H40" s="1">
        <v>5635</v>
      </c>
      <c r="I40" s="1">
        <v>11607</v>
      </c>
      <c r="J40" s="1">
        <v>3517</v>
      </c>
      <c r="K40" s="1">
        <v>0</v>
      </c>
    </row>
    <row r="42" spans="1:11" x14ac:dyDescent="0.2">
      <c r="A42" s="1" t="s">
        <v>167</v>
      </c>
    </row>
    <row r="43" spans="1:11" x14ac:dyDescent="0.2">
      <c r="A43" s="1" t="s">
        <v>1</v>
      </c>
      <c r="B43" s="1">
        <v>268923</v>
      </c>
      <c r="C43" s="1">
        <v>33768</v>
      </c>
      <c r="D43" s="1">
        <v>27846</v>
      </c>
      <c r="E43" s="1">
        <v>25706</v>
      </c>
      <c r="F43" s="1">
        <v>110063</v>
      </c>
      <c r="G43" s="1">
        <v>26764</v>
      </c>
      <c r="H43" s="1">
        <v>11835</v>
      </c>
      <c r="I43" s="1">
        <v>25873</v>
      </c>
      <c r="J43" s="1">
        <v>7068</v>
      </c>
      <c r="K43" s="1">
        <v>0</v>
      </c>
    </row>
    <row r="44" spans="1:11" x14ac:dyDescent="0.2">
      <c r="A44" s="1" t="s">
        <v>116</v>
      </c>
      <c r="B44" s="1">
        <v>124161</v>
      </c>
      <c r="C44" s="1">
        <v>18412</v>
      </c>
      <c r="D44" s="1">
        <v>12831</v>
      </c>
      <c r="E44" s="1">
        <v>9396</v>
      </c>
      <c r="F44" s="1">
        <v>63395</v>
      </c>
      <c r="G44" s="1">
        <v>8047</v>
      </c>
      <c r="H44" s="1">
        <v>1767</v>
      </c>
      <c r="I44" s="1">
        <v>7977</v>
      </c>
      <c r="J44" s="1">
        <v>2336</v>
      </c>
      <c r="K44" s="1">
        <v>0</v>
      </c>
    </row>
    <row r="45" spans="1:11" x14ac:dyDescent="0.2">
      <c r="A45" s="1" t="s">
        <v>117</v>
      </c>
      <c r="B45" s="1">
        <v>144762</v>
      </c>
      <c r="C45" s="1">
        <v>15356</v>
      </c>
      <c r="D45" s="1">
        <v>15015</v>
      </c>
      <c r="E45" s="1">
        <v>16310</v>
      </c>
      <c r="F45" s="1">
        <v>46668</v>
      </c>
      <c r="G45" s="1">
        <v>18717</v>
      </c>
      <c r="H45" s="1">
        <v>10068</v>
      </c>
      <c r="I45" s="1">
        <v>17896</v>
      </c>
      <c r="J45" s="1">
        <v>4732</v>
      </c>
      <c r="K45" s="1">
        <v>0</v>
      </c>
    </row>
    <row r="46" spans="1:11" x14ac:dyDescent="0.2">
      <c r="A46" s="1" t="s">
        <v>18</v>
      </c>
    </row>
    <row r="47" spans="1:11" x14ac:dyDescent="0.2">
      <c r="A47" s="1" t="s">
        <v>1</v>
      </c>
      <c r="B47" s="1">
        <v>140237</v>
      </c>
      <c r="C47" s="1">
        <v>16166</v>
      </c>
      <c r="D47" s="1">
        <v>12645</v>
      </c>
      <c r="E47" s="1">
        <v>12891</v>
      </c>
      <c r="F47" s="1">
        <v>61018</v>
      </c>
      <c r="G47" s="1">
        <v>13588</v>
      </c>
      <c r="H47" s="1">
        <v>6183</v>
      </c>
      <c r="I47" s="1">
        <v>14205</v>
      </c>
      <c r="J47" s="1">
        <v>3541</v>
      </c>
      <c r="K47" s="1">
        <v>0</v>
      </c>
    </row>
    <row r="48" spans="1:11" x14ac:dyDescent="0.2">
      <c r="A48" s="1" t="s">
        <v>116</v>
      </c>
      <c r="B48" s="1">
        <v>70622</v>
      </c>
      <c r="C48" s="1">
        <v>9447</v>
      </c>
      <c r="D48" s="1">
        <v>6349</v>
      </c>
      <c r="E48" s="1">
        <v>5633</v>
      </c>
      <c r="F48" s="1">
        <v>37491</v>
      </c>
      <c r="G48" s="1">
        <v>4421</v>
      </c>
      <c r="H48" s="1">
        <v>1172</v>
      </c>
      <c r="I48" s="1">
        <v>4891</v>
      </c>
      <c r="J48" s="1">
        <v>1218</v>
      </c>
      <c r="K48" s="1">
        <v>0</v>
      </c>
    </row>
    <row r="49" spans="1:11" x14ac:dyDescent="0.2">
      <c r="A49" s="1" t="s">
        <v>117</v>
      </c>
      <c r="B49" s="1">
        <v>69615</v>
      </c>
      <c r="C49" s="1">
        <v>6719</v>
      </c>
      <c r="D49" s="1">
        <v>6296</v>
      </c>
      <c r="E49" s="1">
        <v>7258</v>
      </c>
      <c r="F49" s="1">
        <v>23527</v>
      </c>
      <c r="G49" s="1">
        <v>9167</v>
      </c>
      <c r="H49" s="1">
        <v>5011</v>
      </c>
      <c r="I49" s="1">
        <v>9314</v>
      </c>
      <c r="J49" s="1">
        <v>2323</v>
      </c>
      <c r="K49" s="1">
        <v>0</v>
      </c>
    </row>
    <row r="50" spans="1:11" x14ac:dyDescent="0.2">
      <c r="A50" s="1" t="s">
        <v>19</v>
      </c>
    </row>
    <row r="51" spans="1:11" x14ac:dyDescent="0.2">
      <c r="A51" s="1" t="s">
        <v>1</v>
      </c>
      <c r="B51" s="1">
        <v>128686</v>
      </c>
      <c r="C51" s="1">
        <v>17602</v>
      </c>
      <c r="D51" s="1">
        <v>15201</v>
      </c>
      <c r="E51" s="1">
        <v>12815</v>
      </c>
      <c r="F51" s="1">
        <v>49045</v>
      </c>
      <c r="G51" s="1">
        <v>13176</v>
      </c>
      <c r="H51" s="1">
        <v>5652</v>
      </c>
      <c r="I51" s="1">
        <v>11668</v>
      </c>
      <c r="J51" s="1">
        <v>3527</v>
      </c>
      <c r="K51" s="1">
        <v>0</v>
      </c>
    </row>
    <row r="52" spans="1:11" x14ac:dyDescent="0.2">
      <c r="A52" s="1" t="s">
        <v>116</v>
      </c>
      <c r="B52" s="1">
        <v>53539</v>
      </c>
      <c r="C52" s="1">
        <v>8965</v>
      </c>
      <c r="D52" s="1">
        <v>6482</v>
      </c>
      <c r="E52" s="1">
        <v>3763</v>
      </c>
      <c r="F52" s="1">
        <v>25904</v>
      </c>
      <c r="G52" s="1">
        <v>3626</v>
      </c>
      <c r="H52" s="1">
        <v>595</v>
      </c>
      <c r="I52" s="1">
        <v>3086</v>
      </c>
      <c r="J52" s="1">
        <v>1118</v>
      </c>
      <c r="K52" s="1">
        <v>0</v>
      </c>
    </row>
    <row r="53" spans="1:11" x14ac:dyDescent="0.2">
      <c r="A53" s="1" t="s">
        <v>117</v>
      </c>
      <c r="B53" s="1">
        <v>75147</v>
      </c>
      <c r="C53" s="1">
        <v>8637</v>
      </c>
      <c r="D53" s="1">
        <v>8719</v>
      </c>
      <c r="E53" s="1">
        <v>9052</v>
      </c>
      <c r="F53" s="1">
        <v>23141</v>
      </c>
      <c r="G53" s="1">
        <v>9550</v>
      </c>
      <c r="H53" s="1">
        <v>5057</v>
      </c>
      <c r="I53" s="1">
        <v>8582</v>
      </c>
      <c r="J53" s="1">
        <v>2409</v>
      </c>
      <c r="K53" s="1">
        <v>0</v>
      </c>
    </row>
    <row r="54" spans="1:11" x14ac:dyDescent="0.2">
      <c r="A54" s="1" t="s">
        <v>20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D567D-4E99-40C5-87E9-B7E667A5240B}">
  <dimension ref="A1:K45"/>
  <sheetViews>
    <sheetView view="pageBreakPreview" zoomScale="125" zoomScaleNormal="100" zoomScaleSheetLayoutView="125" workbookViewId="0">
      <selection activeCell="A2" sqref="A2:XFD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156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266306</v>
      </c>
      <c r="C4" s="1">
        <v>33509</v>
      </c>
      <c r="D4" s="1">
        <v>27429</v>
      </c>
      <c r="E4" s="1">
        <v>25526</v>
      </c>
      <c r="F4" s="1">
        <v>109016</v>
      </c>
      <c r="G4" s="1">
        <v>26378</v>
      </c>
      <c r="H4" s="1">
        <v>11726</v>
      </c>
      <c r="I4" s="1">
        <v>25699</v>
      </c>
      <c r="J4" s="1">
        <v>7023</v>
      </c>
      <c r="K4" s="1">
        <v>0</v>
      </c>
    </row>
    <row r="5" spans="1:11" x14ac:dyDescent="0.2">
      <c r="A5" s="1" t="s">
        <v>118</v>
      </c>
      <c r="B5" s="1">
        <v>28659</v>
      </c>
      <c r="C5" s="1">
        <v>1038</v>
      </c>
      <c r="D5" s="1">
        <v>485</v>
      </c>
      <c r="E5" s="1">
        <v>500</v>
      </c>
      <c r="F5" s="1">
        <v>22273</v>
      </c>
      <c r="G5" s="1">
        <v>492</v>
      </c>
      <c r="H5" s="1">
        <v>818</v>
      </c>
      <c r="I5" s="1">
        <v>2851</v>
      </c>
      <c r="J5" s="1">
        <v>202</v>
      </c>
      <c r="K5" s="1">
        <v>0</v>
      </c>
    </row>
    <row r="6" spans="1:11" x14ac:dyDescent="0.2">
      <c r="A6" s="1" t="s">
        <v>119</v>
      </c>
      <c r="B6" s="1">
        <v>1704</v>
      </c>
      <c r="C6" s="1">
        <v>149</v>
      </c>
      <c r="D6" s="1">
        <v>109</v>
      </c>
      <c r="E6" s="1">
        <v>116</v>
      </c>
      <c r="F6" s="1">
        <v>760</v>
      </c>
      <c r="G6" s="1">
        <v>81</v>
      </c>
      <c r="H6" s="1">
        <v>194</v>
      </c>
      <c r="I6" s="1">
        <v>252</v>
      </c>
      <c r="J6" s="1">
        <v>43</v>
      </c>
      <c r="K6" s="1">
        <v>0</v>
      </c>
    </row>
    <row r="7" spans="1:11" x14ac:dyDescent="0.2">
      <c r="A7" s="1" t="s">
        <v>120</v>
      </c>
      <c r="B7" s="1">
        <v>7815</v>
      </c>
      <c r="C7" s="1">
        <v>784</v>
      </c>
      <c r="D7" s="1">
        <v>583</v>
      </c>
      <c r="E7" s="1">
        <v>621</v>
      </c>
      <c r="F7" s="1">
        <v>2542</v>
      </c>
      <c r="G7" s="1">
        <v>345</v>
      </c>
      <c r="H7" s="1">
        <v>474</v>
      </c>
      <c r="I7" s="1">
        <v>2401</v>
      </c>
      <c r="J7" s="1">
        <v>65</v>
      </c>
      <c r="K7" s="1">
        <v>0</v>
      </c>
    </row>
    <row r="8" spans="1:11" x14ac:dyDescent="0.2">
      <c r="A8" s="1" t="s">
        <v>121</v>
      </c>
      <c r="B8" s="1">
        <v>66364</v>
      </c>
      <c r="C8" s="1">
        <v>10280</v>
      </c>
      <c r="D8" s="1">
        <v>5416</v>
      </c>
      <c r="E8" s="1">
        <v>10550</v>
      </c>
      <c r="F8" s="1">
        <v>15974</v>
      </c>
      <c r="G8" s="1">
        <v>9812</v>
      </c>
      <c r="H8" s="1">
        <v>4112</v>
      </c>
      <c r="I8" s="1">
        <v>7513</v>
      </c>
      <c r="J8" s="1">
        <v>2707</v>
      </c>
      <c r="K8" s="1">
        <v>0</v>
      </c>
    </row>
    <row r="9" spans="1:11" x14ac:dyDescent="0.2">
      <c r="A9" s="1" t="s">
        <v>122</v>
      </c>
      <c r="B9" s="1">
        <v>57444</v>
      </c>
      <c r="C9" s="1">
        <v>10835</v>
      </c>
      <c r="D9" s="1">
        <v>11565</v>
      </c>
      <c r="E9" s="1">
        <v>6112</v>
      </c>
      <c r="F9" s="1">
        <v>12566</v>
      </c>
      <c r="G9" s="1">
        <v>8191</v>
      </c>
      <c r="H9" s="1">
        <v>2966</v>
      </c>
      <c r="I9" s="1">
        <v>2990</v>
      </c>
      <c r="J9" s="1">
        <v>2219</v>
      </c>
      <c r="K9" s="1">
        <v>0</v>
      </c>
    </row>
    <row r="10" spans="1:11" x14ac:dyDescent="0.2">
      <c r="A10" s="1" t="s">
        <v>123</v>
      </c>
      <c r="B10" s="1">
        <v>41823</v>
      </c>
      <c r="C10" s="1">
        <v>5944</v>
      </c>
      <c r="D10" s="1">
        <v>4114</v>
      </c>
      <c r="E10" s="1">
        <v>3557</v>
      </c>
      <c r="F10" s="1">
        <v>19636</v>
      </c>
      <c r="G10" s="1">
        <v>2108</v>
      </c>
      <c r="H10" s="1">
        <v>1450</v>
      </c>
      <c r="I10" s="1">
        <v>3864</v>
      </c>
      <c r="J10" s="1">
        <v>1150</v>
      </c>
      <c r="K10" s="1">
        <v>0</v>
      </c>
    </row>
    <row r="11" spans="1:11" x14ac:dyDescent="0.2">
      <c r="A11" s="1" t="s">
        <v>124</v>
      </c>
      <c r="B11" s="1">
        <v>25663</v>
      </c>
      <c r="C11" s="1">
        <v>1566</v>
      </c>
      <c r="D11" s="1">
        <v>1896</v>
      </c>
      <c r="E11" s="1">
        <v>1779</v>
      </c>
      <c r="F11" s="1">
        <v>14978</v>
      </c>
      <c r="G11" s="1">
        <v>2508</v>
      </c>
      <c r="H11" s="1">
        <v>569</v>
      </c>
      <c r="I11" s="1">
        <v>2211</v>
      </c>
      <c r="J11" s="1">
        <v>156</v>
      </c>
      <c r="K11" s="1">
        <v>0</v>
      </c>
    </row>
    <row r="12" spans="1:11" x14ac:dyDescent="0.2">
      <c r="A12" s="1" t="s">
        <v>125</v>
      </c>
      <c r="B12" s="1">
        <v>6511</v>
      </c>
      <c r="C12" s="1">
        <v>1039</v>
      </c>
      <c r="D12" s="1">
        <v>1020</v>
      </c>
      <c r="E12" s="1">
        <v>657</v>
      </c>
      <c r="F12" s="1">
        <v>2408</v>
      </c>
      <c r="G12" s="1">
        <v>383</v>
      </c>
      <c r="H12" s="1">
        <v>346</v>
      </c>
      <c r="I12" s="1">
        <v>406</v>
      </c>
      <c r="J12" s="1">
        <v>252</v>
      </c>
      <c r="K12" s="1">
        <v>0</v>
      </c>
    </row>
    <row r="13" spans="1:11" x14ac:dyDescent="0.2">
      <c r="A13" s="1" t="s">
        <v>126</v>
      </c>
      <c r="B13" s="1">
        <v>1306</v>
      </c>
      <c r="C13" s="1">
        <v>216</v>
      </c>
      <c r="D13" s="1">
        <v>128</v>
      </c>
      <c r="E13" s="1">
        <v>238</v>
      </c>
      <c r="F13" s="1">
        <v>498</v>
      </c>
      <c r="G13" s="1">
        <v>26</v>
      </c>
      <c r="H13" s="1">
        <v>59</v>
      </c>
      <c r="I13" s="1">
        <v>100</v>
      </c>
      <c r="J13" s="1">
        <v>41</v>
      </c>
      <c r="K13" s="1">
        <v>0</v>
      </c>
    </row>
    <row r="14" spans="1:11" x14ac:dyDescent="0.2">
      <c r="A14" s="1" t="s">
        <v>127</v>
      </c>
      <c r="B14" s="1">
        <v>20251</v>
      </c>
      <c r="C14" s="1">
        <v>537</v>
      </c>
      <c r="D14" s="1">
        <v>880</v>
      </c>
      <c r="E14" s="1">
        <v>494</v>
      </c>
      <c r="F14" s="1">
        <v>14152</v>
      </c>
      <c r="G14" s="1">
        <v>1183</v>
      </c>
      <c r="H14" s="1">
        <v>561</v>
      </c>
      <c r="I14" s="1">
        <v>2428</v>
      </c>
      <c r="J14" s="1">
        <v>16</v>
      </c>
      <c r="K14" s="1">
        <v>0</v>
      </c>
    </row>
    <row r="15" spans="1:11" x14ac:dyDescent="0.2">
      <c r="A15" s="1" t="s">
        <v>128</v>
      </c>
      <c r="B15" s="1">
        <v>8590</v>
      </c>
      <c r="C15" s="1">
        <v>1087</v>
      </c>
      <c r="D15" s="1">
        <v>1176</v>
      </c>
      <c r="E15" s="1">
        <v>897</v>
      </c>
      <c r="F15" s="1">
        <v>3192</v>
      </c>
      <c r="G15" s="1">
        <v>1223</v>
      </c>
      <c r="H15" s="1">
        <v>174</v>
      </c>
      <c r="I15" s="1">
        <v>670</v>
      </c>
      <c r="J15" s="1">
        <v>171</v>
      </c>
      <c r="K15" s="1">
        <v>0</v>
      </c>
    </row>
    <row r="16" spans="1:11" x14ac:dyDescent="0.2">
      <c r="A16" s="1" t="s">
        <v>129</v>
      </c>
      <c r="B16" s="1">
        <v>176</v>
      </c>
      <c r="C16" s="1">
        <v>34</v>
      </c>
      <c r="D16" s="1">
        <v>57</v>
      </c>
      <c r="E16" s="1">
        <v>5</v>
      </c>
      <c r="F16" s="1">
        <v>37</v>
      </c>
      <c r="G16" s="1">
        <v>26</v>
      </c>
      <c r="H16" s="1">
        <v>3</v>
      </c>
      <c r="I16" s="1">
        <v>13</v>
      </c>
      <c r="J16" s="1">
        <v>1</v>
      </c>
      <c r="K16" s="1">
        <v>0</v>
      </c>
    </row>
    <row r="17" spans="1:11" x14ac:dyDescent="0.2">
      <c r="A17" s="1" t="s">
        <v>18</v>
      </c>
    </row>
    <row r="18" spans="1:11" x14ac:dyDescent="0.2">
      <c r="A18" s="1" t="s">
        <v>1</v>
      </c>
      <c r="B18" s="1">
        <v>138824</v>
      </c>
      <c r="C18" s="1">
        <v>16033</v>
      </c>
      <c r="D18" s="1">
        <v>12437</v>
      </c>
      <c r="E18" s="1">
        <v>12781</v>
      </c>
      <c r="F18" s="1">
        <v>60475</v>
      </c>
      <c r="G18" s="1">
        <v>13359</v>
      </c>
      <c r="H18" s="1">
        <v>6135</v>
      </c>
      <c r="I18" s="1">
        <v>14089</v>
      </c>
      <c r="J18" s="1">
        <v>3515</v>
      </c>
      <c r="K18" s="1">
        <v>0</v>
      </c>
    </row>
    <row r="19" spans="1:11" x14ac:dyDescent="0.2">
      <c r="A19" s="1" t="s">
        <v>118</v>
      </c>
      <c r="B19" s="1">
        <v>23818</v>
      </c>
      <c r="C19" s="1">
        <v>869</v>
      </c>
      <c r="D19" s="1">
        <v>405</v>
      </c>
      <c r="E19" s="1">
        <v>422</v>
      </c>
      <c r="F19" s="1">
        <v>18229</v>
      </c>
      <c r="G19" s="1">
        <v>425</v>
      </c>
      <c r="H19" s="1">
        <v>759</v>
      </c>
      <c r="I19" s="1">
        <v>2561</v>
      </c>
      <c r="J19" s="1">
        <v>148</v>
      </c>
      <c r="K19" s="1">
        <v>0</v>
      </c>
    </row>
    <row r="20" spans="1:11" x14ac:dyDescent="0.2">
      <c r="A20" s="1" t="s">
        <v>119</v>
      </c>
      <c r="B20" s="1">
        <v>1476</v>
      </c>
      <c r="C20" s="1">
        <v>136</v>
      </c>
      <c r="D20" s="1">
        <v>91</v>
      </c>
      <c r="E20" s="1">
        <v>103</v>
      </c>
      <c r="F20" s="1">
        <v>656</v>
      </c>
      <c r="G20" s="1">
        <v>69</v>
      </c>
      <c r="H20" s="1">
        <v>178</v>
      </c>
      <c r="I20" s="1">
        <v>205</v>
      </c>
      <c r="J20" s="1">
        <v>38</v>
      </c>
      <c r="K20" s="1">
        <v>0</v>
      </c>
    </row>
    <row r="21" spans="1:11" x14ac:dyDescent="0.2">
      <c r="A21" s="1" t="s">
        <v>120</v>
      </c>
      <c r="B21" s="1">
        <v>5889</v>
      </c>
      <c r="C21" s="1">
        <v>563</v>
      </c>
      <c r="D21" s="1">
        <v>449</v>
      </c>
      <c r="E21" s="1">
        <v>490</v>
      </c>
      <c r="F21" s="1">
        <v>1766</v>
      </c>
      <c r="G21" s="1">
        <v>292</v>
      </c>
      <c r="H21" s="1">
        <v>453</v>
      </c>
      <c r="I21" s="1">
        <v>1827</v>
      </c>
      <c r="J21" s="1">
        <v>49</v>
      </c>
      <c r="K21" s="1">
        <v>0</v>
      </c>
    </row>
    <row r="22" spans="1:11" x14ac:dyDescent="0.2">
      <c r="A22" s="1" t="s">
        <v>121</v>
      </c>
      <c r="B22" s="1">
        <v>31986</v>
      </c>
      <c r="C22" s="1">
        <v>4917</v>
      </c>
      <c r="D22" s="1">
        <v>2381</v>
      </c>
      <c r="E22" s="1">
        <v>5198</v>
      </c>
      <c r="F22" s="1">
        <v>7762</v>
      </c>
      <c r="G22" s="1">
        <v>5374</v>
      </c>
      <c r="H22" s="1">
        <v>1862</v>
      </c>
      <c r="I22" s="1">
        <v>3178</v>
      </c>
      <c r="J22" s="1">
        <v>1314</v>
      </c>
      <c r="K22" s="1">
        <v>0</v>
      </c>
    </row>
    <row r="23" spans="1:11" x14ac:dyDescent="0.2">
      <c r="A23" s="1" t="s">
        <v>122</v>
      </c>
      <c r="B23" s="1">
        <v>27014</v>
      </c>
      <c r="C23" s="1">
        <v>4752</v>
      </c>
      <c r="D23" s="1">
        <v>5019</v>
      </c>
      <c r="E23" s="1">
        <v>3057</v>
      </c>
      <c r="F23" s="1">
        <v>6252</v>
      </c>
      <c r="G23" s="1">
        <v>4071</v>
      </c>
      <c r="H23" s="1">
        <v>1281</v>
      </c>
      <c r="I23" s="1">
        <v>1520</v>
      </c>
      <c r="J23" s="1">
        <v>1062</v>
      </c>
      <c r="K23" s="1">
        <v>0</v>
      </c>
    </row>
    <row r="24" spans="1:11" x14ac:dyDescent="0.2">
      <c r="A24" s="1" t="s">
        <v>123</v>
      </c>
      <c r="B24" s="1">
        <v>24741</v>
      </c>
      <c r="C24" s="1">
        <v>3320</v>
      </c>
      <c r="D24" s="1">
        <v>2343</v>
      </c>
      <c r="E24" s="1">
        <v>2181</v>
      </c>
      <c r="F24" s="1">
        <v>11704</v>
      </c>
      <c r="G24" s="1">
        <v>1445</v>
      </c>
      <c r="H24" s="1">
        <v>846</v>
      </c>
      <c r="I24" s="1">
        <v>2261</v>
      </c>
      <c r="J24" s="1">
        <v>641</v>
      </c>
      <c r="K24" s="1">
        <v>0</v>
      </c>
    </row>
    <row r="25" spans="1:11" x14ac:dyDescent="0.2">
      <c r="A25" s="1" t="s">
        <v>124</v>
      </c>
      <c r="B25" s="1">
        <v>1508</v>
      </c>
      <c r="C25" s="1">
        <v>80</v>
      </c>
      <c r="D25" s="1">
        <v>144</v>
      </c>
      <c r="E25" s="1">
        <v>107</v>
      </c>
      <c r="F25" s="1">
        <v>942</v>
      </c>
      <c r="G25" s="1">
        <v>82</v>
      </c>
      <c r="H25" s="1">
        <v>78</v>
      </c>
      <c r="I25" s="1">
        <v>67</v>
      </c>
      <c r="J25" s="1">
        <v>8</v>
      </c>
      <c r="K25" s="1">
        <v>0</v>
      </c>
    </row>
    <row r="26" spans="1:11" x14ac:dyDescent="0.2">
      <c r="A26" s="1" t="s">
        <v>125</v>
      </c>
      <c r="B26" s="1">
        <v>2713</v>
      </c>
      <c r="C26" s="1">
        <v>374</v>
      </c>
      <c r="D26" s="1">
        <v>393</v>
      </c>
      <c r="E26" s="1">
        <v>242</v>
      </c>
      <c r="F26" s="1">
        <v>1074</v>
      </c>
      <c r="G26" s="1">
        <v>153</v>
      </c>
      <c r="H26" s="1">
        <v>160</v>
      </c>
      <c r="I26" s="1">
        <v>185</v>
      </c>
      <c r="J26" s="1">
        <v>132</v>
      </c>
      <c r="K26" s="1">
        <v>0</v>
      </c>
    </row>
    <row r="27" spans="1:11" x14ac:dyDescent="0.2">
      <c r="A27" s="1" t="s">
        <v>126</v>
      </c>
      <c r="B27" s="1">
        <v>730</v>
      </c>
      <c r="C27" s="1">
        <v>114</v>
      </c>
      <c r="D27" s="1">
        <v>69</v>
      </c>
      <c r="E27" s="1">
        <v>126</v>
      </c>
      <c r="F27" s="1">
        <v>296</v>
      </c>
      <c r="G27" s="1">
        <v>13</v>
      </c>
      <c r="H27" s="1">
        <v>31</v>
      </c>
      <c r="I27" s="1">
        <v>61</v>
      </c>
      <c r="J27" s="1">
        <v>20</v>
      </c>
      <c r="K27" s="1">
        <v>0</v>
      </c>
    </row>
    <row r="28" spans="1:11" x14ac:dyDescent="0.2">
      <c r="A28" s="1" t="s">
        <v>127</v>
      </c>
      <c r="B28" s="1">
        <v>14087</v>
      </c>
      <c r="C28" s="1">
        <v>346</v>
      </c>
      <c r="D28" s="1">
        <v>540</v>
      </c>
      <c r="E28" s="1">
        <v>352</v>
      </c>
      <c r="F28" s="1">
        <v>9926</v>
      </c>
      <c r="G28" s="1">
        <v>719</v>
      </c>
      <c r="H28" s="1">
        <v>382</v>
      </c>
      <c r="I28" s="1">
        <v>1810</v>
      </c>
      <c r="J28" s="1">
        <v>12</v>
      </c>
      <c r="K28" s="1">
        <v>0</v>
      </c>
    </row>
    <row r="29" spans="1:11" x14ac:dyDescent="0.2">
      <c r="A29" s="1" t="s">
        <v>128</v>
      </c>
      <c r="B29" s="1">
        <v>4772</v>
      </c>
      <c r="C29" s="1">
        <v>547</v>
      </c>
      <c r="D29" s="1">
        <v>582</v>
      </c>
      <c r="E29" s="1">
        <v>500</v>
      </c>
      <c r="F29" s="1">
        <v>1844</v>
      </c>
      <c r="G29" s="1">
        <v>699</v>
      </c>
      <c r="H29" s="1">
        <v>103</v>
      </c>
      <c r="I29" s="1">
        <v>406</v>
      </c>
      <c r="J29" s="1">
        <v>91</v>
      </c>
      <c r="K29" s="1">
        <v>0</v>
      </c>
    </row>
    <row r="30" spans="1:11" x14ac:dyDescent="0.2">
      <c r="A30" s="1" t="s">
        <v>129</v>
      </c>
      <c r="B30" s="1">
        <v>90</v>
      </c>
      <c r="C30" s="1">
        <v>15</v>
      </c>
      <c r="D30" s="1">
        <v>21</v>
      </c>
      <c r="E30" s="1">
        <v>3</v>
      </c>
      <c r="F30" s="1">
        <v>24</v>
      </c>
      <c r="G30" s="1">
        <v>17</v>
      </c>
      <c r="H30" s="1">
        <v>2</v>
      </c>
      <c r="I30" s="1">
        <v>8</v>
      </c>
      <c r="J30" s="1">
        <v>0</v>
      </c>
      <c r="K30" s="1">
        <v>0</v>
      </c>
    </row>
    <row r="31" spans="1:11" x14ac:dyDescent="0.2">
      <c r="A31" s="1" t="s">
        <v>19</v>
      </c>
    </row>
    <row r="32" spans="1:11" x14ac:dyDescent="0.2">
      <c r="A32" s="1" t="s">
        <v>1</v>
      </c>
      <c r="B32" s="1">
        <v>127482</v>
      </c>
      <c r="C32" s="1">
        <v>17476</v>
      </c>
      <c r="D32" s="1">
        <v>14992</v>
      </c>
      <c r="E32" s="1">
        <v>12745</v>
      </c>
      <c r="F32" s="1">
        <v>48541</v>
      </c>
      <c r="G32" s="1">
        <v>13019</v>
      </c>
      <c r="H32" s="1">
        <v>5591</v>
      </c>
      <c r="I32" s="1">
        <v>11610</v>
      </c>
      <c r="J32" s="1">
        <v>3508</v>
      </c>
      <c r="K32" s="1">
        <v>0</v>
      </c>
    </row>
    <row r="33" spans="1:11" x14ac:dyDescent="0.2">
      <c r="A33" s="1" t="s">
        <v>118</v>
      </c>
      <c r="B33" s="1">
        <v>4841</v>
      </c>
      <c r="C33" s="1">
        <v>169</v>
      </c>
      <c r="D33" s="1">
        <v>80</v>
      </c>
      <c r="E33" s="1">
        <v>78</v>
      </c>
      <c r="F33" s="1">
        <v>4044</v>
      </c>
      <c r="G33" s="1">
        <v>67</v>
      </c>
      <c r="H33" s="1">
        <v>59</v>
      </c>
      <c r="I33" s="1">
        <v>290</v>
      </c>
      <c r="J33" s="1">
        <v>54</v>
      </c>
      <c r="K33" s="1">
        <v>0</v>
      </c>
    </row>
    <row r="34" spans="1:11" x14ac:dyDescent="0.2">
      <c r="A34" s="1" t="s">
        <v>119</v>
      </c>
      <c r="B34" s="1">
        <v>228</v>
      </c>
      <c r="C34" s="1">
        <v>13</v>
      </c>
      <c r="D34" s="1">
        <v>18</v>
      </c>
      <c r="E34" s="1">
        <v>13</v>
      </c>
      <c r="F34" s="1">
        <v>104</v>
      </c>
      <c r="G34" s="1">
        <v>12</v>
      </c>
      <c r="H34" s="1">
        <v>16</v>
      </c>
      <c r="I34" s="1">
        <v>47</v>
      </c>
      <c r="J34" s="1">
        <v>5</v>
      </c>
      <c r="K34" s="1">
        <v>0</v>
      </c>
    </row>
    <row r="35" spans="1:11" x14ac:dyDescent="0.2">
      <c r="A35" s="1" t="s">
        <v>120</v>
      </c>
      <c r="B35" s="1">
        <v>1926</v>
      </c>
      <c r="C35" s="1">
        <v>221</v>
      </c>
      <c r="D35" s="1">
        <v>134</v>
      </c>
      <c r="E35" s="1">
        <v>131</v>
      </c>
      <c r="F35" s="1">
        <v>776</v>
      </c>
      <c r="G35" s="1">
        <v>53</v>
      </c>
      <c r="H35" s="1">
        <v>21</v>
      </c>
      <c r="I35" s="1">
        <v>574</v>
      </c>
      <c r="J35" s="1">
        <v>16</v>
      </c>
      <c r="K35" s="1">
        <v>0</v>
      </c>
    </row>
    <row r="36" spans="1:11" x14ac:dyDescent="0.2">
      <c r="A36" s="1" t="s">
        <v>121</v>
      </c>
      <c r="B36" s="1">
        <v>34378</v>
      </c>
      <c r="C36" s="1">
        <v>5363</v>
      </c>
      <c r="D36" s="1">
        <v>3035</v>
      </c>
      <c r="E36" s="1">
        <v>5352</v>
      </c>
      <c r="F36" s="1">
        <v>8212</v>
      </c>
      <c r="G36" s="1">
        <v>4438</v>
      </c>
      <c r="H36" s="1">
        <v>2250</v>
      </c>
      <c r="I36" s="1">
        <v>4335</v>
      </c>
      <c r="J36" s="1">
        <v>1393</v>
      </c>
      <c r="K36" s="1">
        <v>0</v>
      </c>
    </row>
    <row r="37" spans="1:11" x14ac:dyDescent="0.2">
      <c r="A37" s="1" t="s">
        <v>122</v>
      </c>
      <c r="B37" s="1">
        <v>30430</v>
      </c>
      <c r="C37" s="1">
        <v>6083</v>
      </c>
      <c r="D37" s="1">
        <v>6546</v>
      </c>
      <c r="E37" s="1">
        <v>3055</v>
      </c>
      <c r="F37" s="1">
        <v>6314</v>
      </c>
      <c r="G37" s="1">
        <v>4120</v>
      </c>
      <c r="H37" s="1">
        <v>1685</v>
      </c>
      <c r="I37" s="1">
        <v>1470</v>
      </c>
      <c r="J37" s="1">
        <v>1157</v>
      </c>
      <c r="K37" s="1">
        <v>0</v>
      </c>
    </row>
    <row r="38" spans="1:11" x14ac:dyDescent="0.2">
      <c r="A38" s="1" t="s">
        <v>123</v>
      </c>
      <c r="B38" s="1">
        <v>17082</v>
      </c>
      <c r="C38" s="1">
        <v>2624</v>
      </c>
      <c r="D38" s="1">
        <v>1771</v>
      </c>
      <c r="E38" s="1">
        <v>1376</v>
      </c>
      <c r="F38" s="1">
        <v>7932</v>
      </c>
      <c r="G38" s="1">
        <v>663</v>
      </c>
      <c r="H38" s="1">
        <v>604</v>
      </c>
      <c r="I38" s="1">
        <v>1603</v>
      </c>
      <c r="J38" s="1">
        <v>509</v>
      </c>
      <c r="K38" s="1">
        <v>0</v>
      </c>
    </row>
    <row r="39" spans="1:11" x14ac:dyDescent="0.2">
      <c r="A39" s="1" t="s">
        <v>124</v>
      </c>
      <c r="B39" s="1">
        <v>24155</v>
      </c>
      <c r="C39" s="1">
        <v>1486</v>
      </c>
      <c r="D39" s="1">
        <v>1752</v>
      </c>
      <c r="E39" s="1">
        <v>1672</v>
      </c>
      <c r="F39" s="1">
        <v>14036</v>
      </c>
      <c r="G39" s="1">
        <v>2426</v>
      </c>
      <c r="H39" s="1">
        <v>491</v>
      </c>
      <c r="I39" s="1">
        <v>2144</v>
      </c>
      <c r="J39" s="1">
        <v>148</v>
      </c>
      <c r="K39" s="1">
        <v>0</v>
      </c>
    </row>
    <row r="40" spans="1:11" x14ac:dyDescent="0.2">
      <c r="A40" s="1" t="s">
        <v>125</v>
      </c>
      <c r="B40" s="1">
        <v>3798</v>
      </c>
      <c r="C40" s="1">
        <v>665</v>
      </c>
      <c r="D40" s="1">
        <v>627</v>
      </c>
      <c r="E40" s="1">
        <v>415</v>
      </c>
      <c r="F40" s="1">
        <v>1334</v>
      </c>
      <c r="G40" s="1">
        <v>230</v>
      </c>
      <c r="H40" s="1">
        <v>186</v>
      </c>
      <c r="I40" s="1">
        <v>221</v>
      </c>
      <c r="J40" s="1">
        <v>120</v>
      </c>
      <c r="K40" s="1">
        <v>0</v>
      </c>
    </row>
    <row r="41" spans="1:11" x14ac:dyDescent="0.2">
      <c r="A41" s="1" t="s">
        <v>126</v>
      </c>
      <c r="B41" s="1">
        <v>576</v>
      </c>
      <c r="C41" s="1">
        <v>102</v>
      </c>
      <c r="D41" s="1">
        <v>59</v>
      </c>
      <c r="E41" s="1">
        <v>112</v>
      </c>
      <c r="F41" s="1">
        <v>202</v>
      </c>
      <c r="G41" s="1">
        <v>13</v>
      </c>
      <c r="H41" s="1">
        <v>28</v>
      </c>
      <c r="I41" s="1">
        <v>39</v>
      </c>
      <c r="J41" s="1">
        <v>21</v>
      </c>
      <c r="K41" s="1">
        <v>0</v>
      </c>
    </row>
    <row r="42" spans="1:11" x14ac:dyDescent="0.2">
      <c r="A42" s="1" t="s">
        <v>127</v>
      </c>
      <c r="B42" s="1">
        <v>6164</v>
      </c>
      <c r="C42" s="1">
        <v>191</v>
      </c>
      <c r="D42" s="1">
        <v>340</v>
      </c>
      <c r="E42" s="1">
        <v>142</v>
      </c>
      <c r="F42" s="1">
        <v>4226</v>
      </c>
      <c r="G42" s="1">
        <v>464</v>
      </c>
      <c r="H42" s="1">
        <v>179</v>
      </c>
      <c r="I42" s="1">
        <v>618</v>
      </c>
      <c r="J42" s="1">
        <v>4</v>
      </c>
      <c r="K42" s="1">
        <v>0</v>
      </c>
    </row>
    <row r="43" spans="1:11" x14ac:dyDescent="0.2">
      <c r="A43" s="1" t="s">
        <v>128</v>
      </c>
      <c r="B43" s="1">
        <v>3818</v>
      </c>
      <c r="C43" s="1">
        <v>540</v>
      </c>
      <c r="D43" s="1">
        <v>594</v>
      </c>
      <c r="E43" s="1">
        <v>397</v>
      </c>
      <c r="F43" s="1">
        <v>1348</v>
      </c>
      <c r="G43" s="1">
        <v>524</v>
      </c>
      <c r="H43" s="1">
        <v>71</v>
      </c>
      <c r="I43" s="1">
        <v>264</v>
      </c>
      <c r="J43" s="1">
        <v>80</v>
      </c>
      <c r="K43" s="1">
        <v>0</v>
      </c>
    </row>
    <row r="44" spans="1:11" x14ac:dyDescent="0.2">
      <c r="A44" s="1" t="s">
        <v>129</v>
      </c>
      <c r="B44" s="1">
        <v>86</v>
      </c>
      <c r="C44" s="1">
        <v>19</v>
      </c>
      <c r="D44" s="1">
        <v>36</v>
      </c>
      <c r="E44" s="1">
        <v>2</v>
      </c>
      <c r="F44" s="1">
        <v>13</v>
      </c>
      <c r="G44" s="1">
        <v>9</v>
      </c>
      <c r="H44" s="1">
        <v>1</v>
      </c>
      <c r="I44" s="1">
        <v>5</v>
      </c>
      <c r="J44" s="1">
        <v>1</v>
      </c>
      <c r="K44" s="1">
        <v>0</v>
      </c>
    </row>
    <row r="45" spans="1:11" x14ac:dyDescent="0.2">
      <c r="A45" s="1" t="s">
        <v>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F4FF-56F0-4035-B395-7343D32BB483}">
  <dimension ref="A1:K15"/>
  <sheetViews>
    <sheetView view="pageBreakPreview" zoomScale="125" zoomScaleNormal="100" zoomScaleSheetLayoutView="125" workbookViewId="0">
      <selection activeCell="A2" sqref="A2:XFD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157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74051</v>
      </c>
      <c r="C4" s="1">
        <v>523</v>
      </c>
      <c r="D4" s="1">
        <v>0</v>
      </c>
      <c r="E4" s="1">
        <v>282</v>
      </c>
      <c r="F4" s="1">
        <v>64546</v>
      </c>
      <c r="G4" s="1">
        <v>0</v>
      </c>
      <c r="H4" s="1">
        <v>507</v>
      </c>
      <c r="I4" s="1">
        <v>8193</v>
      </c>
      <c r="J4" s="1">
        <v>0</v>
      </c>
      <c r="K4" s="1">
        <v>0</v>
      </c>
    </row>
    <row r="5" spans="1:11" x14ac:dyDescent="0.2">
      <c r="A5" s="1" t="s">
        <v>130</v>
      </c>
      <c r="B5" s="1">
        <v>25474</v>
      </c>
      <c r="C5" s="1">
        <v>178</v>
      </c>
      <c r="D5" s="1">
        <v>0</v>
      </c>
      <c r="E5" s="1">
        <v>86</v>
      </c>
      <c r="F5" s="1">
        <v>22588</v>
      </c>
      <c r="G5" s="1">
        <v>0</v>
      </c>
      <c r="H5" s="1">
        <v>160</v>
      </c>
      <c r="I5" s="1">
        <v>2462</v>
      </c>
      <c r="J5" s="1">
        <v>0</v>
      </c>
      <c r="K5" s="1">
        <v>0</v>
      </c>
    </row>
    <row r="6" spans="1:11" x14ac:dyDescent="0.2">
      <c r="A6" s="1" t="s">
        <v>131</v>
      </c>
      <c r="B6" s="1">
        <v>48577</v>
      </c>
      <c r="C6" s="1">
        <v>345</v>
      </c>
      <c r="D6" s="1">
        <v>0</v>
      </c>
      <c r="E6" s="1">
        <v>196</v>
      </c>
      <c r="F6" s="1">
        <v>41958</v>
      </c>
      <c r="G6" s="1">
        <v>0</v>
      </c>
      <c r="H6" s="1">
        <v>347</v>
      </c>
      <c r="I6" s="1">
        <v>5731</v>
      </c>
      <c r="J6" s="1">
        <v>0</v>
      </c>
      <c r="K6" s="1">
        <v>0</v>
      </c>
    </row>
    <row r="7" spans="1:11" x14ac:dyDescent="0.2">
      <c r="A7" s="1" t="s">
        <v>18</v>
      </c>
    </row>
    <row r="8" spans="1:11" x14ac:dyDescent="0.2">
      <c r="A8" s="1" t="s">
        <v>1</v>
      </c>
      <c r="B8" s="1">
        <v>43133</v>
      </c>
      <c r="C8" s="1">
        <v>292</v>
      </c>
      <c r="D8" s="1">
        <v>0</v>
      </c>
      <c r="E8" s="1">
        <v>152</v>
      </c>
      <c r="F8" s="1">
        <v>37705</v>
      </c>
      <c r="G8" s="1">
        <v>0</v>
      </c>
      <c r="H8" s="1">
        <v>286</v>
      </c>
      <c r="I8" s="1">
        <v>4698</v>
      </c>
      <c r="J8" s="1">
        <v>0</v>
      </c>
      <c r="K8" s="1">
        <v>0</v>
      </c>
    </row>
    <row r="9" spans="1:11" x14ac:dyDescent="0.2">
      <c r="A9" s="1" t="s">
        <v>130</v>
      </c>
      <c r="B9" s="1">
        <v>19823</v>
      </c>
      <c r="C9" s="1">
        <v>149</v>
      </c>
      <c r="D9" s="1">
        <v>0</v>
      </c>
      <c r="E9" s="1">
        <v>58</v>
      </c>
      <c r="F9" s="1">
        <v>17521</v>
      </c>
      <c r="G9" s="1">
        <v>0</v>
      </c>
      <c r="H9" s="1">
        <v>133</v>
      </c>
      <c r="I9" s="1">
        <v>1962</v>
      </c>
      <c r="J9" s="1">
        <v>0</v>
      </c>
      <c r="K9" s="1">
        <v>0</v>
      </c>
    </row>
    <row r="10" spans="1:11" x14ac:dyDescent="0.2">
      <c r="A10" s="1" t="s">
        <v>131</v>
      </c>
      <c r="B10" s="1">
        <v>23310</v>
      </c>
      <c r="C10" s="1">
        <v>143</v>
      </c>
      <c r="D10" s="1">
        <v>0</v>
      </c>
      <c r="E10" s="1">
        <v>94</v>
      </c>
      <c r="F10" s="1">
        <v>20184</v>
      </c>
      <c r="G10" s="1">
        <v>0</v>
      </c>
      <c r="H10" s="1">
        <v>153</v>
      </c>
      <c r="I10" s="1">
        <v>2736</v>
      </c>
      <c r="J10" s="1">
        <v>0</v>
      </c>
      <c r="K10" s="1">
        <v>0</v>
      </c>
    </row>
    <row r="11" spans="1:11" x14ac:dyDescent="0.2">
      <c r="A11" s="1" t="s">
        <v>19</v>
      </c>
    </row>
    <row r="12" spans="1:11" x14ac:dyDescent="0.2">
      <c r="A12" s="1" t="s">
        <v>1</v>
      </c>
      <c r="B12" s="1">
        <v>30918</v>
      </c>
      <c r="C12" s="1">
        <v>231</v>
      </c>
      <c r="D12" s="1">
        <v>0</v>
      </c>
      <c r="E12" s="1">
        <v>130</v>
      </c>
      <c r="F12" s="1">
        <v>26841</v>
      </c>
      <c r="G12" s="1">
        <v>0</v>
      </c>
      <c r="H12" s="1">
        <v>221</v>
      </c>
      <c r="I12" s="1">
        <v>3495</v>
      </c>
      <c r="J12" s="1">
        <v>0</v>
      </c>
      <c r="K12" s="1">
        <v>0</v>
      </c>
    </row>
    <row r="13" spans="1:11" x14ac:dyDescent="0.2">
      <c r="A13" s="1" t="s">
        <v>130</v>
      </c>
      <c r="B13" s="1">
        <v>5651</v>
      </c>
      <c r="C13" s="1">
        <v>29</v>
      </c>
      <c r="D13" s="1">
        <v>0</v>
      </c>
      <c r="E13" s="1">
        <v>28</v>
      </c>
      <c r="F13" s="1">
        <v>5067</v>
      </c>
      <c r="G13" s="1">
        <v>0</v>
      </c>
      <c r="H13" s="1">
        <v>27</v>
      </c>
      <c r="I13" s="1">
        <v>500</v>
      </c>
      <c r="J13" s="1">
        <v>0</v>
      </c>
      <c r="K13" s="1">
        <v>0</v>
      </c>
    </row>
    <row r="14" spans="1:11" x14ac:dyDescent="0.2">
      <c r="A14" s="1" t="s">
        <v>131</v>
      </c>
      <c r="B14" s="1">
        <v>25267</v>
      </c>
      <c r="C14" s="1">
        <v>202</v>
      </c>
      <c r="D14" s="1">
        <v>0</v>
      </c>
      <c r="E14" s="1">
        <v>102</v>
      </c>
      <c r="F14" s="1">
        <v>21774</v>
      </c>
      <c r="G14" s="1">
        <v>0</v>
      </c>
      <c r="H14" s="1">
        <v>194</v>
      </c>
      <c r="I14" s="1">
        <v>2995</v>
      </c>
      <c r="J14" s="1">
        <v>0</v>
      </c>
      <c r="K14" s="1">
        <v>0</v>
      </c>
    </row>
    <row r="15" spans="1:11" x14ac:dyDescent="0.2">
      <c r="A15" s="1" t="s">
        <v>20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B0D4-D078-409D-9040-B1A578FDA270}">
  <dimension ref="A1:K51"/>
  <sheetViews>
    <sheetView view="pageBreakPreview" zoomScale="125" zoomScaleNormal="100" zoomScaleSheetLayoutView="125" workbookViewId="0">
      <selection activeCell="A2" sqref="A2:XFD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158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23645</v>
      </c>
      <c r="C4" s="1">
        <v>174</v>
      </c>
      <c r="D4" s="1">
        <v>0</v>
      </c>
      <c r="E4" s="1">
        <v>80</v>
      </c>
      <c r="F4" s="1">
        <v>21031</v>
      </c>
      <c r="G4" s="1">
        <v>0</v>
      </c>
      <c r="H4" s="1">
        <v>136</v>
      </c>
      <c r="I4" s="1">
        <v>2224</v>
      </c>
      <c r="J4" s="1">
        <v>0</v>
      </c>
      <c r="K4" s="1">
        <v>0</v>
      </c>
    </row>
    <row r="5" spans="1:11" x14ac:dyDescent="0.2">
      <c r="A5" s="1" t="s">
        <v>132</v>
      </c>
      <c r="B5" s="1">
        <v>274</v>
      </c>
      <c r="C5" s="1">
        <v>0</v>
      </c>
      <c r="D5" s="1">
        <v>0</v>
      </c>
      <c r="E5" s="1">
        <v>0</v>
      </c>
      <c r="F5" s="1">
        <v>262</v>
      </c>
      <c r="G5" s="1">
        <v>0</v>
      </c>
      <c r="H5" s="1">
        <v>0</v>
      </c>
      <c r="I5" s="1">
        <v>12</v>
      </c>
      <c r="J5" s="1">
        <v>0</v>
      </c>
      <c r="K5" s="1">
        <v>0</v>
      </c>
    </row>
    <row r="6" spans="1:11" x14ac:dyDescent="0.2">
      <c r="A6" s="1" t="s">
        <v>133</v>
      </c>
      <c r="B6" s="1">
        <v>1102</v>
      </c>
      <c r="C6" s="1">
        <v>17</v>
      </c>
      <c r="D6" s="1">
        <v>0</v>
      </c>
      <c r="E6" s="1">
        <v>2</v>
      </c>
      <c r="F6" s="1">
        <v>1010</v>
      </c>
      <c r="G6" s="1">
        <v>0</v>
      </c>
      <c r="H6" s="1">
        <v>18</v>
      </c>
      <c r="I6" s="1">
        <v>55</v>
      </c>
      <c r="J6" s="1">
        <v>0</v>
      </c>
      <c r="K6" s="1">
        <v>0</v>
      </c>
    </row>
    <row r="7" spans="1:11" x14ac:dyDescent="0.2">
      <c r="A7" s="1" t="s">
        <v>134</v>
      </c>
      <c r="B7" s="1">
        <v>2355</v>
      </c>
      <c r="C7" s="1">
        <v>33</v>
      </c>
      <c r="D7" s="1">
        <v>0</v>
      </c>
      <c r="E7" s="1">
        <v>32</v>
      </c>
      <c r="F7" s="1">
        <v>2136</v>
      </c>
      <c r="G7" s="1">
        <v>0</v>
      </c>
      <c r="H7" s="1">
        <v>21</v>
      </c>
      <c r="I7" s="1">
        <v>133</v>
      </c>
      <c r="J7" s="1">
        <v>0</v>
      </c>
      <c r="K7" s="1">
        <v>0</v>
      </c>
    </row>
    <row r="8" spans="1:11" x14ac:dyDescent="0.2">
      <c r="A8" s="1" t="s">
        <v>135</v>
      </c>
      <c r="B8" s="1">
        <v>1173</v>
      </c>
      <c r="C8" s="1">
        <v>6</v>
      </c>
      <c r="D8" s="1">
        <v>0</v>
      </c>
      <c r="E8" s="1">
        <v>12</v>
      </c>
      <c r="F8" s="1">
        <v>1059</v>
      </c>
      <c r="G8" s="1">
        <v>0</v>
      </c>
      <c r="H8" s="1">
        <v>17</v>
      </c>
      <c r="I8" s="1">
        <v>79</v>
      </c>
      <c r="J8" s="1">
        <v>0</v>
      </c>
      <c r="K8" s="1">
        <v>0</v>
      </c>
    </row>
    <row r="9" spans="1:11" x14ac:dyDescent="0.2">
      <c r="A9" s="1" t="s">
        <v>136</v>
      </c>
      <c r="B9" s="1">
        <v>2626</v>
      </c>
      <c r="C9" s="1">
        <v>22</v>
      </c>
      <c r="D9" s="1">
        <v>0</v>
      </c>
      <c r="E9" s="1">
        <v>3</v>
      </c>
      <c r="F9" s="1">
        <v>2404</v>
      </c>
      <c r="G9" s="1">
        <v>0</v>
      </c>
      <c r="H9" s="1">
        <v>7</v>
      </c>
      <c r="I9" s="1">
        <v>190</v>
      </c>
      <c r="J9" s="1">
        <v>0</v>
      </c>
      <c r="K9" s="1">
        <v>0</v>
      </c>
    </row>
    <row r="10" spans="1:11" x14ac:dyDescent="0.2">
      <c r="A10" s="1" t="s">
        <v>137</v>
      </c>
      <c r="B10" s="1">
        <v>3920</v>
      </c>
      <c r="C10" s="1">
        <v>47</v>
      </c>
      <c r="D10" s="1">
        <v>0</v>
      </c>
      <c r="E10" s="1">
        <v>7</v>
      </c>
      <c r="F10" s="1">
        <v>3652</v>
      </c>
      <c r="G10" s="1">
        <v>0</v>
      </c>
      <c r="H10" s="1">
        <v>30</v>
      </c>
      <c r="I10" s="1">
        <v>184</v>
      </c>
      <c r="J10" s="1">
        <v>0</v>
      </c>
      <c r="K10" s="1">
        <v>0</v>
      </c>
    </row>
    <row r="11" spans="1:11" x14ac:dyDescent="0.2">
      <c r="A11" s="1" t="s">
        <v>138</v>
      </c>
      <c r="B11" s="1">
        <v>1511</v>
      </c>
      <c r="C11" s="1">
        <v>8</v>
      </c>
      <c r="D11" s="1">
        <v>0</v>
      </c>
      <c r="E11" s="1">
        <v>0</v>
      </c>
      <c r="F11" s="1">
        <v>1186</v>
      </c>
      <c r="G11" s="1">
        <v>0</v>
      </c>
      <c r="H11" s="1">
        <v>9</v>
      </c>
      <c r="I11" s="1">
        <v>308</v>
      </c>
      <c r="J11" s="1">
        <v>0</v>
      </c>
      <c r="K11" s="1">
        <v>0</v>
      </c>
    </row>
    <row r="12" spans="1:11" x14ac:dyDescent="0.2">
      <c r="A12" s="1" t="s">
        <v>139</v>
      </c>
      <c r="B12" s="1">
        <v>4235</v>
      </c>
      <c r="C12" s="1">
        <v>21</v>
      </c>
      <c r="D12" s="1">
        <v>0</v>
      </c>
      <c r="E12" s="1">
        <v>4</v>
      </c>
      <c r="F12" s="1">
        <v>3854</v>
      </c>
      <c r="G12" s="1">
        <v>0</v>
      </c>
      <c r="H12" s="1">
        <v>3</v>
      </c>
      <c r="I12" s="1">
        <v>353</v>
      </c>
      <c r="J12" s="1">
        <v>0</v>
      </c>
      <c r="K12" s="1">
        <v>0</v>
      </c>
    </row>
    <row r="13" spans="1:11" x14ac:dyDescent="0.2">
      <c r="A13" s="1" t="s">
        <v>140</v>
      </c>
      <c r="B13" s="1">
        <v>278</v>
      </c>
      <c r="C13" s="1">
        <v>8</v>
      </c>
      <c r="D13" s="1">
        <v>0</v>
      </c>
      <c r="E13" s="1">
        <v>1</v>
      </c>
      <c r="F13" s="1">
        <v>195</v>
      </c>
      <c r="G13" s="1">
        <v>0</v>
      </c>
      <c r="H13" s="1">
        <v>9</v>
      </c>
      <c r="I13" s="1">
        <v>65</v>
      </c>
      <c r="J13" s="1">
        <v>0</v>
      </c>
      <c r="K13" s="1">
        <v>0</v>
      </c>
    </row>
    <row r="14" spans="1:11" x14ac:dyDescent="0.2">
      <c r="A14" s="1" t="s">
        <v>141</v>
      </c>
      <c r="B14" s="1">
        <v>2404</v>
      </c>
      <c r="C14" s="1">
        <v>2</v>
      </c>
      <c r="D14" s="1">
        <v>0</v>
      </c>
      <c r="E14" s="1">
        <v>18</v>
      </c>
      <c r="F14" s="1">
        <v>2088</v>
      </c>
      <c r="G14" s="1">
        <v>0</v>
      </c>
      <c r="H14" s="1">
        <v>16</v>
      </c>
      <c r="I14" s="1">
        <v>280</v>
      </c>
      <c r="J14" s="1">
        <v>0</v>
      </c>
      <c r="K14" s="1">
        <v>0</v>
      </c>
    </row>
    <row r="15" spans="1:11" x14ac:dyDescent="0.2">
      <c r="A15" s="1" t="s">
        <v>142</v>
      </c>
      <c r="B15" s="1">
        <v>496</v>
      </c>
      <c r="C15" s="1">
        <v>0</v>
      </c>
      <c r="D15" s="1">
        <v>0</v>
      </c>
      <c r="E15" s="1">
        <v>0</v>
      </c>
      <c r="F15" s="1">
        <v>479</v>
      </c>
      <c r="G15" s="1">
        <v>0</v>
      </c>
      <c r="H15" s="1">
        <v>0</v>
      </c>
      <c r="I15" s="1">
        <v>17</v>
      </c>
      <c r="J15" s="1">
        <v>0</v>
      </c>
      <c r="K15" s="1">
        <v>0</v>
      </c>
    </row>
    <row r="16" spans="1:11" x14ac:dyDescent="0.2">
      <c r="A16" s="1" t="s">
        <v>124</v>
      </c>
      <c r="B16" s="1">
        <v>407</v>
      </c>
      <c r="C16" s="1">
        <v>0</v>
      </c>
      <c r="D16" s="1">
        <v>0</v>
      </c>
      <c r="E16" s="1">
        <v>0</v>
      </c>
      <c r="F16" s="1">
        <v>407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143</v>
      </c>
      <c r="B17" s="1">
        <v>1638</v>
      </c>
      <c r="C17" s="1">
        <v>3</v>
      </c>
      <c r="D17" s="1">
        <v>0</v>
      </c>
      <c r="E17" s="1">
        <v>0</v>
      </c>
      <c r="F17" s="1">
        <v>1627</v>
      </c>
      <c r="G17" s="1">
        <v>0</v>
      </c>
      <c r="H17" s="1">
        <v>0</v>
      </c>
      <c r="I17" s="1">
        <v>8</v>
      </c>
      <c r="J17" s="1">
        <v>0</v>
      </c>
      <c r="K17" s="1">
        <v>0</v>
      </c>
    </row>
    <row r="18" spans="1:11" x14ac:dyDescent="0.2">
      <c r="A18" s="1" t="s">
        <v>100</v>
      </c>
      <c r="B18" s="1">
        <v>1226</v>
      </c>
      <c r="C18" s="1">
        <v>7</v>
      </c>
      <c r="D18" s="1">
        <v>0</v>
      </c>
      <c r="E18" s="1">
        <v>1</v>
      </c>
      <c r="F18" s="1">
        <v>672</v>
      </c>
      <c r="G18" s="1">
        <v>0</v>
      </c>
      <c r="H18" s="1">
        <v>6</v>
      </c>
      <c r="I18" s="1">
        <v>540</v>
      </c>
      <c r="J18" s="1">
        <v>0</v>
      </c>
      <c r="K18" s="1">
        <v>0</v>
      </c>
    </row>
    <row r="19" spans="1:11" x14ac:dyDescent="0.2">
      <c r="A19" s="1" t="s">
        <v>18</v>
      </c>
    </row>
    <row r="20" spans="1:11" x14ac:dyDescent="0.2">
      <c r="A20" s="1" t="s">
        <v>1</v>
      </c>
      <c r="B20" s="1">
        <v>18112</v>
      </c>
      <c r="C20" s="1">
        <v>145</v>
      </c>
      <c r="D20" s="1">
        <v>0</v>
      </c>
      <c r="E20" s="1">
        <v>52</v>
      </c>
      <c r="F20" s="1">
        <v>16028</v>
      </c>
      <c r="G20" s="1">
        <v>0</v>
      </c>
      <c r="H20" s="1">
        <v>117</v>
      </c>
      <c r="I20" s="1">
        <v>1770</v>
      </c>
      <c r="J20" s="1">
        <v>0</v>
      </c>
      <c r="K20" s="1">
        <v>0</v>
      </c>
    </row>
    <row r="21" spans="1:11" x14ac:dyDescent="0.2">
      <c r="A21" s="1" t="s">
        <v>132</v>
      </c>
      <c r="B21" s="1">
        <v>269</v>
      </c>
      <c r="C21" s="1">
        <v>0</v>
      </c>
      <c r="D21" s="1">
        <v>0</v>
      </c>
      <c r="E21" s="1">
        <v>0</v>
      </c>
      <c r="F21" s="1">
        <v>258</v>
      </c>
      <c r="G21" s="1">
        <v>0</v>
      </c>
      <c r="H21" s="1">
        <v>0</v>
      </c>
      <c r="I21" s="1">
        <v>11</v>
      </c>
      <c r="J21" s="1">
        <v>0</v>
      </c>
      <c r="K21" s="1">
        <v>0</v>
      </c>
    </row>
    <row r="22" spans="1:11" x14ac:dyDescent="0.2">
      <c r="A22" s="1" t="s">
        <v>133</v>
      </c>
      <c r="B22" s="1">
        <v>962</v>
      </c>
      <c r="C22" s="1">
        <v>17</v>
      </c>
      <c r="D22" s="1">
        <v>0</v>
      </c>
      <c r="E22" s="1">
        <v>2</v>
      </c>
      <c r="F22" s="1">
        <v>877</v>
      </c>
      <c r="G22" s="1">
        <v>0</v>
      </c>
      <c r="H22" s="1">
        <v>15</v>
      </c>
      <c r="I22" s="1">
        <v>51</v>
      </c>
      <c r="J22" s="1">
        <v>0</v>
      </c>
      <c r="K22" s="1">
        <v>0</v>
      </c>
    </row>
    <row r="23" spans="1:11" x14ac:dyDescent="0.2">
      <c r="A23" s="1" t="s">
        <v>134</v>
      </c>
      <c r="B23" s="1">
        <v>1412</v>
      </c>
      <c r="C23" s="1">
        <v>21</v>
      </c>
      <c r="D23" s="1">
        <v>0</v>
      </c>
      <c r="E23" s="1">
        <v>15</v>
      </c>
      <c r="F23" s="1">
        <v>1267</v>
      </c>
      <c r="G23" s="1">
        <v>0</v>
      </c>
      <c r="H23" s="1">
        <v>17</v>
      </c>
      <c r="I23" s="1">
        <v>92</v>
      </c>
      <c r="J23" s="1">
        <v>0</v>
      </c>
      <c r="K23" s="1">
        <v>0</v>
      </c>
    </row>
    <row r="24" spans="1:11" x14ac:dyDescent="0.2">
      <c r="A24" s="1" t="s">
        <v>135</v>
      </c>
      <c r="B24" s="1">
        <v>1053</v>
      </c>
      <c r="C24" s="1">
        <v>6</v>
      </c>
      <c r="D24" s="1">
        <v>0</v>
      </c>
      <c r="E24" s="1">
        <v>12</v>
      </c>
      <c r="F24" s="1">
        <v>948</v>
      </c>
      <c r="G24" s="1">
        <v>0</v>
      </c>
      <c r="H24" s="1">
        <v>16</v>
      </c>
      <c r="I24" s="1">
        <v>71</v>
      </c>
      <c r="J24" s="1">
        <v>0</v>
      </c>
      <c r="K24" s="1">
        <v>0</v>
      </c>
    </row>
    <row r="25" spans="1:11" x14ac:dyDescent="0.2">
      <c r="A25" s="1" t="s">
        <v>136</v>
      </c>
      <c r="B25" s="1">
        <v>1391</v>
      </c>
      <c r="C25" s="1">
        <v>13</v>
      </c>
      <c r="D25" s="1">
        <v>0</v>
      </c>
      <c r="E25" s="1">
        <v>1</v>
      </c>
      <c r="F25" s="1">
        <v>1239</v>
      </c>
      <c r="G25" s="1">
        <v>0</v>
      </c>
      <c r="H25" s="1">
        <v>5</v>
      </c>
      <c r="I25" s="1">
        <v>133</v>
      </c>
      <c r="J25" s="1">
        <v>0</v>
      </c>
      <c r="K25" s="1">
        <v>0</v>
      </c>
    </row>
    <row r="26" spans="1:11" x14ac:dyDescent="0.2">
      <c r="A26" s="1" t="s">
        <v>137</v>
      </c>
      <c r="B26" s="1">
        <v>3212</v>
      </c>
      <c r="C26" s="1">
        <v>42</v>
      </c>
      <c r="D26" s="1">
        <v>0</v>
      </c>
      <c r="E26" s="1">
        <v>7</v>
      </c>
      <c r="F26" s="1">
        <v>2988</v>
      </c>
      <c r="G26" s="1">
        <v>0</v>
      </c>
      <c r="H26" s="1">
        <v>27</v>
      </c>
      <c r="I26" s="1">
        <v>148</v>
      </c>
      <c r="J26" s="1">
        <v>0</v>
      </c>
      <c r="K26" s="1">
        <v>0</v>
      </c>
    </row>
    <row r="27" spans="1:11" x14ac:dyDescent="0.2">
      <c r="A27" s="1" t="s">
        <v>138</v>
      </c>
      <c r="B27" s="1">
        <v>709</v>
      </c>
      <c r="C27" s="1">
        <v>7</v>
      </c>
      <c r="D27" s="1">
        <v>0</v>
      </c>
      <c r="E27" s="1">
        <v>0</v>
      </c>
      <c r="F27" s="1">
        <v>563</v>
      </c>
      <c r="G27" s="1">
        <v>0</v>
      </c>
      <c r="H27" s="1">
        <v>5</v>
      </c>
      <c r="I27" s="1">
        <v>134</v>
      </c>
      <c r="J27" s="1">
        <v>0</v>
      </c>
      <c r="K27" s="1">
        <v>0</v>
      </c>
    </row>
    <row r="28" spans="1:11" x14ac:dyDescent="0.2">
      <c r="A28" s="1" t="s">
        <v>139</v>
      </c>
      <c r="B28" s="1">
        <v>4060</v>
      </c>
      <c r="C28" s="1">
        <v>21</v>
      </c>
      <c r="D28" s="1">
        <v>0</v>
      </c>
      <c r="E28" s="1">
        <v>4</v>
      </c>
      <c r="F28" s="1">
        <v>3706</v>
      </c>
      <c r="G28" s="1">
        <v>0</v>
      </c>
      <c r="H28" s="1">
        <v>3</v>
      </c>
      <c r="I28" s="1">
        <v>326</v>
      </c>
      <c r="J28" s="1">
        <v>0</v>
      </c>
      <c r="K28" s="1">
        <v>0</v>
      </c>
    </row>
    <row r="29" spans="1:11" x14ac:dyDescent="0.2">
      <c r="A29" s="1" t="s">
        <v>140</v>
      </c>
      <c r="B29" s="1">
        <v>248</v>
      </c>
      <c r="C29" s="1">
        <v>8</v>
      </c>
      <c r="D29" s="1">
        <v>0</v>
      </c>
      <c r="E29" s="1">
        <v>1</v>
      </c>
      <c r="F29" s="1">
        <v>169</v>
      </c>
      <c r="G29" s="1">
        <v>0</v>
      </c>
      <c r="H29" s="1">
        <v>9</v>
      </c>
      <c r="I29" s="1">
        <v>61</v>
      </c>
      <c r="J29" s="1">
        <v>0</v>
      </c>
      <c r="K29" s="1">
        <v>0</v>
      </c>
    </row>
    <row r="30" spans="1:11" x14ac:dyDescent="0.2">
      <c r="A30" s="1" t="s">
        <v>141</v>
      </c>
      <c r="B30" s="1">
        <v>1984</v>
      </c>
      <c r="C30" s="1">
        <v>2</v>
      </c>
      <c r="D30" s="1">
        <v>0</v>
      </c>
      <c r="E30" s="1">
        <v>9</v>
      </c>
      <c r="F30" s="1">
        <v>1707</v>
      </c>
      <c r="G30" s="1">
        <v>0</v>
      </c>
      <c r="H30" s="1">
        <v>15</v>
      </c>
      <c r="I30" s="1">
        <v>251</v>
      </c>
      <c r="J30" s="1">
        <v>0</v>
      </c>
      <c r="K30" s="1">
        <v>0</v>
      </c>
    </row>
    <row r="31" spans="1:11" x14ac:dyDescent="0.2">
      <c r="A31" s="1" t="s">
        <v>142</v>
      </c>
      <c r="B31" s="1">
        <v>407</v>
      </c>
      <c r="C31" s="1">
        <v>0</v>
      </c>
      <c r="D31" s="1">
        <v>0</v>
      </c>
      <c r="E31" s="1">
        <v>0</v>
      </c>
      <c r="F31" s="1">
        <v>390</v>
      </c>
      <c r="G31" s="1">
        <v>0</v>
      </c>
      <c r="H31" s="1">
        <v>0</v>
      </c>
      <c r="I31" s="1">
        <v>17</v>
      </c>
      <c r="J31" s="1">
        <v>0</v>
      </c>
      <c r="K31" s="1">
        <v>0</v>
      </c>
    </row>
    <row r="32" spans="1:11" x14ac:dyDescent="0.2">
      <c r="A32" s="1" t="s">
        <v>124</v>
      </c>
      <c r="B32" s="1">
        <v>67</v>
      </c>
      <c r="C32" s="1">
        <v>0</v>
      </c>
      <c r="D32" s="1">
        <v>0</v>
      </c>
      <c r="E32" s="1">
        <v>0</v>
      </c>
      <c r="F32" s="1">
        <v>67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143</v>
      </c>
      <c r="B33" s="1">
        <v>1360</v>
      </c>
      <c r="C33" s="1">
        <v>3</v>
      </c>
      <c r="D33" s="1">
        <v>0</v>
      </c>
      <c r="E33" s="1">
        <v>0</v>
      </c>
      <c r="F33" s="1">
        <v>1349</v>
      </c>
      <c r="G33" s="1">
        <v>0</v>
      </c>
      <c r="H33" s="1">
        <v>0</v>
      </c>
      <c r="I33" s="1">
        <v>8</v>
      </c>
      <c r="J33" s="1">
        <v>0</v>
      </c>
      <c r="K33" s="1">
        <v>0</v>
      </c>
    </row>
    <row r="34" spans="1:11" x14ac:dyDescent="0.2">
      <c r="A34" s="1" t="s">
        <v>100</v>
      </c>
      <c r="B34" s="1">
        <v>978</v>
      </c>
      <c r="C34" s="1">
        <v>5</v>
      </c>
      <c r="D34" s="1">
        <v>0</v>
      </c>
      <c r="E34" s="1">
        <v>1</v>
      </c>
      <c r="F34" s="1">
        <v>500</v>
      </c>
      <c r="G34" s="1">
        <v>0</v>
      </c>
      <c r="H34" s="1">
        <v>5</v>
      </c>
      <c r="I34" s="1">
        <v>467</v>
      </c>
      <c r="J34" s="1">
        <v>0</v>
      </c>
      <c r="K34" s="1">
        <v>0</v>
      </c>
    </row>
    <row r="35" spans="1:11" x14ac:dyDescent="0.2">
      <c r="A35" s="1" t="s">
        <v>19</v>
      </c>
    </row>
    <row r="36" spans="1:11" x14ac:dyDescent="0.2">
      <c r="A36" s="1" t="s">
        <v>1</v>
      </c>
      <c r="B36" s="1">
        <v>5533</v>
      </c>
      <c r="C36" s="1">
        <v>29</v>
      </c>
      <c r="D36" s="1">
        <v>0</v>
      </c>
      <c r="E36" s="1">
        <v>28</v>
      </c>
      <c r="F36" s="1">
        <v>5003</v>
      </c>
      <c r="G36" s="1">
        <v>0</v>
      </c>
      <c r="H36" s="1">
        <v>19</v>
      </c>
      <c r="I36" s="1">
        <v>454</v>
      </c>
      <c r="J36" s="1">
        <v>0</v>
      </c>
      <c r="K36" s="1">
        <v>0</v>
      </c>
    </row>
    <row r="37" spans="1:11" x14ac:dyDescent="0.2">
      <c r="A37" s="1" t="s">
        <v>132</v>
      </c>
      <c r="B37" s="1">
        <v>5</v>
      </c>
      <c r="C37" s="1">
        <v>0</v>
      </c>
      <c r="D37" s="1">
        <v>0</v>
      </c>
      <c r="E37" s="1">
        <v>0</v>
      </c>
      <c r="F37" s="1">
        <v>4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</row>
    <row r="38" spans="1:11" x14ac:dyDescent="0.2">
      <c r="A38" s="1" t="s">
        <v>133</v>
      </c>
      <c r="B38" s="1">
        <v>140</v>
      </c>
      <c r="C38" s="1">
        <v>0</v>
      </c>
      <c r="D38" s="1">
        <v>0</v>
      </c>
      <c r="E38" s="1">
        <v>0</v>
      </c>
      <c r="F38" s="1">
        <v>133</v>
      </c>
      <c r="G38" s="1">
        <v>0</v>
      </c>
      <c r="H38" s="1">
        <v>3</v>
      </c>
      <c r="I38" s="1">
        <v>4</v>
      </c>
      <c r="J38" s="1">
        <v>0</v>
      </c>
      <c r="K38" s="1">
        <v>0</v>
      </c>
    </row>
    <row r="39" spans="1:11" x14ac:dyDescent="0.2">
      <c r="A39" s="1" t="s">
        <v>134</v>
      </c>
      <c r="B39" s="1">
        <v>943</v>
      </c>
      <c r="C39" s="1">
        <v>12</v>
      </c>
      <c r="D39" s="1">
        <v>0</v>
      </c>
      <c r="E39" s="1">
        <v>17</v>
      </c>
      <c r="F39" s="1">
        <v>869</v>
      </c>
      <c r="G39" s="1">
        <v>0</v>
      </c>
      <c r="H39" s="1">
        <v>4</v>
      </c>
      <c r="I39" s="1">
        <v>41</v>
      </c>
      <c r="J39" s="1">
        <v>0</v>
      </c>
      <c r="K39" s="1">
        <v>0</v>
      </c>
    </row>
    <row r="40" spans="1:11" x14ac:dyDescent="0.2">
      <c r="A40" s="1" t="s">
        <v>135</v>
      </c>
      <c r="B40" s="1">
        <v>120</v>
      </c>
      <c r="C40" s="1">
        <v>0</v>
      </c>
      <c r="D40" s="1">
        <v>0</v>
      </c>
      <c r="E40" s="1">
        <v>0</v>
      </c>
      <c r="F40" s="1">
        <v>111</v>
      </c>
      <c r="G40" s="1">
        <v>0</v>
      </c>
      <c r="H40" s="1">
        <v>1</v>
      </c>
      <c r="I40" s="1">
        <v>8</v>
      </c>
      <c r="J40" s="1">
        <v>0</v>
      </c>
      <c r="K40" s="1">
        <v>0</v>
      </c>
    </row>
    <row r="41" spans="1:11" x14ac:dyDescent="0.2">
      <c r="A41" s="1" t="s">
        <v>136</v>
      </c>
      <c r="B41" s="1">
        <v>1235</v>
      </c>
      <c r="C41" s="1">
        <v>9</v>
      </c>
      <c r="D41" s="1">
        <v>0</v>
      </c>
      <c r="E41" s="1">
        <v>2</v>
      </c>
      <c r="F41" s="1">
        <v>1165</v>
      </c>
      <c r="G41" s="1">
        <v>0</v>
      </c>
      <c r="H41" s="1">
        <v>2</v>
      </c>
      <c r="I41" s="1">
        <v>57</v>
      </c>
      <c r="J41" s="1">
        <v>0</v>
      </c>
      <c r="K41" s="1">
        <v>0</v>
      </c>
    </row>
    <row r="42" spans="1:11" x14ac:dyDescent="0.2">
      <c r="A42" s="1" t="s">
        <v>137</v>
      </c>
      <c r="B42" s="1">
        <v>708</v>
      </c>
      <c r="C42" s="1">
        <v>5</v>
      </c>
      <c r="D42" s="1">
        <v>0</v>
      </c>
      <c r="E42" s="1">
        <v>0</v>
      </c>
      <c r="F42" s="1">
        <v>664</v>
      </c>
      <c r="G42" s="1">
        <v>0</v>
      </c>
      <c r="H42" s="1">
        <v>3</v>
      </c>
      <c r="I42" s="1">
        <v>36</v>
      </c>
      <c r="J42" s="1">
        <v>0</v>
      </c>
      <c r="K42" s="1">
        <v>0</v>
      </c>
    </row>
    <row r="43" spans="1:11" x14ac:dyDescent="0.2">
      <c r="A43" s="1" t="s">
        <v>138</v>
      </c>
      <c r="B43" s="1">
        <v>802</v>
      </c>
      <c r="C43" s="1">
        <v>1</v>
      </c>
      <c r="D43" s="1">
        <v>0</v>
      </c>
      <c r="E43" s="1">
        <v>0</v>
      </c>
      <c r="F43" s="1">
        <v>623</v>
      </c>
      <c r="G43" s="1">
        <v>0</v>
      </c>
      <c r="H43" s="1">
        <v>4</v>
      </c>
      <c r="I43" s="1">
        <v>174</v>
      </c>
      <c r="J43" s="1">
        <v>0</v>
      </c>
      <c r="K43" s="1">
        <v>0</v>
      </c>
    </row>
    <row r="44" spans="1:11" x14ac:dyDescent="0.2">
      <c r="A44" s="1" t="s">
        <v>139</v>
      </c>
      <c r="B44" s="1">
        <v>175</v>
      </c>
      <c r="C44" s="1">
        <v>0</v>
      </c>
      <c r="D44" s="1">
        <v>0</v>
      </c>
      <c r="E44" s="1">
        <v>0</v>
      </c>
      <c r="F44" s="1">
        <v>148</v>
      </c>
      <c r="G44" s="1">
        <v>0</v>
      </c>
      <c r="H44" s="1">
        <v>0</v>
      </c>
      <c r="I44" s="1">
        <v>27</v>
      </c>
      <c r="J44" s="1">
        <v>0</v>
      </c>
      <c r="K44" s="1">
        <v>0</v>
      </c>
    </row>
    <row r="45" spans="1:11" x14ac:dyDescent="0.2">
      <c r="A45" s="1" t="s">
        <v>140</v>
      </c>
      <c r="B45" s="1">
        <v>30</v>
      </c>
      <c r="C45" s="1">
        <v>0</v>
      </c>
      <c r="D45" s="1">
        <v>0</v>
      </c>
      <c r="E45" s="1">
        <v>0</v>
      </c>
      <c r="F45" s="1">
        <v>26</v>
      </c>
      <c r="G45" s="1">
        <v>0</v>
      </c>
      <c r="H45" s="1">
        <v>0</v>
      </c>
      <c r="I45" s="1">
        <v>4</v>
      </c>
      <c r="J45" s="1">
        <v>0</v>
      </c>
      <c r="K45" s="1">
        <v>0</v>
      </c>
    </row>
    <row r="46" spans="1:11" x14ac:dyDescent="0.2">
      <c r="A46" s="1" t="s">
        <v>141</v>
      </c>
      <c r="B46" s="1">
        <v>420</v>
      </c>
      <c r="C46" s="1">
        <v>0</v>
      </c>
      <c r="D46" s="1">
        <v>0</v>
      </c>
      <c r="E46" s="1">
        <v>9</v>
      </c>
      <c r="F46" s="1">
        <v>381</v>
      </c>
      <c r="G46" s="1">
        <v>0</v>
      </c>
      <c r="H46" s="1">
        <v>1</v>
      </c>
      <c r="I46" s="1">
        <v>29</v>
      </c>
      <c r="J46" s="1">
        <v>0</v>
      </c>
      <c r="K46" s="1">
        <v>0</v>
      </c>
    </row>
    <row r="47" spans="1:11" x14ac:dyDescent="0.2">
      <c r="A47" s="1" t="s">
        <v>142</v>
      </c>
      <c r="B47" s="1">
        <v>89</v>
      </c>
      <c r="C47" s="1">
        <v>0</v>
      </c>
      <c r="D47" s="1">
        <v>0</v>
      </c>
      <c r="E47" s="1">
        <v>0</v>
      </c>
      <c r="F47" s="1">
        <v>89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124</v>
      </c>
      <c r="B48" s="1">
        <v>340</v>
      </c>
      <c r="C48" s="1">
        <v>0</v>
      </c>
      <c r="D48" s="1">
        <v>0</v>
      </c>
      <c r="E48" s="1">
        <v>0</v>
      </c>
      <c r="F48" s="1">
        <v>340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1" t="s">
        <v>143</v>
      </c>
      <c r="B49" s="1">
        <v>278</v>
      </c>
      <c r="C49" s="1">
        <v>0</v>
      </c>
      <c r="D49" s="1">
        <v>0</v>
      </c>
      <c r="E49" s="1">
        <v>0</v>
      </c>
      <c r="F49" s="1">
        <v>278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100</v>
      </c>
      <c r="B50" s="1">
        <v>248</v>
      </c>
      <c r="C50" s="1">
        <v>2</v>
      </c>
      <c r="D50" s="1">
        <v>0</v>
      </c>
      <c r="E50" s="1">
        <v>0</v>
      </c>
      <c r="F50" s="1">
        <v>172</v>
      </c>
      <c r="G50" s="1">
        <v>0</v>
      </c>
      <c r="H50" s="1">
        <v>1</v>
      </c>
      <c r="I50" s="1">
        <v>73</v>
      </c>
      <c r="J50" s="1">
        <v>0</v>
      </c>
      <c r="K50" s="1">
        <v>0</v>
      </c>
    </row>
    <row r="51" spans="1:11" x14ac:dyDescent="0.2">
      <c r="A51" s="1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A657-32FF-4C1F-BBEA-02D1DC29BA79}">
  <dimension ref="A1:K27"/>
  <sheetViews>
    <sheetView view="pageBreakPreview" zoomScale="125" zoomScaleNormal="100" zoomScaleSheetLayoutView="125" workbookViewId="0"/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145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380117</v>
      </c>
      <c r="C4" s="1">
        <v>47217</v>
      </c>
      <c r="D4" s="1">
        <v>38695</v>
      </c>
      <c r="E4" s="1">
        <v>36212</v>
      </c>
      <c r="F4" s="1">
        <v>151622</v>
      </c>
      <c r="G4" s="1">
        <v>41733</v>
      </c>
      <c r="H4" s="1">
        <v>16734</v>
      </c>
      <c r="I4" s="1">
        <v>37800</v>
      </c>
      <c r="J4" s="1">
        <v>10104</v>
      </c>
      <c r="K4" s="1">
        <v>0</v>
      </c>
    </row>
    <row r="5" spans="1:11" x14ac:dyDescent="0.2">
      <c r="A5" s="1" t="s">
        <v>12</v>
      </c>
      <c r="B5" s="1">
        <v>67240</v>
      </c>
      <c r="C5" s="1">
        <v>8468</v>
      </c>
      <c r="D5" s="1">
        <v>6757</v>
      </c>
      <c r="E5" s="1">
        <v>7211</v>
      </c>
      <c r="F5" s="1">
        <v>24858</v>
      </c>
      <c r="G5" s="1">
        <v>8497</v>
      </c>
      <c r="H5" s="1">
        <v>2903</v>
      </c>
      <c r="I5" s="1">
        <v>6639</v>
      </c>
      <c r="J5" s="1">
        <v>1907</v>
      </c>
      <c r="K5" s="1">
        <v>0</v>
      </c>
    </row>
    <row r="6" spans="1:11" x14ac:dyDescent="0.2">
      <c r="A6" s="1" t="s">
        <v>13</v>
      </c>
      <c r="B6" s="1">
        <v>51293</v>
      </c>
      <c r="C6" s="1">
        <v>5853</v>
      </c>
      <c r="D6" s="1">
        <v>4723</v>
      </c>
      <c r="E6" s="1">
        <v>5207</v>
      </c>
      <c r="F6" s="1">
        <v>18927</v>
      </c>
      <c r="G6" s="1">
        <v>7807</v>
      </c>
      <c r="H6" s="1">
        <v>2178</v>
      </c>
      <c r="I6" s="1">
        <v>5221</v>
      </c>
      <c r="J6" s="1">
        <v>1377</v>
      </c>
      <c r="K6" s="1">
        <v>0</v>
      </c>
    </row>
    <row r="7" spans="1:11" x14ac:dyDescent="0.2">
      <c r="A7" s="1" t="s">
        <v>14</v>
      </c>
      <c r="B7" s="1">
        <v>166897</v>
      </c>
      <c r="C7" s="1">
        <v>22408</v>
      </c>
      <c r="D7" s="1">
        <v>18299</v>
      </c>
      <c r="E7" s="1">
        <v>17232</v>
      </c>
      <c r="F7" s="1">
        <v>59428</v>
      </c>
      <c r="G7" s="1">
        <v>21328</v>
      </c>
      <c r="H7" s="1">
        <v>7109</v>
      </c>
      <c r="I7" s="1">
        <v>16831</v>
      </c>
      <c r="J7" s="1">
        <v>4262</v>
      </c>
      <c r="K7" s="1">
        <v>0</v>
      </c>
    </row>
    <row r="8" spans="1:11" x14ac:dyDescent="0.2">
      <c r="A8" s="1" t="s">
        <v>15</v>
      </c>
      <c r="B8" s="1">
        <v>9671</v>
      </c>
      <c r="C8" s="1">
        <v>1676</v>
      </c>
      <c r="D8" s="1">
        <v>1082</v>
      </c>
      <c r="E8" s="1">
        <v>1135</v>
      </c>
      <c r="F8" s="1">
        <v>3355</v>
      </c>
      <c r="G8" s="1">
        <v>717</v>
      </c>
      <c r="H8" s="1">
        <v>369</v>
      </c>
      <c r="I8" s="1">
        <v>1037</v>
      </c>
      <c r="J8" s="1">
        <v>300</v>
      </c>
      <c r="K8" s="1">
        <v>0</v>
      </c>
    </row>
    <row r="9" spans="1:11" x14ac:dyDescent="0.2">
      <c r="A9" s="1" t="s">
        <v>16</v>
      </c>
      <c r="B9" s="1">
        <v>75997</v>
      </c>
      <c r="C9" s="1">
        <v>7770</v>
      </c>
      <c r="D9" s="1">
        <v>7191</v>
      </c>
      <c r="E9" s="1">
        <v>4930</v>
      </c>
      <c r="F9" s="1">
        <v>39816</v>
      </c>
      <c r="G9" s="1">
        <v>3238</v>
      </c>
      <c r="H9" s="1">
        <v>3962</v>
      </c>
      <c r="I9" s="1">
        <v>6869</v>
      </c>
      <c r="J9" s="1">
        <v>2221</v>
      </c>
      <c r="K9" s="1">
        <v>0</v>
      </c>
    </row>
    <row r="10" spans="1:11" x14ac:dyDescent="0.2">
      <c r="A10" s="1" t="s">
        <v>17</v>
      </c>
      <c r="B10" s="1">
        <v>9019</v>
      </c>
      <c r="C10" s="1">
        <v>1042</v>
      </c>
      <c r="D10" s="1">
        <v>643</v>
      </c>
      <c r="E10" s="1">
        <v>497</v>
      </c>
      <c r="F10" s="1">
        <v>5238</v>
      </c>
      <c r="G10" s="1">
        <v>146</v>
      </c>
      <c r="H10" s="1">
        <v>213</v>
      </c>
      <c r="I10" s="1">
        <v>1203</v>
      </c>
      <c r="J10" s="1">
        <v>37</v>
      </c>
      <c r="K10" s="1">
        <v>0</v>
      </c>
    </row>
    <row r="11" spans="1:11" x14ac:dyDescent="0.2">
      <c r="A11" s="1" t="s">
        <v>18</v>
      </c>
    </row>
    <row r="12" spans="1:11" x14ac:dyDescent="0.2">
      <c r="A12" s="1" t="s">
        <v>1</v>
      </c>
      <c r="B12" s="1">
        <v>198538</v>
      </c>
      <c r="C12" s="1">
        <v>23093</v>
      </c>
      <c r="D12" s="1">
        <v>18211</v>
      </c>
      <c r="E12" s="1">
        <v>18392</v>
      </c>
      <c r="F12" s="1">
        <v>83055</v>
      </c>
      <c r="G12" s="1">
        <v>21475</v>
      </c>
      <c r="H12" s="1">
        <v>8713</v>
      </c>
      <c r="I12" s="1">
        <v>20492</v>
      </c>
      <c r="J12" s="1">
        <v>5107</v>
      </c>
      <c r="K12" s="1">
        <v>0</v>
      </c>
    </row>
    <row r="13" spans="1:11" x14ac:dyDescent="0.2">
      <c r="A13" s="1" t="s">
        <v>12</v>
      </c>
      <c r="B13" s="1">
        <v>58373</v>
      </c>
      <c r="C13" s="1">
        <v>6791</v>
      </c>
      <c r="D13" s="1">
        <v>5384</v>
      </c>
      <c r="E13" s="1">
        <v>6018</v>
      </c>
      <c r="F13" s="1">
        <v>22085</v>
      </c>
      <c r="G13" s="1">
        <v>7895</v>
      </c>
      <c r="H13" s="1">
        <v>2540</v>
      </c>
      <c r="I13" s="1">
        <v>6054</v>
      </c>
      <c r="J13" s="1">
        <v>1606</v>
      </c>
      <c r="K13" s="1">
        <v>0</v>
      </c>
    </row>
    <row r="14" spans="1:11" x14ac:dyDescent="0.2">
      <c r="A14" s="1" t="s">
        <v>13</v>
      </c>
      <c r="B14" s="1">
        <v>394</v>
      </c>
      <c r="C14" s="1">
        <v>29</v>
      </c>
      <c r="D14" s="1">
        <v>22</v>
      </c>
      <c r="E14" s="1">
        <v>38</v>
      </c>
      <c r="F14" s="1">
        <v>243</v>
      </c>
      <c r="G14" s="1">
        <v>26</v>
      </c>
      <c r="H14" s="1">
        <v>11</v>
      </c>
      <c r="I14" s="1">
        <v>25</v>
      </c>
      <c r="J14" s="1">
        <v>0</v>
      </c>
      <c r="K14" s="1">
        <v>0</v>
      </c>
    </row>
    <row r="15" spans="1:11" x14ac:dyDescent="0.2">
      <c r="A15" s="1" t="s">
        <v>14</v>
      </c>
      <c r="B15" s="1">
        <v>88046</v>
      </c>
      <c r="C15" s="1">
        <v>11449</v>
      </c>
      <c r="D15" s="1">
        <v>9197</v>
      </c>
      <c r="E15" s="1">
        <v>9165</v>
      </c>
      <c r="F15" s="1">
        <v>31707</v>
      </c>
      <c r="G15" s="1">
        <v>11521</v>
      </c>
      <c r="H15" s="1">
        <v>3736</v>
      </c>
      <c r="I15" s="1">
        <v>9055</v>
      </c>
      <c r="J15" s="1">
        <v>2216</v>
      </c>
      <c r="K15" s="1">
        <v>0</v>
      </c>
    </row>
    <row r="16" spans="1:11" x14ac:dyDescent="0.2">
      <c r="A16" s="1" t="s">
        <v>15</v>
      </c>
      <c r="B16" s="1">
        <v>5423</v>
      </c>
      <c r="C16" s="1">
        <v>882</v>
      </c>
      <c r="D16" s="1">
        <v>547</v>
      </c>
      <c r="E16" s="1">
        <v>588</v>
      </c>
      <c r="F16" s="1">
        <v>1959</v>
      </c>
      <c r="G16" s="1">
        <v>435</v>
      </c>
      <c r="H16" s="1">
        <v>215</v>
      </c>
      <c r="I16" s="1">
        <v>639</v>
      </c>
      <c r="J16" s="1">
        <v>158</v>
      </c>
      <c r="K16" s="1">
        <v>0</v>
      </c>
    </row>
    <row r="17" spans="1:11" x14ac:dyDescent="0.2">
      <c r="A17" s="1" t="s">
        <v>16</v>
      </c>
      <c r="B17" s="1">
        <v>40317</v>
      </c>
      <c r="C17" s="1">
        <v>3404</v>
      </c>
      <c r="D17" s="1">
        <v>2745</v>
      </c>
      <c r="E17" s="1">
        <v>2273</v>
      </c>
      <c r="F17" s="1">
        <v>23347</v>
      </c>
      <c r="G17" s="1">
        <v>1497</v>
      </c>
      <c r="H17" s="1">
        <v>2057</v>
      </c>
      <c r="I17" s="1">
        <v>3891</v>
      </c>
      <c r="J17" s="1">
        <v>1103</v>
      </c>
      <c r="K17" s="1">
        <v>0</v>
      </c>
    </row>
    <row r="18" spans="1:11" x14ac:dyDescent="0.2">
      <c r="A18" s="1" t="s">
        <v>17</v>
      </c>
      <c r="B18" s="1">
        <v>5985</v>
      </c>
      <c r="C18" s="1">
        <v>538</v>
      </c>
      <c r="D18" s="1">
        <v>316</v>
      </c>
      <c r="E18" s="1">
        <v>310</v>
      </c>
      <c r="F18" s="1">
        <v>3714</v>
      </c>
      <c r="G18" s="1">
        <v>101</v>
      </c>
      <c r="H18" s="1">
        <v>154</v>
      </c>
      <c r="I18" s="1">
        <v>828</v>
      </c>
      <c r="J18" s="1">
        <v>24</v>
      </c>
      <c r="K18" s="1">
        <v>0</v>
      </c>
    </row>
    <row r="19" spans="1:11" x14ac:dyDescent="0.2">
      <c r="A19" s="1" t="s">
        <v>19</v>
      </c>
    </row>
    <row r="20" spans="1:11" x14ac:dyDescent="0.2">
      <c r="A20" s="1" t="s">
        <v>1</v>
      </c>
      <c r="B20" s="1">
        <v>181579</v>
      </c>
      <c r="C20" s="1">
        <v>24124</v>
      </c>
      <c r="D20" s="1">
        <v>20484</v>
      </c>
      <c r="E20" s="1">
        <v>17820</v>
      </c>
      <c r="F20" s="1">
        <v>68567</v>
      </c>
      <c r="G20" s="1">
        <v>20258</v>
      </c>
      <c r="H20" s="1">
        <v>8021</v>
      </c>
      <c r="I20" s="1">
        <v>17308</v>
      </c>
      <c r="J20" s="1">
        <v>4997</v>
      </c>
      <c r="K20" s="1">
        <v>0</v>
      </c>
    </row>
    <row r="21" spans="1:11" x14ac:dyDescent="0.2">
      <c r="A21" s="1" t="s">
        <v>12</v>
      </c>
      <c r="B21" s="1">
        <v>8867</v>
      </c>
      <c r="C21" s="1">
        <v>1677</v>
      </c>
      <c r="D21" s="1">
        <v>1373</v>
      </c>
      <c r="E21" s="1">
        <v>1193</v>
      </c>
      <c r="F21" s="1">
        <v>2773</v>
      </c>
      <c r="G21" s="1">
        <v>602</v>
      </c>
      <c r="H21" s="1">
        <v>363</v>
      </c>
      <c r="I21" s="1">
        <v>585</v>
      </c>
      <c r="J21" s="1">
        <v>301</v>
      </c>
      <c r="K21" s="1">
        <v>0</v>
      </c>
    </row>
    <row r="22" spans="1:11" x14ac:dyDescent="0.2">
      <c r="A22" s="1" t="s">
        <v>13</v>
      </c>
      <c r="B22" s="1">
        <v>50899</v>
      </c>
      <c r="C22" s="1">
        <v>5824</v>
      </c>
      <c r="D22" s="1">
        <v>4701</v>
      </c>
      <c r="E22" s="1">
        <v>5169</v>
      </c>
      <c r="F22" s="1">
        <v>18684</v>
      </c>
      <c r="G22" s="1">
        <v>7781</v>
      </c>
      <c r="H22" s="1">
        <v>2167</v>
      </c>
      <c r="I22" s="1">
        <v>5196</v>
      </c>
      <c r="J22" s="1">
        <v>1377</v>
      </c>
      <c r="K22" s="1">
        <v>0</v>
      </c>
    </row>
    <row r="23" spans="1:11" x14ac:dyDescent="0.2">
      <c r="A23" s="1" t="s">
        <v>14</v>
      </c>
      <c r="B23" s="1">
        <v>78851</v>
      </c>
      <c r="C23" s="1">
        <v>10959</v>
      </c>
      <c r="D23" s="1">
        <v>9102</v>
      </c>
      <c r="E23" s="1">
        <v>8067</v>
      </c>
      <c r="F23" s="1">
        <v>27721</v>
      </c>
      <c r="G23" s="1">
        <v>9807</v>
      </c>
      <c r="H23" s="1">
        <v>3373</v>
      </c>
      <c r="I23" s="1">
        <v>7776</v>
      </c>
      <c r="J23" s="1">
        <v>2046</v>
      </c>
      <c r="K23" s="1">
        <v>0</v>
      </c>
    </row>
    <row r="24" spans="1:11" x14ac:dyDescent="0.2">
      <c r="A24" s="1" t="s">
        <v>15</v>
      </c>
      <c r="B24" s="1">
        <v>4248</v>
      </c>
      <c r="C24" s="1">
        <v>794</v>
      </c>
      <c r="D24" s="1">
        <v>535</v>
      </c>
      <c r="E24" s="1">
        <v>547</v>
      </c>
      <c r="F24" s="1">
        <v>1396</v>
      </c>
      <c r="G24" s="1">
        <v>282</v>
      </c>
      <c r="H24" s="1">
        <v>154</v>
      </c>
      <c r="I24" s="1">
        <v>398</v>
      </c>
      <c r="J24" s="1">
        <v>142</v>
      </c>
      <c r="K24" s="1">
        <v>0</v>
      </c>
    </row>
    <row r="25" spans="1:11" x14ac:dyDescent="0.2">
      <c r="A25" s="1" t="s">
        <v>16</v>
      </c>
      <c r="B25" s="1">
        <v>35680</v>
      </c>
      <c r="C25" s="1">
        <v>4366</v>
      </c>
      <c r="D25" s="1">
        <v>4446</v>
      </c>
      <c r="E25" s="1">
        <v>2657</v>
      </c>
      <c r="F25" s="1">
        <v>16469</v>
      </c>
      <c r="G25" s="1">
        <v>1741</v>
      </c>
      <c r="H25" s="1">
        <v>1905</v>
      </c>
      <c r="I25" s="1">
        <v>2978</v>
      </c>
      <c r="J25" s="1">
        <v>1118</v>
      </c>
      <c r="K25" s="1">
        <v>0</v>
      </c>
    </row>
    <row r="26" spans="1:11" x14ac:dyDescent="0.2">
      <c r="A26" s="1" t="s">
        <v>17</v>
      </c>
      <c r="B26" s="1">
        <v>3034</v>
      </c>
      <c r="C26" s="1">
        <v>504</v>
      </c>
      <c r="D26" s="1">
        <v>327</v>
      </c>
      <c r="E26" s="1">
        <v>187</v>
      </c>
      <c r="F26" s="1">
        <v>1524</v>
      </c>
      <c r="G26" s="1">
        <v>45</v>
      </c>
      <c r="H26" s="1">
        <v>59</v>
      </c>
      <c r="I26" s="1">
        <v>375</v>
      </c>
      <c r="J26" s="1">
        <v>13</v>
      </c>
      <c r="K26" s="1">
        <v>0</v>
      </c>
    </row>
    <row r="27" spans="1:11" x14ac:dyDescent="0.2">
      <c r="A27" s="1" t="s"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6482-B8D6-42FC-BD82-EF08265A3631}">
  <dimension ref="A1:K60"/>
  <sheetViews>
    <sheetView view="pageBreakPreview" topLeftCell="A34" zoomScale="125" zoomScaleNormal="100" zoomScaleSheetLayoutView="125" workbookViewId="0">
      <selection activeCell="B59" sqref="B59:K59"/>
    </sheetView>
  </sheetViews>
  <sheetFormatPr defaultRowHeight="9.6" x14ac:dyDescent="0.2"/>
  <cols>
    <col min="1" max="1" width="14.77734375" style="17" customWidth="1"/>
    <col min="2" max="11" width="7.109375" style="1" customWidth="1"/>
    <col min="12" max="16384" width="8.88671875" style="1"/>
  </cols>
  <sheetData>
    <row r="1" spans="1:11" x14ac:dyDescent="0.2">
      <c r="A1" s="17" t="s">
        <v>146</v>
      </c>
    </row>
    <row r="2" spans="1:11" s="2" customFormat="1" x14ac:dyDescent="0.2">
      <c r="A2" s="18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7" t="s">
        <v>11</v>
      </c>
    </row>
    <row r="4" spans="1:11" x14ac:dyDescent="0.2">
      <c r="A4" s="17" t="s">
        <v>1</v>
      </c>
      <c r="B4" s="1">
        <v>380114</v>
      </c>
      <c r="C4" s="1">
        <v>47217</v>
      </c>
      <c r="D4" s="1">
        <v>38694</v>
      </c>
      <c r="E4" s="1">
        <v>36212</v>
      </c>
      <c r="F4" s="1">
        <v>151622</v>
      </c>
      <c r="G4" s="1">
        <v>41733</v>
      </c>
      <c r="H4" s="1">
        <v>16734</v>
      </c>
      <c r="I4" s="1">
        <v>37798</v>
      </c>
      <c r="J4" s="1">
        <v>10104</v>
      </c>
      <c r="K4" s="1">
        <v>0</v>
      </c>
    </row>
    <row r="5" spans="1:11" x14ac:dyDescent="0.2">
      <c r="A5" s="17" t="s">
        <v>21</v>
      </c>
      <c r="B5" s="1">
        <v>57093</v>
      </c>
      <c r="C5" s="1">
        <v>6867</v>
      </c>
      <c r="D5" s="1">
        <v>5541</v>
      </c>
      <c r="E5" s="1">
        <v>5150</v>
      </c>
      <c r="F5" s="1">
        <v>21601</v>
      </c>
      <c r="G5" s="1">
        <v>7812</v>
      </c>
      <c r="H5" s="1">
        <v>2456</v>
      </c>
      <c r="I5" s="1">
        <v>6112</v>
      </c>
      <c r="J5" s="1">
        <v>1554</v>
      </c>
      <c r="K5" s="1">
        <v>0</v>
      </c>
    </row>
    <row r="6" spans="1:11" x14ac:dyDescent="0.2">
      <c r="A6" s="17" t="s">
        <v>159</v>
      </c>
      <c r="B6" s="1">
        <v>54074</v>
      </c>
      <c r="C6" s="1">
        <v>6582</v>
      </c>
      <c r="D6" s="1">
        <v>5308</v>
      </c>
      <c r="E6" s="1">
        <v>5354</v>
      </c>
      <c r="F6" s="1">
        <v>19933</v>
      </c>
      <c r="G6" s="1">
        <v>7158</v>
      </c>
      <c r="H6" s="1">
        <v>2443</v>
      </c>
      <c r="I6" s="1">
        <v>5814</v>
      </c>
      <c r="J6" s="1">
        <v>1482</v>
      </c>
      <c r="K6" s="1">
        <v>0</v>
      </c>
    </row>
    <row r="7" spans="1:11" x14ac:dyDescent="0.2">
      <c r="A7" s="17" t="s">
        <v>160</v>
      </c>
      <c r="B7" s="1">
        <v>46576</v>
      </c>
      <c r="C7" s="1">
        <v>6245</v>
      </c>
      <c r="D7" s="1">
        <v>4965</v>
      </c>
      <c r="E7" s="1">
        <v>4761</v>
      </c>
      <c r="F7" s="1">
        <v>17645</v>
      </c>
      <c r="G7" s="1">
        <v>5020</v>
      </c>
      <c r="H7" s="1">
        <v>2022</v>
      </c>
      <c r="I7" s="1">
        <v>4637</v>
      </c>
      <c r="J7" s="1">
        <v>1281</v>
      </c>
      <c r="K7" s="1">
        <v>0</v>
      </c>
    </row>
    <row r="8" spans="1:11" x14ac:dyDescent="0.2">
      <c r="A8" s="17" t="s">
        <v>22</v>
      </c>
      <c r="B8" s="1">
        <v>43805</v>
      </c>
      <c r="C8" s="1">
        <v>5153</v>
      </c>
      <c r="D8" s="1">
        <v>4122</v>
      </c>
      <c r="E8" s="1">
        <v>4444</v>
      </c>
      <c r="F8" s="1">
        <v>18783</v>
      </c>
      <c r="G8" s="1">
        <v>4176</v>
      </c>
      <c r="H8" s="1">
        <v>1776</v>
      </c>
      <c r="I8" s="1">
        <v>4264</v>
      </c>
      <c r="J8" s="1">
        <v>1087</v>
      </c>
      <c r="K8" s="1">
        <v>0</v>
      </c>
    </row>
    <row r="9" spans="1:11" x14ac:dyDescent="0.2">
      <c r="A9" s="17" t="s">
        <v>23</v>
      </c>
      <c r="B9" s="1">
        <v>37970</v>
      </c>
      <c r="C9" s="1">
        <v>3809</v>
      </c>
      <c r="D9" s="1">
        <v>3090</v>
      </c>
      <c r="E9" s="1">
        <v>3393</v>
      </c>
      <c r="F9" s="1">
        <v>17889</v>
      </c>
      <c r="G9" s="1">
        <v>3558</v>
      </c>
      <c r="H9" s="1">
        <v>1497</v>
      </c>
      <c r="I9" s="1">
        <v>3826</v>
      </c>
      <c r="J9" s="1">
        <v>908</v>
      </c>
      <c r="K9" s="1">
        <v>0</v>
      </c>
    </row>
    <row r="10" spans="1:11" x14ac:dyDescent="0.2">
      <c r="A10" s="17" t="s">
        <v>24</v>
      </c>
      <c r="B10" s="1">
        <v>32944</v>
      </c>
      <c r="C10" s="1">
        <v>3353</v>
      </c>
      <c r="D10" s="1">
        <v>2756</v>
      </c>
      <c r="E10" s="1">
        <v>3123</v>
      </c>
      <c r="F10" s="1">
        <v>15036</v>
      </c>
      <c r="G10" s="1">
        <v>3287</v>
      </c>
      <c r="H10" s="1">
        <v>1374</v>
      </c>
      <c r="I10" s="1">
        <v>3149</v>
      </c>
      <c r="J10" s="1">
        <v>866</v>
      </c>
      <c r="K10" s="1">
        <v>0</v>
      </c>
    </row>
    <row r="11" spans="1:11" x14ac:dyDescent="0.2">
      <c r="A11" s="17" t="s">
        <v>25</v>
      </c>
      <c r="B11" s="1">
        <v>25150</v>
      </c>
      <c r="C11" s="1">
        <v>2801</v>
      </c>
      <c r="D11" s="1">
        <v>2203</v>
      </c>
      <c r="E11" s="1">
        <v>2234</v>
      </c>
      <c r="F11" s="1">
        <v>11295</v>
      </c>
      <c r="G11" s="1">
        <v>2398</v>
      </c>
      <c r="H11" s="1">
        <v>1029</v>
      </c>
      <c r="I11" s="1">
        <v>2598</v>
      </c>
      <c r="J11" s="1">
        <v>592</v>
      </c>
      <c r="K11" s="1">
        <v>0</v>
      </c>
    </row>
    <row r="12" spans="1:11" x14ac:dyDescent="0.2">
      <c r="A12" s="17" t="s">
        <v>26</v>
      </c>
      <c r="B12" s="1">
        <v>20251</v>
      </c>
      <c r="C12" s="1">
        <v>2616</v>
      </c>
      <c r="D12" s="1">
        <v>1883</v>
      </c>
      <c r="E12" s="1">
        <v>1735</v>
      </c>
      <c r="F12" s="1">
        <v>8556</v>
      </c>
      <c r="G12" s="1">
        <v>2240</v>
      </c>
      <c r="H12" s="1">
        <v>880</v>
      </c>
      <c r="I12" s="1">
        <v>1948</v>
      </c>
      <c r="J12" s="1">
        <v>393</v>
      </c>
      <c r="K12" s="1">
        <v>0</v>
      </c>
    </row>
    <row r="13" spans="1:11" x14ac:dyDescent="0.2">
      <c r="A13" s="17" t="s">
        <v>27</v>
      </c>
      <c r="B13" s="1">
        <v>16282</v>
      </c>
      <c r="C13" s="1">
        <v>2291</v>
      </c>
      <c r="D13" s="1">
        <v>1910</v>
      </c>
      <c r="E13" s="1">
        <v>1402</v>
      </c>
      <c r="F13" s="1">
        <v>6417</v>
      </c>
      <c r="G13" s="1">
        <v>1661</v>
      </c>
      <c r="H13" s="1">
        <v>683</v>
      </c>
      <c r="I13" s="1">
        <v>1525</v>
      </c>
      <c r="J13" s="1">
        <v>393</v>
      </c>
      <c r="K13" s="1">
        <v>0</v>
      </c>
    </row>
    <row r="14" spans="1:11" x14ac:dyDescent="0.2">
      <c r="A14" s="17" t="s">
        <v>28</v>
      </c>
      <c r="B14" s="1">
        <v>13064</v>
      </c>
      <c r="C14" s="1">
        <v>1817</v>
      </c>
      <c r="D14" s="1">
        <v>1676</v>
      </c>
      <c r="E14" s="1">
        <v>1163</v>
      </c>
      <c r="F14" s="1">
        <v>4663</v>
      </c>
      <c r="G14" s="1">
        <v>1502</v>
      </c>
      <c r="H14" s="1">
        <v>597</v>
      </c>
      <c r="I14" s="1">
        <v>1311</v>
      </c>
      <c r="J14" s="1">
        <v>335</v>
      </c>
      <c r="K14" s="1">
        <v>0</v>
      </c>
    </row>
    <row r="15" spans="1:11" x14ac:dyDescent="0.2">
      <c r="A15" s="17" t="s">
        <v>29</v>
      </c>
      <c r="B15" s="1">
        <v>10554</v>
      </c>
      <c r="C15" s="1">
        <v>1665</v>
      </c>
      <c r="D15" s="1">
        <v>1619</v>
      </c>
      <c r="E15" s="1">
        <v>1105</v>
      </c>
      <c r="F15" s="1">
        <v>3406</v>
      </c>
      <c r="G15" s="1">
        <v>1065</v>
      </c>
      <c r="H15" s="1">
        <v>526</v>
      </c>
      <c r="I15" s="1">
        <v>852</v>
      </c>
      <c r="J15" s="1">
        <v>316</v>
      </c>
      <c r="K15" s="1">
        <v>0</v>
      </c>
    </row>
    <row r="16" spans="1:11" x14ac:dyDescent="0.2">
      <c r="A16" s="17" t="s">
        <v>30</v>
      </c>
      <c r="B16" s="1">
        <v>7795</v>
      </c>
      <c r="C16" s="1">
        <v>1256</v>
      </c>
      <c r="D16" s="1">
        <v>1246</v>
      </c>
      <c r="E16" s="1">
        <v>807</v>
      </c>
      <c r="F16" s="1">
        <v>2377</v>
      </c>
      <c r="G16" s="1">
        <v>771</v>
      </c>
      <c r="H16" s="1">
        <v>458</v>
      </c>
      <c r="I16" s="1">
        <v>629</v>
      </c>
      <c r="J16" s="1">
        <v>251</v>
      </c>
      <c r="K16" s="1">
        <v>0</v>
      </c>
    </row>
    <row r="17" spans="1:11" x14ac:dyDescent="0.2">
      <c r="A17" s="17" t="s">
        <v>31</v>
      </c>
      <c r="B17" s="1">
        <v>6337</v>
      </c>
      <c r="C17" s="1">
        <v>1153</v>
      </c>
      <c r="D17" s="1">
        <v>1027</v>
      </c>
      <c r="E17" s="1">
        <v>675</v>
      </c>
      <c r="F17" s="1">
        <v>1881</v>
      </c>
      <c r="G17" s="1">
        <v>515</v>
      </c>
      <c r="H17" s="1">
        <v>379</v>
      </c>
      <c r="I17" s="1">
        <v>482</v>
      </c>
      <c r="J17" s="1">
        <v>225</v>
      </c>
      <c r="K17" s="1">
        <v>0</v>
      </c>
    </row>
    <row r="18" spans="1:11" x14ac:dyDescent="0.2">
      <c r="A18" s="17" t="s">
        <v>32</v>
      </c>
      <c r="B18" s="1">
        <v>3971</v>
      </c>
      <c r="C18" s="1">
        <v>773</v>
      </c>
      <c r="D18" s="1">
        <v>634</v>
      </c>
      <c r="E18" s="1">
        <v>465</v>
      </c>
      <c r="F18" s="1">
        <v>1049</v>
      </c>
      <c r="G18" s="1">
        <v>322</v>
      </c>
      <c r="H18" s="1">
        <v>254</v>
      </c>
      <c r="I18" s="1">
        <v>321</v>
      </c>
      <c r="J18" s="1">
        <v>153</v>
      </c>
      <c r="K18" s="1">
        <v>0</v>
      </c>
    </row>
    <row r="19" spans="1:11" x14ac:dyDescent="0.2">
      <c r="A19" s="17" t="s">
        <v>33</v>
      </c>
      <c r="B19" s="1">
        <v>2320</v>
      </c>
      <c r="C19" s="1">
        <v>472</v>
      </c>
      <c r="D19" s="1">
        <v>409</v>
      </c>
      <c r="E19" s="1">
        <v>213</v>
      </c>
      <c r="F19" s="1">
        <v>621</v>
      </c>
      <c r="G19" s="1">
        <v>112</v>
      </c>
      <c r="H19" s="1">
        <v>180</v>
      </c>
      <c r="I19" s="1">
        <v>189</v>
      </c>
      <c r="J19" s="1">
        <v>124</v>
      </c>
      <c r="K19" s="1">
        <v>0</v>
      </c>
    </row>
    <row r="20" spans="1:11" x14ac:dyDescent="0.2">
      <c r="A20" s="17" t="s">
        <v>34</v>
      </c>
      <c r="B20" s="1">
        <v>1928</v>
      </c>
      <c r="C20" s="1">
        <v>364</v>
      </c>
      <c r="D20" s="1">
        <v>305</v>
      </c>
      <c r="E20" s="1">
        <v>188</v>
      </c>
      <c r="F20" s="1">
        <v>470</v>
      </c>
      <c r="G20" s="1">
        <v>136</v>
      </c>
      <c r="H20" s="1">
        <v>180</v>
      </c>
      <c r="I20" s="1">
        <v>141</v>
      </c>
      <c r="J20" s="1">
        <v>144</v>
      </c>
      <c r="K20" s="1">
        <v>0</v>
      </c>
    </row>
    <row r="21" spans="1:11" x14ac:dyDescent="0.2">
      <c r="A21" s="17" t="s">
        <v>35</v>
      </c>
      <c r="B21" s="19">
        <v>18.7</v>
      </c>
      <c r="C21" s="19">
        <v>18.8</v>
      </c>
      <c r="D21" s="19">
        <v>19.3</v>
      </c>
      <c r="E21" s="19">
        <v>18.2</v>
      </c>
      <c r="F21" s="19">
        <v>19.399999999999999</v>
      </c>
      <c r="G21" s="19">
        <v>16</v>
      </c>
      <c r="H21" s="19">
        <v>19.100000000000001</v>
      </c>
      <c r="I21" s="19">
        <v>17.7</v>
      </c>
      <c r="J21" s="19">
        <v>18.399999999999999</v>
      </c>
      <c r="K21" s="19">
        <v>0</v>
      </c>
    </row>
    <row r="22" spans="1:11" x14ac:dyDescent="0.2">
      <c r="A22" s="17" t="s">
        <v>18</v>
      </c>
    </row>
    <row r="23" spans="1:11" x14ac:dyDescent="0.2">
      <c r="A23" s="17" t="s">
        <v>1</v>
      </c>
      <c r="B23" s="1">
        <v>198537</v>
      </c>
      <c r="C23" s="1">
        <v>23093</v>
      </c>
      <c r="D23" s="1">
        <v>18211</v>
      </c>
      <c r="E23" s="1">
        <v>18392</v>
      </c>
      <c r="F23" s="1">
        <v>83055</v>
      </c>
      <c r="G23" s="1">
        <v>21475</v>
      </c>
      <c r="H23" s="1">
        <v>8713</v>
      </c>
      <c r="I23" s="1">
        <v>20491</v>
      </c>
      <c r="J23" s="1">
        <v>5107</v>
      </c>
      <c r="K23" s="1">
        <v>0</v>
      </c>
    </row>
    <row r="24" spans="1:11" x14ac:dyDescent="0.2">
      <c r="A24" s="17" t="s">
        <v>21</v>
      </c>
      <c r="B24" s="1">
        <v>29792</v>
      </c>
      <c r="C24" s="1">
        <v>3537</v>
      </c>
      <c r="D24" s="1">
        <v>2840</v>
      </c>
      <c r="E24" s="1">
        <v>2683</v>
      </c>
      <c r="F24" s="1">
        <v>11417</v>
      </c>
      <c r="G24" s="1">
        <v>4060</v>
      </c>
      <c r="H24" s="1">
        <v>1272</v>
      </c>
      <c r="I24" s="1">
        <v>3188</v>
      </c>
      <c r="J24" s="1">
        <v>795</v>
      </c>
      <c r="K24" s="1">
        <v>0</v>
      </c>
    </row>
    <row r="25" spans="1:11" x14ac:dyDescent="0.2">
      <c r="A25" s="17" t="s">
        <v>159</v>
      </c>
      <c r="B25" s="1">
        <v>28493</v>
      </c>
      <c r="C25" s="1">
        <v>3390</v>
      </c>
      <c r="D25" s="1">
        <v>2726</v>
      </c>
      <c r="E25" s="1">
        <v>2816</v>
      </c>
      <c r="F25" s="1">
        <v>10605</v>
      </c>
      <c r="G25" s="1">
        <v>3828</v>
      </c>
      <c r="H25" s="1">
        <v>1258</v>
      </c>
      <c r="I25" s="1">
        <v>3099</v>
      </c>
      <c r="J25" s="1">
        <v>771</v>
      </c>
      <c r="K25" s="1">
        <v>0</v>
      </c>
    </row>
    <row r="26" spans="1:11" x14ac:dyDescent="0.2">
      <c r="A26" s="17" t="s">
        <v>160</v>
      </c>
      <c r="B26" s="1">
        <v>24995</v>
      </c>
      <c r="C26" s="1">
        <v>3238</v>
      </c>
      <c r="D26" s="1">
        <v>2583</v>
      </c>
      <c r="E26" s="1">
        <v>2504</v>
      </c>
      <c r="F26" s="1">
        <v>9543</v>
      </c>
      <c r="G26" s="1">
        <v>2813</v>
      </c>
      <c r="H26" s="1">
        <v>1076</v>
      </c>
      <c r="I26" s="1">
        <v>2562</v>
      </c>
      <c r="J26" s="1">
        <v>676</v>
      </c>
      <c r="K26" s="1">
        <v>0</v>
      </c>
    </row>
    <row r="27" spans="1:11" x14ac:dyDescent="0.2">
      <c r="A27" s="17" t="s">
        <v>22</v>
      </c>
      <c r="B27" s="1">
        <v>23565</v>
      </c>
      <c r="C27" s="1">
        <v>2556</v>
      </c>
      <c r="D27" s="1">
        <v>1974</v>
      </c>
      <c r="E27" s="1">
        <v>2328</v>
      </c>
      <c r="F27" s="1">
        <v>10702</v>
      </c>
      <c r="G27" s="1">
        <v>2087</v>
      </c>
      <c r="H27" s="1">
        <v>958</v>
      </c>
      <c r="I27" s="1">
        <v>2375</v>
      </c>
      <c r="J27" s="1">
        <v>585</v>
      </c>
      <c r="K27" s="1">
        <v>0</v>
      </c>
    </row>
    <row r="28" spans="1:11" x14ac:dyDescent="0.2">
      <c r="A28" s="17" t="s">
        <v>23</v>
      </c>
      <c r="B28" s="1">
        <v>19730</v>
      </c>
      <c r="C28" s="1">
        <v>1755</v>
      </c>
      <c r="D28" s="1">
        <v>1244</v>
      </c>
      <c r="E28" s="1">
        <v>1720</v>
      </c>
      <c r="F28" s="1">
        <v>10091</v>
      </c>
      <c r="G28" s="1">
        <v>1669</v>
      </c>
      <c r="H28" s="1">
        <v>745</v>
      </c>
      <c r="I28" s="1">
        <v>2064</v>
      </c>
      <c r="J28" s="1">
        <v>442</v>
      </c>
      <c r="K28" s="1">
        <v>0</v>
      </c>
    </row>
    <row r="29" spans="1:11" x14ac:dyDescent="0.2">
      <c r="A29" s="17" t="s">
        <v>24</v>
      </c>
      <c r="B29" s="1">
        <v>16848</v>
      </c>
      <c r="C29" s="1">
        <v>1537</v>
      </c>
      <c r="D29" s="1">
        <v>1119</v>
      </c>
      <c r="E29" s="1">
        <v>1555</v>
      </c>
      <c r="F29" s="1">
        <v>8193</v>
      </c>
      <c r="G29" s="1">
        <v>1639</v>
      </c>
      <c r="H29" s="1">
        <v>743</v>
      </c>
      <c r="I29" s="1">
        <v>1657</v>
      </c>
      <c r="J29" s="1">
        <v>405</v>
      </c>
      <c r="K29" s="1">
        <v>0</v>
      </c>
    </row>
    <row r="30" spans="1:11" x14ac:dyDescent="0.2">
      <c r="A30" s="17" t="s">
        <v>25</v>
      </c>
      <c r="B30" s="1">
        <v>13061</v>
      </c>
      <c r="C30" s="1">
        <v>1288</v>
      </c>
      <c r="D30" s="1">
        <v>930</v>
      </c>
      <c r="E30" s="1">
        <v>1114</v>
      </c>
      <c r="F30" s="1">
        <v>6272</v>
      </c>
      <c r="G30" s="1">
        <v>1163</v>
      </c>
      <c r="H30" s="1">
        <v>565</v>
      </c>
      <c r="I30" s="1">
        <v>1429</v>
      </c>
      <c r="J30" s="1">
        <v>300</v>
      </c>
      <c r="K30" s="1">
        <v>0</v>
      </c>
    </row>
    <row r="31" spans="1:11" x14ac:dyDescent="0.2">
      <c r="A31" s="17" t="s">
        <v>26</v>
      </c>
      <c r="B31" s="1">
        <v>10200</v>
      </c>
      <c r="C31" s="1">
        <v>1194</v>
      </c>
      <c r="D31" s="1">
        <v>776</v>
      </c>
      <c r="E31" s="1">
        <v>800</v>
      </c>
      <c r="F31" s="1">
        <v>4729</v>
      </c>
      <c r="G31" s="1">
        <v>1012</v>
      </c>
      <c r="H31" s="1">
        <v>458</v>
      </c>
      <c r="I31" s="1">
        <v>1055</v>
      </c>
      <c r="J31" s="1">
        <v>176</v>
      </c>
      <c r="K31" s="1">
        <v>0</v>
      </c>
    </row>
    <row r="32" spans="1:11" x14ac:dyDescent="0.2">
      <c r="A32" s="17" t="s">
        <v>27</v>
      </c>
      <c r="B32" s="1">
        <v>8244</v>
      </c>
      <c r="C32" s="1">
        <v>1032</v>
      </c>
      <c r="D32" s="1">
        <v>816</v>
      </c>
      <c r="E32" s="1">
        <v>705</v>
      </c>
      <c r="F32" s="1">
        <v>3553</v>
      </c>
      <c r="G32" s="1">
        <v>836</v>
      </c>
      <c r="H32" s="1">
        <v>333</v>
      </c>
      <c r="I32" s="1">
        <v>811</v>
      </c>
      <c r="J32" s="1">
        <v>158</v>
      </c>
      <c r="K32" s="1">
        <v>0</v>
      </c>
    </row>
    <row r="33" spans="1:11" x14ac:dyDescent="0.2">
      <c r="A33" s="17" t="s">
        <v>28</v>
      </c>
      <c r="B33" s="1">
        <v>6696</v>
      </c>
      <c r="C33" s="1">
        <v>879</v>
      </c>
      <c r="D33" s="1">
        <v>703</v>
      </c>
      <c r="E33" s="1">
        <v>553</v>
      </c>
      <c r="F33" s="1">
        <v>2609</v>
      </c>
      <c r="G33" s="1">
        <v>732</v>
      </c>
      <c r="H33" s="1">
        <v>307</v>
      </c>
      <c r="I33" s="1">
        <v>738</v>
      </c>
      <c r="J33" s="1">
        <v>175</v>
      </c>
      <c r="K33" s="1">
        <v>0</v>
      </c>
    </row>
    <row r="34" spans="1:11" x14ac:dyDescent="0.2">
      <c r="A34" s="17" t="s">
        <v>29</v>
      </c>
      <c r="B34" s="1">
        <v>5385</v>
      </c>
      <c r="C34" s="1">
        <v>737</v>
      </c>
      <c r="D34" s="1">
        <v>723</v>
      </c>
      <c r="E34" s="1">
        <v>547</v>
      </c>
      <c r="F34" s="1">
        <v>1907</v>
      </c>
      <c r="G34" s="1">
        <v>559</v>
      </c>
      <c r="H34" s="1">
        <v>268</v>
      </c>
      <c r="I34" s="1">
        <v>498</v>
      </c>
      <c r="J34" s="1">
        <v>146</v>
      </c>
      <c r="K34" s="1">
        <v>0</v>
      </c>
    </row>
    <row r="35" spans="1:11" x14ac:dyDescent="0.2">
      <c r="A35" s="17" t="s">
        <v>30</v>
      </c>
      <c r="B35" s="1">
        <v>4018</v>
      </c>
      <c r="C35" s="1">
        <v>602</v>
      </c>
      <c r="D35" s="1">
        <v>603</v>
      </c>
      <c r="E35" s="1">
        <v>368</v>
      </c>
      <c r="F35" s="1">
        <v>1275</v>
      </c>
      <c r="G35" s="1">
        <v>453</v>
      </c>
      <c r="H35" s="1">
        <v>234</v>
      </c>
      <c r="I35" s="1">
        <v>362</v>
      </c>
      <c r="J35" s="1">
        <v>121</v>
      </c>
      <c r="K35" s="1">
        <v>0</v>
      </c>
    </row>
    <row r="36" spans="1:11" x14ac:dyDescent="0.2">
      <c r="A36" s="17" t="s">
        <v>31</v>
      </c>
      <c r="B36" s="1">
        <v>3171</v>
      </c>
      <c r="C36" s="1">
        <v>548</v>
      </c>
      <c r="D36" s="1">
        <v>499</v>
      </c>
      <c r="E36" s="1">
        <v>309</v>
      </c>
      <c r="F36" s="1">
        <v>980</v>
      </c>
      <c r="G36" s="1">
        <v>282</v>
      </c>
      <c r="H36" s="1">
        <v>180</v>
      </c>
      <c r="I36" s="1">
        <v>259</v>
      </c>
      <c r="J36" s="1">
        <v>114</v>
      </c>
      <c r="K36" s="1">
        <v>0</v>
      </c>
    </row>
    <row r="37" spans="1:11" x14ac:dyDescent="0.2">
      <c r="A37" s="17" t="s">
        <v>32</v>
      </c>
      <c r="B37" s="1">
        <v>2074</v>
      </c>
      <c r="C37" s="1">
        <v>365</v>
      </c>
      <c r="D37" s="1">
        <v>315</v>
      </c>
      <c r="E37" s="1">
        <v>208</v>
      </c>
      <c r="F37" s="1">
        <v>595</v>
      </c>
      <c r="G37" s="1">
        <v>184</v>
      </c>
      <c r="H37" s="1">
        <v>136</v>
      </c>
      <c r="I37" s="1">
        <v>184</v>
      </c>
      <c r="J37" s="1">
        <v>87</v>
      </c>
      <c r="K37" s="1">
        <v>0</v>
      </c>
    </row>
    <row r="38" spans="1:11" x14ac:dyDescent="0.2">
      <c r="A38" s="17" t="s">
        <v>33</v>
      </c>
      <c r="B38" s="1">
        <v>1242</v>
      </c>
      <c r="C38" s="1">
        <v>247</v>
      </c>
      <c r="D38" s="1">
        <v>212</v>
      </c>
      <c r="E38" s="1">
        <v>89</v>
      </c>
      <c r="F38" s="1">
        <v>335</v>
      </c>
      <c r="G38" s="1">
        <v>73</v>
      </c>
      <c r="H38" s="1">
        <v>85</v>
      </c>
      <c r="I38" s="1">
        <v>132</v>
      </c>
      <c r="J38" s="1">
        <v>69</v>
      </c>
      <c r="K38" s="1">
        <v>0</v>
      </c>
    </row>
    <row r="39" spans="1:11" x14ac:dyDescent="0.2">
      <c r="A39" s="17" t="s">
        <v>34</v>
      </c>
      <c r="B39" s="1">
        <v>1023</v>
      </c>
      <c r="C39" s="1">
        <v>188</v>
      </c>
      <c r="D39" s="1">
        <v>148</v>
      </c>
      <c r="E39" s="1">
        <v>93</v>
      </c>
      <c r="F39" s="1">
        <v>249</v>
      </c>
      <c r="G39" s="1">
        <v>85</v>
      </c>
      <c r="H39" s="1">
        <v>95</v>
      </c>
      <c r="I39" s="1">
        <v>78</v>
      </c>
      <c r="J39" s="1">
        <v>87</v>
      </c>
      <c r="K39" s="1">
        <v>0</v>
      </c>
    </row>
    <row r="40" spans="1:11" x14ac:dyDescent="0.2">
      <c r="A40" s="17" t="s">
        <v>35</v>
      </c>
      <c r="B40" s="19">
        <v>18.399999999999999</v>
      </c>
      <c r="C40" s="19">
        <v>17.7</v>
      </c>
      <c r="D40" s="19">
        <v>17.399999999999999</v>
      </c>
      <c r="E40" s="19">
        <v>17.600000000000001</v>
      </c>
      <c r="F40" s="19">
        <v>19.7</v>
      </c>
      <c r="G40" s="19">
        <v>15.1</v>
      </c>
      <c r="H40" s="19">
        <v>18.899999999999999</v>
      </c>
      <c r="I40" s="19">
        <v>17.899999999999999</v>
      </c>
      <c r="J40" s="19">
        <v>17.7</v>
      </c>
      <c r="K40" s="19">
        <v>0</v>
      </c>
    </row>
    <row r="41" spans="1:11" x14ac:dyDescent="0.2">
      <c r="A41" s="17" t="s">
        <v>19</v>
      </c>
    </row>
    <row r="42" spans="1:11" x14ac:dyDescent="0.2">
      <c r="A42" s="17" t="s">
        <v>1</v>
      </c>
      <c r="B42" s="1">
        <v>181577</v>
      </c>
      <c r="C42" s="1">
        <v>24124</v>
      </c>
      <c r="D42" s="1">
        <v>20483</v>
      </c>
      <c r="E42" s="1">
        <v>17820</v>
      </c>
      <c r="F42" s="1">
        <v>68567</v>
      </c>
      <c r="G42" s="1">
        <v>20258</v>
      </c>
      <c r="H42" s="1">
        <v>8021</v>
      </c>
      <c r="I42" s="1">
        <v>17307</v>
      </c>
      <c r="J42" s="1">
        <v>4997</v>
      </c>
      <c r="K42" s="1">
        <v>0</v>
      </c>
    </row>
    <row r="43" spans="1:11" x14ac:dyDescent="0.2">
      <c r="A43" s="17" t="s">
        <v>21</v>
      </c>
      <c r="B43" s="1">
        <v>27301</v>
      </c>
      <c r="C43" s="1">
        <v>3330</v>
      </c>
      <c r="D43" s="1">
        <v>2701</v>
      </c>
      <c r="E43" s="1">
        <v>2467</v>
      </c>
      <c r="F43" s="1">
        <v>10184</v>
      </c>
      <c r="G43" s="1">
        <v>3752</v>
      </c>
      <c r="H43" s="1">
        <v>1184</v>
      </c>
      <c r="I43" s="1">
        <v>2924</v>
      </c>
      <c r="J43" s="1">
        <v>759</v>
      </c>
      <c r="K43" s="1">
        <v>0</v>
      </c>
    </row>
    <row r="44" spans="1:11" x14ac:dyDescent="0.2">
      <c r="A44" s="17" t="s">
        <v>159</v>
      </c>
      <c r="B44" s="1">
        <v>25581</v>
      </c>
      <c r="C44" s="1">
        <v>3192</v>
      </c>
      <c r="D44" s="1">
        <v>2582</v>
      </c>
      <c r="E44" s="1">
        <v>2538</v>
      </c>
      <c r="F44" s="1">
        <v>9328</v>
      </c>
      <c r="G44" s="1">
        <v>3330</v>
      </c>
      <c r="H44" s="1">
        <v>1185</v>
      </c>
      <c r="I44" s="1">
        <v>2715</v>
      </c>
      <c r="J44" s="1">
        <v>711</v>
      </c>
      <c r="K44" s="1">
        <v>0</v>
      </c>
    </row>
    <row r="45" spans="1:11" x14ac:dyDescent="0.2">
      <c r="A45" s="17" t="s">
        <v>160</v>
      </c>
      <c r="B45" s="1">
        <v>21581</v>
      </c>
      <c r="C45" s="1">
        <v>3007</v>
      </c>
      <c r="D45" s="1">
        <v>2382</v>
      </c>
      <c r="E45" s="1">
        <v>2257</v>
      </c>
      <c r="F45" s="1">
        <v>8102</v>
      </c>
      <c r="G45" s="1">
        <v>2207</v>
      </c>
      <c r="H45" s="1">
        <v>946</v>
      </c>
      <c r="I45" s="1">
        <v>2075</v>
      </c>
      <c r="J45" s="1">
        <v>605</v>
      </c>
      <c r="K45" s="1">
        <v>0</v>
      </c>
    </row>
    <row r="46" spans="1:11" x14ac:dyDescent="0.2">
      <c r="A46" s="17" t="s">
        <v>22</v>
      </c>
      <c r="B46" s="1">
        <v>20240</v>
      </c>
      <c r="C46" s="1">
        <v>2597</v>
      </c>
      <c r="D46" s="1">
        <v>2148</v>
      </c>
      <c r="E46" s="1">
        <v>2116</v>
      </c>
      <c r="F46" s="1">
        <v>8081</v>
      </c>
      <c r="G46" s="1">
        <v>2089</v>
      </c>
      <c r="H46" s="1">
        <v>818</v>
      </c>
      <c r="I46" s="1">
        <v>1889</v>
      </c>
      <c r="J46" s="1">
        <v>502</v>
      </c>
      <c r="K46" s="1">
        <v>0</v>
      </c>
    </row>
    <row r="47" spans="1:11" x14ac:dyDescent="0.2">
      <c r="A47" s="17" t="s">
        <v>23</v>
      </c>
      <c r="B47" s="1">
        <v>18240</v>
      </c>
      <c r="C47" s="1">
        <v>2054</v>
      </c>
      <c r="D47" s="1">
        <v>1846</v>
      </c>
      <c r="E47" s="1">
        <v>1673</v>
      </c>
      <c r="F47" s="1">
        <v>7798</v>
      </c>
      <c r="G47" s="1">
        <v>1889</v>
      </c>
      <c r="H47" s="1">
        <v>752</v>
      </c>
      <c r="I47" s="1">
        <v>1762</v>
      </c>
      <c r="J47" s="1">
        <v>466</v>
      </c>
      <c r="K47" s="1">
        <v>0</v>
      </c>
    </row>
    <row r="48" spans="1:11" x14ac:dyDescent="0.2">
      <c r="A48" s="17" t="s">
        <v>24</v>
      </c>
      <c r="B48" s="1">
        <v>16096</v>
      </c>
      <c r="C48" s="1">
        <v>1816</v>
      </c>
      <c r="D48" s="1">
        <v>1637</v>
      </c>
      <c r="E48" s="1">
        <v>1568</v>
      </c>
      <c r="F48" s="1">
        <v>6843</v>
      </c>
      <c r="G48" s="1">
        <v>1648</v>
      </c>
      <c r="H48" s="1">
        <v>631</v>
      </c>
      <c r="I48" s="1">
        <v>1492</v>
      </c>
      <c r="J48" s="1">
        <v>461</v>
      </c>
      <c r="K48" s="1">
        <v>0</v>
      </c>
    </row>
    <row r="49" spans="1:11" x14ac:dyDescent="0.2">
      <c r="A49" s="17" t="s">
        <v>25</v>
      </c>
      <c r="B49" s="1">
        <v>12089</v>
      </c>
      <c r="C49" s="1">
        <v>1513</v>
      </c>
      <c r="D49" s="1">
        <v>1273</v>
      </c>
      <c r="E49" s="1">
        <v>1120</v>
      </c>
      <c r="F49" s="1">
        <v>5023</v>
      </c>
      <c r="G49" s="1">
        <v>1235</v>
      </c>
      <c r="H49" s="1">
        <v>464</v>
      </c>
      <c r="I49" s="1">
        <v>1169</v>
      </c>
      <c r="J49" s="1">
        <v>292</v>
      </c>
      <c r="K49" s="1">
        <v>0</v>
      </c>
    </row>
    <row r="50" spans="1:11" x14ac:dyDescent="0.2">
      <c r="A50" s="17" t="s">
        <v>26</v>
      </c>
      <c r="B50" s="1">
        <v>10051</v>
      </c>
      <c r="C50" s="1">
        <v>1422</v>
      </c>
      <c r="D50" s="1">
        <v>1107</v>
      </c>
      <c r="E50" s="1">
        <v>935</v>
      </c>
      <c r="F50" s="1">
        <v>3827</v>
      </c>
      <c r="G50" s="1">
        <v>1228</v>
      </c>
      <c r="H50" s="1">
        <v>422</v>
      </c>
      <c r="I50" s="1">
        <v>893</v>
      </c>
      <c r="J50" s="1">
        <v>217</v>
      </c>
      <c r="K50" s="1">
        <v>0</v>
      </c>
    </row>
    <row r="51" spans="1:11" x14ac:dyDescent="0.2">
      <c r="A51" s="17" t="s">
        <v>27</v>
      </c>
      <c r="B51" s="1">
        <v>8038</v>
      </c>
      <c r="C51" s="1">
        <v>1259</v>
      </c>
      <c r="D51" s="1">
        <v>1094</v>
      </c>
      <c r="E51" s="1">
        <v>697</v>
      </c>
      <c r="F51" s="1">
        <v>2864</v>
      </c>
      <c r="G51" s="1">
        <v>825</v>
      </c>
      <c r="H51" s="1">
        <v>350</v>
      </c>
      <c r="I51" s="1">
        <v>714</v>
      </c>
      <c r="J51" s="1">
        <v>235</v>
      </c>
      <c r="K51" s="1">
        <v>0</v>
      </c>
    </row>
    <row r="52" spans="1:11" x14ac:dyDescent="0.2">
      <c r="A52" s="17" t="s">
        <v>28</v>
      </c>
      <c r="B52" s="1">
        <v>6368</v>
      </c>
      <c r="C52" s="1">
        <v>938</v>
      </c>
      <c r="D52" s="1">
        <v>973</v>
      </c>
      <c r="E52" s="1">
        <v>610</v>
      </c>
      <c r="F52" s="1">
        <v>2054</v>
      </c>
      <c r="G52" s="1">
        <v>770</v>
      </c>
      <c r="H52" s="1">
        <v>290</v>
      </c>
      <c r="I52" s="1">
        <v>573</v>
      </c>
      <c r="J52" s="1">
        <v>160</v>
      </c>
      <c r="K52" s="1">
        <v>0</v>
      </c>
    </row>
    <row r="53" spans="1:11" x14ac:dyDescent="0.2">
      <c r="A53" s="17" t="s">
        <v>29</v>
      </c>
      <c r="B53" s="1">
        <v>5169</v>
      </c>
      <c r="C53" s="1">
        <v>928</v>
      </c>
      <c r="D53" s="1">
        <v>896</v>
      </c>
      <c r="E53" s="1">
        <v>558</v>
      </c>
      <c r="F53" s="1">
        <v>1499</v>
      </c>
      <c r="G53" s="1">
        <v>506</v>
      </c>
      <c r="H53" s="1">
        <v>258</v>
      </c>
      <c r="I53" s="1">
        <v>354</v>
      </c>
      <c r="J53" s="1">
        <v>170</v>
      </c>
      <c r="K53" s="1">
        <v>0</v>
      </c>
    </row>
    <row r="54" spans="1:11" x14ac:dyDescent="0.2">
      <c r="A54" s="17" t="s">
        <v>30</v>
      </c>
      <c r="B54" s="1">
        <v>3777</v>
      </c>
      <c r="C54" s="1">
        <v>654</v>
      </c>
      <c r="D54" s="1">
        <v>643</v>
      </c>
      <c r="E54" s="1">
        <v>439</v>
      </c>
      <c r="F54" s="1">
        <v>1102</v>
      </c>
      <c r="G54" s="1">
        <v>318</v>
      </c>
      <c r="H54" s="1">
        <v>224</v>
      </c>
      <c r="I54" s="1">
        <v>267</v>
      </c>
      <c r="J54" s="1">
        <v>130</v>
      </c>
      <c r="K54" s="1">
        <v>0</v>
      </c>
    </row>
    <row r="55" spans="1:11" x14ac:dyDescent="0.2">
      <c r="A55" s="17" t="s">
        <v>31</v>
      </c>
      <c r="B55" s="1">
        <v>3166</v>
      </c>
      <c r="C55" s="1">
        <v>605</v>
      </c>
      <c r="D55" s="1">
        <v>528</v>
      </c>
      <c r="E55" s="1">
        <v>366</v>
      </c>
      <c r="F55" s="1">
        <v>901</v>
      </c>
      <c r="G55" s="1">
        <v>233</v>
      </c>
      <c r="H55" s="1">
        <v>199</v>
      </c>
      <c r="I55" s="1">
        <v>223</v>
      </c>
      <c r="J55" s="1">
        <v>111</v>
      </c>
      <c r="K55" s="1">
        <v>0</v>
      </c>
    </row>
    <row r="56" spans="1:11" x14ac:dyDescent="0.2">
      <c r="A56" s="17" t="s">
        <v>32</v>
      </c>
      <c r="B56" s="1">
        <v>1897</v>
      </c>
      <c r="C56" s="1">
        <v>408</v>
      </c>
      <c r="D56" s="1">
        <v>319</v>
      </c>
      <c r="E56" s="1">
        <v>257</v>
      </c>
      <c r="F56" s="1">
        <v>454</v>
      </c>
      <c r="G56" s="1">
        <v>138</v>
      </c>
      <c r="H56" s="1">
        <v>118</v>
      </c>
      <c r="I56" s="1">
        <v>137</v>
      </c>
      <c r="J56" s="1">
        <v>66</v>
      </c>
      <c r="K56" s="1">
        <v>0</v>
      </c>
    </row>
    <row r="57" spans="1:11" x14ac:dyDescent="0.2">
      <c r="A57" s="17" t="s">
        <v>33</v>
      </c>
      <c r="B57" s="1">
        <v>1078</v>
      </c>
      <c r="C57" s="1">
        <v>225</v>
      </c>
      <c r="D57" s="1">
        <v>197</v>
      </c>
      <c r="E57" s="1">
        <v>124</v>
      </c>
      <c r="F57" s="1">
        <v>286</v>
      </c>
      <c r="G57" s="1">
        <v>39</v>
      </c>
      <c r="H57" s="1">
        <v>95</v>
      </c>
      <c r="I57" s="1">
        <v>57</v>
      </c>
      <c r="J57" s="1">
        <v>55</v>
      </c>
      <c r="K57" s="1">
        <v>0</v>
      </c>
    </row>
    <row r="58" spans="1:11" x14ac:dyDescent="0.2">
      <c r="A58" s="17" t="s">
        <v>34</v>
      </c>
      <c r="B58" s="1">
        <v>905</v>
      </c>
      <c r="C58" s="1">
        <v>176</v>
      </c>
      <c r="D58" s="1">
        <v>157</v>
      </c>
      <c r="E58" s="1">
        <v>95</v>
      </c>
      <c r="F58" s="1">
        <v>221</v>
      </c>
      <c r="G58" s="1">
        <v>51</v>
      </c>
      <c r="H58" s="1">
        <v>85</v>
      </c>
      <c r="I58" s="1">
        <v>63</v>
      </c>
      <c r="J58" s="1">
        <v>57</v>
      </c>
      <c r="K58" s="1">
        <v>0</v>
      </c>
    </row>
    <row r="59" spans="1:11" x14ac:dyDescent="0.2">
      <c r="A59" s="17" t="s">
        <v>35</v>
      </c>
      <c r="B59" s="19">
        <v>19</v>
      </c>
      <c r="C59" s="19">
        <v>19.899999999999999</v>
      </c>
      <c r="D59" s="19">
        <v>21.2</v>
      </c>
      <c r="E59" s="19">
        <v>18.899999999999999</v>
      </c>
      <c r="F59" s="19">
        <v>19.100000000000001</v>
      </c>
      <c r="G59" s="19">
        <v>17</v>
      </c>
      <c r="H59" s="19">
        <v>19.3</v>
      </c>
      <c r="I59" s="19">
        <v>17.5</v>
      </c>
      <c r="J59" s="19">
        <v>19.2</v>
      </c>
      <c r="K59" s="19">
        <v>0</v>
      </c>
    </row>
    <row r="60" spans="1:11" x14ac:dyDescent="0.2">
      <c r="A60" s="17" t="s">
        <v>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2897-8B49-49A7-97B4-B36F9829E363}">
  <dimension ref="A1:W94"/>
  <sheetViews>
    <sheetView view="pageBreakPreview" topLeftCell="A65" zoomScale="125" zoomScaleNormal="100" zoomScaleSheetLayoutView="125" workbookViewId="0">
      <selection activeCell="H65" sqref="H1:M1048576"/>
    </sheetView>
  </sheetViews>
  <sheetFormatPr defaultRowHeight="9.6" x14ac:dyDescent="0.2"/>
  <cols>
    <col min="1" max="7" width="6.5546875" style="1" customWidth="1"/>
    <col min="8" max="13" width="6.5546875" style="19" customWidth="1"/>
    <col min="14" max="14" width="6.5546875" style="1" customWidth="1"/>
    <col min="15" max="16384" width="8.88671875" style="1"/>
  </cols>
  <sheetData>
    <row r="1" spans="1:23" x14ac:dyDescent="0.2">
      <c r="A1" s="1" t="s">
        <v>147</v>
      </c>
      <c r="N1" s="1" t="s">
        <v>147</v>
      </c>
    </row>
    <row r="2" spans="1:23" s="7" customFormat="1" ht="10.199999999999999" x14ac:dyDescent="0.2">
      <c r="A2" s="3"/>
      <c r="B2" s="25" t="s">
        <v>1</v>
      </c>
      <c r="C2" s="25"/>
      <c r="D2" s="25"/>
      <c r="E2" s="25" t="s">
        <v>37</v>
      </c>
      <c r="F2" s="25"/>
      <c r="G2" s="25"/>
      <c r="H2" s="4"/>
      <c r="I2" s="5"/>
      <c r="J2" s="6"/>
      <c r="K2" s="26" t="s">
        <v>144</v>
      </c>
      <c r="L2" s="26"/>
      <c r="M2" s="27"/>
      <c r="N2" s="3"/>
      <c r="O2" s="25" t="s">
        <v>38</v>
      </c>
      <c r="P2" s="25"/>
      <c r="Q2" s="25"/>
      <c r="R2" s="25" t="s">
        <v>39</v>
      </c>
      <c r="S2" s="25"/>
      <c r="T2" s="25"/>
      <c r="U2" s="25" t="s">
        <v>40</v>
      </c>
      <c r="V2" s="25"/>
      <c r="W2" s="28"/>
    </row>
    <row r="3" spans="1:23" s="7" customFormat="1" ht="10.199999999999999" x14ac:dyDescent="0.2">
      <c r="A3" s="8"/>
      <c r="B3" s="9" t="s">
        <v>1</v>
      </c>
      <c r="C3" s="9" t="s">
        <v>41</v>
      </c>
      <c r="D3" s="9" t="s">
        <v>42</v>
      </c>
      <c r="E3" s="9" t="s">
        <v>1</v>
      </c>
      <c r="F3" s="9" t="s">
        <v>41</v>
      </c>
      <c r="G3" s="9" t="s">
        <v>42</v>
      </c>
      <c r="H3" s="10"/>
      <c r="I3" s="11"/>
      <c r="J3" s="12"/>
      <c r="K3" s="20" t="s">
        <v>1</v>
      </c>
      <c r="L3" s="20" t="s">
        <v>41</v>
      </c>
      <c r="M3" s="21" t="s">
        <v>42</v>
      </c>
      <c r="N3" s="8"/>
      <c r="O3" s="9" t="s">
        <v>1</v>
      </c>
      <c r="P3" s="9" t="s">
        <v>41</v>
      </c>
      <c r="Q3" s="9" t="s">
        <v>42</v>
      </c>
      <c r="R3" s="9" t="s">
        <v>1</v>
      </c>
      <c r="S3" s="9" t="s">
        <v>41</v>
      </c>
      <c r="T3" s="9" t="s">
        <v>42</v>
      </c>
      <c r="U3" s="9" t="s">
        <v>1</v>
      </c>
      <c r="V3" s="9" t="s">
        <v>41</v>
      </c>
      <c r="W3" s="13" t="s">
        <v>42</v>
      </c>
    </row>
    <row r="4" spans="1:23" x14ac:dyDescent="0.2">
      <c r="A4" s="1" t="s">
        <v>11</v>
      </c>
      <c r="N4" s="1" t="s">
        <v>11</v>
      </c>
    </row>
    <row r="5" spans="1:23" x14ac:dyDescent="0.2">
      <c r="A5" s="1" t="s">
        <v>1</v>
      </c>
      <c r="B5" s="1">
        <v>199990</v>
      </c>
      <c r="C5" s="1">
        <v>103714</v>
      </c>
      <c r="D5" s="1">
        <v>96276</v>
      </c>
      <c r="E5" s="1">
        <v>71680</v>
      </c>
      <c r="F5" s="1">
        <v>44192</v>
      </c>
      <c r="G5" s="1">
        <v>27488</v>
      </c>
      <c r="N5" s="1" t="s">
        <v>1</v>
      </c>
      <c r="O5" s="1">
        <v>118685</v>
      </c>
      <c r="P5" s="1">
        <v>56419</v>
      </c>
      <c r="Q5" s="1">
        <v>62266</v>
      </c>
      <c r="R5" s="1">
        <v>3623</v>
      </c>
      <c r="S5" s="1">
        <v>1558</v>
      </c>
      <c r="T5" s="1">
        <v>2065</v>
      </c>
      <c r="U5" s="1">
        <v>6002</v>
      </c>
      <c r="V5" s="1">
        <v>1545</v>
      </c>
      <c r="W5" s="1">
        <v>4457</v>
      </c>
    </row>
    <row r="6" spans="1:23" x14ac:dyDescent="0.2">
      <c r="A6" s="1" t="s">
        <v>22</v>
      </c>
      <c r="B6" s="1">
        <v>43805</v>
      </c>
      <c r="C6" s="1">
        <v>23565</v>
      </c>
      <c r="D6" s="1">
        <v>20240</v>
      </c>
      <c r="E6" s="1">
        <v>38867</v>
      </c>
      <c r="F6" s="1">
        <v>22479</v>
      </c>
      <c r="G6" s="1">
        <v>16388</v>
      </c>
      <c r="H6" s="22">
        <f t="shared" ref="H6:J13" si="0">E6/B6*100</f>
        <v>88.727314233534983</v>
      </c>
      <c r="I6" s="22">
        <f t="shared" si="0"/>
        <v>95.391470401018466</v>
      </c>
      <c r="J6" s="22">
        <f t="shared" si="0"/>
        <v>80.968379446640313</v>
      </c>
      <c r="K6" s="23">
        <f>H14+1500</f>
        <v>2449.9813698925227</v>
      </c>
      <c r="L6" s="23">
        <f t="shared" ref="L6:M6" si="1">I14+1500</f>
        <v>2618.9023354912761</v>
      </c>
      <c r="M6" s="23">
        <f t="shared" si="1"/>
        <v>2266.3976771774414</v>
      </c>
      <c r="N6" s="1" t="s">
        <v>22</v>
      </c>
      <c r="O6" s="1">
        <v>4243</v>
      </c>
      <c r="P6" s="1">
        <v>721</v>
      </c>
      <c r="Q6" s="1">
        <v>3522</v>
      </c>
      <c r="R6" s="1">
        <v>622</v>
      </c>
      <c r="S6" s="1">
        <v>353</v>
      </c>
      <c r="T6" s="1">
        <v>269</v>
      </c>
      <c r="U6" s="1">
        <v>73</v>
      </c>
      <c r="V6" s="1">
        <v>12</v>
      </c>
      <c r="W6" s="1">
        <v>61</v>
      </c>
    </row>
    <row r="7" spans="1:23" x14ac:dyDescent="0.2">
      <c r="A7" s="1" t="s">
        <v>23</v>
      </c>
      <c r="B7" s="1">
        <v>37967</v>
      </c>
      <c r="C7" s="1">
        <v>19728</v>
      </c>
      <c r="D7" s="1">
        <v>18239</v>
      </c>
      <c r="E7" s="1">
        <v>19521</v>
      </c>
      <c r="F7" s="1">
        <v>13134</v>
      </c>
      <c r="G7" s="1">
        <v>6387</v>
      </c>
      <c r="H7" s="22">
        <f t="shared" si="0"/>
        <v>51.415703110596041</v>
      </c>
      <c r="I7" s="22">
        <f t="shared" si="0"/>
        <v>66.575425790754267</v>
      </c>
      <c r="J7" s="22">
        <f t="shared" si="0"/>
        <v>35.01836723504578</v>
      </c>
      <c r="K7" s="23"/>
      <c r="L7" s="23"/>
      <c r="M7" s="23"/>
      <c r="N7" s="1" t="s">
        <v>23</v>
      </c>
      <c r="O7" s="1">
        <v>17583</v>
      </c>
      <c r="P7" s="1">
        <v>6267</v>
      </c>
      <c r="Q7" s="1">
        <v>11316</v>
      </c>
      <c r="R7" s="1">
        <v>697</v>
      </c>
      <c r="S7" s="1">
        <v>287</v>
      </c>
      <c r="T7" s="1">
        <v>410</v>
      </c>
      <c r="U7" s="1">
        <v>166</v>
      </c>
      <c r="V7" s="1">
        <v>40</v>
      </c>
      <c r="W7" s="1">
        <v>126</v>
      </c>
    </row>
    <row r="8" spans="1:23" x14ac:dyDescent="0.2">
      <c r="A8" s="1" t="s">
        <v>24</v>
      </c>
      <c r="B8" s="1">
        <v>32943</v>
      </c>
      <c r="C8" s="1">
        <v>16847</v>
      </c>
      <c r="D8" s="1">
        <v>16096</v>
      </c>
      <c r="E8" s="1">
        <v>7267</v>
      </c>
      <c r="F8" s="1">
        <v>4967</v>
      </c>
      <c r="G8" s="1">
        <v>2300</v>
      </c>
      <c r="H8" s="22">
        <f t="shared" si="0"/>
        <v>22.059314573657531</v>
      </c>
      <c r="I8" s="22">
        <f t="shared" si="0"/>
        <v>29.482994004867336</v>
      </c>
      <c r="J8" s="22">
        <f t="shared" si="0"/>
        <v>14.289264413518888</v>
      </c>
      <c r="K8" s="23">
        <f>(H12+H13)/2</f>
        <v>4.4492889543480452</v>
      </c>
      <c r="L8" s="23">
        <f t="shared" ref="L8:M8" si="2">(I12+I13)/2</f>
        <v>4.6716768911388424</v>
      </c>
      <c r="M8" s="23">
        <f t="shared" si="2"/>
        <v>4.2163380785418223</v>
      </c>
      <c r="N8" s="1" t="s">
        <v>24</v>
      </c>
      <c r="O8" s="1">
        <v>24671</v>
      </c>
      <c r="P8" s="1">
        <v>11533</v>
      </c>
      <c r="Q8" s="1">
        <v>13138</v>
      </c>
      <c r="R8" s="1">
        <v>635</v>
      </c>
      <c r="S8" s="1">
        <v>241</v>
      </c>
      <c r="T8" s="1">
        <v>394</v>
      </c>
      <c r="U8" s="1">
        <v>370</v>
      </c>
      <c r="V8" s="1">
        <v>106</v>
      </c>
      <c r="W8" s="1">
        <v>264</v>
      </c>
    </row>
    <row r="9" spans="1:23" x14ac:dyDescent="0.2">
      <c r="A9" s="1" t="s">
        <v>25</v>
      </c>
      <c r="B9" s="1">
        <v>25144</v>
      </c>
      <c r="C9" s="1">
        <v>13059</v>
      </c>
      <c r="D9" s="1">
        <v>12085</v>
      </c>
      <c r="E9" s="1">
        <v>2606</v>
      </c>
      <c r="F9" s="1">
        <v>1692</v>
      </c>
      <c r="G9" s="1">
        <v>914</v>
      </c>
      <c r="H9" s="22">
        <f t="shared" si="0"/>
        <v>10.364301622653516</v>
      </c>
      <c r="I9" s="22">
        <f t="shared" si="0"/>
        <v>12.9565816678153</v>
      </c>
      <c r="J9" s="22">
        <f t="shared" si="0"/>
        <v>7.5630947455523376</v>
      </c>
      <c r="K9" s="23"/>
      <c r="L9" s="23"/>
      <c r="M9" s="23"/>
      <c r="N9" s="1" t="s">
        <v>25</v>
      </c>
      <c r="O9" s="1">
        <v>21407</v>
      </c>
      <c r="P9" s="1">
        <v>11025</v>
      </c>
      <c r="Q9" s="1">
        <v>10382</v>
      </c>
      <c r="R9" s="1">
        <v>527</v>
      </c>
      <c r="S9" s="1">
        <v>186</v>
      </c>
      <c r="T9" s="1">
        <v>341</v>
      </c>
      <c r="U9" s="1">
        <v>604</v>
      </c>
      <c r="V9" s="1">
        <v>156</v>
      </c>
      <c r="W9" s="1">
        <v>448</v>
      </c>
    </row>
    <row r="10" spans="1:23" x14ac:dyDescent="0.2">
      <c r="A10" s="1" t="s">
        <v>26</v>
      </c>
      <c r="B10" s="1">
        <v>20247</v>
      </c>
      <c r="C10" s="1">
        <v>10197</v>
      </c>
      <c r="D10" s="1">
        <v>10050</v>
      </c>
      <c r="E10" s="1">
        <v>1434</v>
      </c>
      <c r="F10" s="1">
        <v>829</v>
      </c>
      <c r="G10" s="1">
        <v>605</v>
      </c>
      <c r="H10" s="22">
        <f t="shared" si="0"/>
        <v>7.0825307452955997</v>
      </c>
      <c r="I10" s="22">
        <f t="shared" si="0"/>
        <v>8.1298421104246348</v>
      </c>
      <c r="J10" s="22">
        <f t="shared" si="0"/>
        <v>6.0199004975124382</v>
      </c>
      <c r="K10" s="23">
        <f>K8*50</f>
        <v>222.46444771740227</v>
      </c>
      <c r="L10" s="23">
        <f t="shared" ref="L10:M10" si="3">L8*50</f>
        <v>233.58384455694213</v>
      </c>
      <c r="M10" s="23">
        <f t="shared" si="3"/>
        <v>210.81690392709112</v>
      </c>
      <c r="N10" s="1" t="s">
        <v>26</v>
      </c>
      <c r="O10" s="1">
        <v>17564</v>
      </c>
      <c r="P10" s="1">
        <v>9004</v>
      </c>
      <c r="Q10" s="1">
        <v>8560</v>
      </c>
      <c r="R10" s="1">
        <v>411</v>
      </c>
      <c r="S10" s="1">
        <v>148</v>
      </c>
      <c r="T10" s="1">
        <v>263</v>
      </c>
      <c r="U10" s="1">
        <v>838</v>
      </c>
      <c r="V10" s="1">
        <v>216</v>
      </c>
      <c r="W10" s="1">
        <v>622</v>
      </c>
    </row>
    <row r="11" spans="1:23" x14ac:dyDescent="0.2">
      <c r="A11" s="1" t="s">
        <v>27</v>
      </c>
      <c r="B11" s="1">
        <v>16276</v>
      </c>
      <c r="C11" s="1">
        <v>8241</v>
      </c>
      <c r="D11" s="1">
        <v>8035</v>
      </c>
      <c r="E11" s="1">
        <v>930</v>
      </c>
      <c r="F11" s="1">
        <v>524</v>
      </c>
      <c r="G11" s="1">
        <v>406</v>
      </c>
      <c r="H11" s="22">
        <f t="shared" si="0"/>
        <v>5.7139346276726473</v>
      </c>
      <c r="I11" s="22">
        <f t="shared" si="0"/>
        <v>6.3584516442179346</v>
      </c>
      <c r="J11" s="22">
        <f t="shared" si="0"/>
        <v>5.0528935905413821</v>
      </c>
      <c r="K11" s="23"/>
      <c r="L11" s="23"/>
      <c r="M11" s="23"/>
      <c r="N11" s="1" t="s">
        <v>27</v>
      </c>
      <c r="O11" s="1">
        <v>13922</v>
      </c>
      <c r="P11" s="1">
        <v>7316</v>
      </c>
      <c r="Q11" s="1">
        <v>6606</v>
      </c>
      <c r="R11" s="1">
        <v>313</v>
      </c>
      <c r="S11" s="1">
        <v>127</v>
      </c>
      <c r="T11" s="1">
        <v>186</v>
      </c>
      <c r="U11" s="1">
        <v>1111</v>
      </c>
      <c r="V11" s="1">
        <v>274</v>
      </c>
      <c r="W11" s="1">
        <v>837</v>
      </c>
    </row>
    <row r="12" spans="1:23" x14ac:dyDescent="0.2">
      <c r="A12" s="1" t="s">
        <v>28</v>
      </c>
      <c r="B12" s="1">
        <v>13058</v>
      </c>
      <c r="C12" s="1">
        <v>6693</v>
      </c>
      <c r="D12" s="1">
        <v>6365</v>
      </c>
      <c r="E12" s="1">
        <v>605</v>
      </c>
      <c r="F12" s="1">
        <v>327</v>
      </c>
      <c r="G12" s="1">
        <v>278</v>
      </c>
      <c r="H12" s="22">
        <f t="shared" si="0"/>
        <v>4.6331750650941954</v>
      </c>
      <c r="I12" s="22">
        <f t="shared" si="0"/>
        <v>4.8857014791573281</v>
      </c>
      <c r="J12" s="22">
        <f t="shared" si="0"/>
        <v>4.3676355066771411</v>
      </c>
      <c r="K12" s="23">
        <f>K6-K10</f>
        <v>2227.5169221751203</v>
      </c>
      <c r="L12" s="23">
        <f t="shared" ref="L12:M12" si="4">L6-L10</f>
        <v>2385.318490934334</v>
      </c>
      <c r="M12" s="23">
        <f t="shared" si="4"/>
        <v>2055.5807732503504</v>
      </c>
      <c r="N12" s="1" t="s">
        <v>28</v>
      </c>
      <c r="O12" s="1">
        <v>10947</v>
      </c>
      <c r="P12" s="1">
        <v>5896</v>
      </c>
      <c r="Q12" s="1">
        <v>5051</v>
      </c>
      <c r="R12" s="1">
        <v>244</v>
      </c>
      <c r="S12" s="1">
        <v>118</v>
      </c>
      <c r="T12" s="1">
        <v>126</v>
      </c>
      <c r="U12" s="1">
        <v>1262</v>
      </c>
      <c r="V12" s="1">
        <v>352</v>
      </c>
      <c r="W12" s="1">
        <v>910</v>
      </c>
    </row>
    <row r="13" spans="1:23" x14ac:dyDescent="0.2">
      <c r="A13" s="1" t="s">
        <v>29</v>
      </c>
      <c r="B13" s="1">
        <v>10550</v>
      </c>
      <c r="C13" s="1">
        <v>5384</v>
      </c>
      <c r="D13" s="1">
        <v>5166</v>
      </c>
      <c r="E13" s="1">
        <v>450</v>
      </c>
      <c r="F13" s="1">
        <v>240</v>
      </c>
      <c r="G13" s="1">
        <v>210</v>
      </c>
      <c r="H13" s="22">
        <f t="shared" si="0"/>
        <v>4.2654028436018958</v>
      </c>
      <c r="I13" s="22">
        <f t="shared" si="0"/>
        <v>4.4576523031203568</v>
      </c>
      <c r="J13" s="22">
        <f t="shared" si="0"/>
        <v>4.0650406504065035</v>
      </c>
      <c r="K13" s="23">
        <f>100-K8</f>
        <v>95.550711045651951</v>
      </c>
      <c r="L13" s="23">
        <f t="shared" ref="L13:M13" si="5">100-L8</f>
        <v>95.328323108861156</v>
      </c>
      <c r="M13" s="23">
        <f t="shared" si="5"/>
        <v>95.783661921458176</v>
      </c>
      <c r="N13" s="1" t="s">
        <v>29</v>
      </c>
      <c r="O13" s="1">
        <v>8348</v>
      </c>
      <c r="P13" s="1">
        <v>4657</v>
      </c>
      <c r="Q13" s="1">
        <v>3691</v>
      </c>
      <c r="R13" s="1">
        <v>174</v>
      </c>
      <c r="S13" s="1">
        <v>98</v>
      </c>
      <c r="T13" s="1">
        <v>76</v>
      </c>
      <c r="U13" s="1">
        <v>1578</v>
      </c>
      <c r="V13" s="1">
        <v>389</v>
      </c>
      <c r="W13" s="1">
        <v>1189</v>
      </c>
    </row>
    <row r="14" spans="1:23" x14ac:dyDescent="0.2">
      <c r="A14" s="1" t="s">
        <v>43</v>
      </c>
      <c r="H14" s="22">
        <f>SUM(H6:H12)*5</f>
        <v>949.98136989252259</v>
      </c>
      <c r="I14" s="22">
        <f>SUM(I6:I12)*5</f>
        <v>1118.9023354912763</v>
      </c>
      <c r="J14" s="22">
        <f>SUM(J6:J12)*5</f>
        <v>766.39767717744132</v>
      </c>
      <c r="K14" s="24">
        <f>K12/K13</f>
        <v>23.312405504872313</v>
      </c>
      <c r="L14" s="24">
        <f t="shared" ref="L14:M14" si="6">L12/L13</f>
        <v>25.022138365010314</v>
      </c>
      <c r="M14" s="24">
        <f t="shared" si="6"/>
        <v>21.460661787350645</v>
      </c>
      <c r="N14" s="1" t="s">
        <v>43</v>
      </c>
    </row>
    <row r="15" spans="1:23" x14ac:dyDescent="0.2">
      <c r="A15" s="1" t="s">
        <v>1</v>
      </c>
      <c r="B15" s="1">
        <v>23495</v>
      </c>
      <c r="C15" s="1">
        <v>10975</v>
      </c>
      <c r="D15" s="1">
        <v>12520</v>
      </c>
      <c r="E15" s="1">
        <v>9962</v>
      </c>
      <c r="F15" s="1">
        <v>5327</v>
      </c>
      <c r="G15" s="1">
        <v>4635</v>
      </c>
      <c r="N15" s="1" t="s">
        <v>1</v>
      </c>
      <c r="O15" s="1">
        <v>12327</v>
      </c>
      <c r="P15" s="1">
        <v>5434</v>
      </c>
      <c r="Q15" s="1">
        <v>6893</v>
      </c>
      <c r="R15" s="1">
        <v>346</v>
      </c>
      <c r="S15" s="1">
        <v>56</v>
      </c>
      <c r="T15" s="1">
        <v>290</v>
      </c>
      <c r="U15" s="1">
        <v>860</v>
      </c>
      <c r="V15" s="1">
        <v>158</v>
      </c>
      <c r="W15" s="1">
        <v>702</v>
      </c>
    </row>
    <row r="16" spans="1:23" x14ac:dyDescent="0.2">
      <c r="A16" s="1" t="s">
        <v>22</v>
      </c>
      <c r="B16" s="1">
        <v>5153</v>
      </c>
      <c r="C16" s="1">
        <v>2556</v>
      </c>
      <c r="D16" s="1">
        <v>2597</v>
      </c>
      <c r="E16" s="1">
        <v>4953</v>
      </c>
      <c r="F16" s="1">
        <v>2533</v>
      </c>
      <c r="G16" s="1">
        <v>2420</v>
      </c>
      <c r="H16" s="22">
        <f t="shared" ref="H16:J23" si="7">E16/B16*100</f>
        <v>96.118765767514063</v>
      </c>
      <c r="I16" s="22">
        <f t="shared" si="7"/>
        <v>99.100156494522693</v>
      </c>
      <c r="J16" s="22">
        <f t="shared" si="7"/>
        <v>93.184443588756267</v>
      </c>
      <c r="K16" s="23">
        <f>H24+1500</f>
        <v>2725.912853476193</v>
      </c>
      <c r="L16" s="23">
        <f t="shared" ref="L16:M16" si="8">I24+1500</f>
        <v>2893.9481078579056</v>
      </c>
      <c r="M16" s="23">
        <f t="shared" si="8"/>
        <v>2581.5628248185922</v>
      </c>
      <c r="N16" s="1" t="s">
        <v>22</v>
      </c>
      <c r="O16" s="1">
        <v>190</v>
      </c>
      <c r="P16" s="1">
        <v>23</v>
      </c>
      <c r="Q16" s="1">
        <v>167</v>
      </c>
      <c r="R16" s="1">
        <v>5</v>
      </c>
      <c r="S16" s="1">
        <v>0</v>
      </c>
      <c r="T16" s="1">
        <v>5</v>
      </c>
      <c r="U16" s="1">
        <v>5</v>
      </c>
      <c r="V16" s="1">
        <v>0</v>
      </c>
      <c r="W16" s="1">
        <v>5</v>
      </c>
    </row>
    <row r="17" spans="1:23" x14ac:dyDescent="0.2">
      <c r="A17" s="1" t="s">
        <v>23</v>
      </c>
      <c r="B17" s="1">
        <v>3809</v>
      </c>
      <c r="C17" s="1">
        <v>1755</v>
      </c>
      <c r="D17" s="1">
        <v>2054</v>
      </c>
      <c r="E17" s="1">
        <v>2600</v>
      </c>
      <c r="F17" s="1">
        <v>1467</v>
      </c>
      <c r="G17" s="1">
        <v>1133</v>
      </c>
      <c r="H17" s="22">
        <f t="shared" si="7"/>
        <v>68.25938566552901</v>
      </c>
      <c r="I17" s="22">
        <f t="shared" si="7"/>
        <v>83.589743589743591</v>
      </c>
      <c r="J17" s="22">
        <f t="shared" si="7"/>
        <v>55.160662122687441</v>
      </c>
      <c r="K17" s="23"/>
      <c r="L17" s="23"/>
      <c r="M17" s="23"/>
      <c r="N17" s="1" t="s">
        <v>23</v>
      </c>
      <c r="O17" s="1">
        <v>1160</v>
      </c>
      <c r="P17" s="1">
        <v>284</v>
      </c>
      <c r="Q17" s="1">
        <v>876</v>
      </c>
      <c r="R17" s="1">
        <v>33</v>
      </c>
      <c r="S17" s="1">
        <v>4</v>
      </c>
      <c r="T17" s="1">
        <v>29</v>
      </c>
      <c r="U17" s="1">
        <v>16</v>
      </c>
      <c r="V17" s="1">
        <v>0</v>
      </c>
      <c r="W17" s="1">
        <v>16</v>
      </c>
    </row>
    <row r="18" spans="1:23" x14ac:dyDescent="0.2">
      <c r="A18" s="1" t="s">
        <v>24</v>
      </c>
      <c r="B18" s="1">
        <v>3353</v>
      </c>
      <c r="C18" s="1">
        <v>1537</v>
      </c>
      <c r="D18" s="1">
        <v>1816</v>
      </c>
      <c r="E18" s="1">
        <v>1194</v>
      </c>
      <c r="F18" s="1">
        <v>710</v>
      </c>
      <c r="G18" s="1">
        <v>484</v>
      </c>
      <c r="H18" s="22">
        <f t="shared" si="7"/>
        <v>35.609901580674027</v>
      </c>
      <c r="I18" s="22">
        <f t="shared" si="7"/>
        <v>46.19388418998048</v>
      </c>
      <c r="J18" s="22">
        <f t="shared" si="7"/>
        <v>26.651982378854626</v>
      </c>
      <c r="K18" s="23">
        <f>(H22+H23)/2</f>
        <v>5.7353439512029825</v>
      </c>
      <c r="L18" s="23">
        <f t="shared" ref="L18:M18" si="9">(I22+I23)/2</f>
        <v>4.5840453333703799</v>
      </c>
      <c r="M18" s="23">
        <f t="shared" si="9"/>
        <v>6.7529435332069223</v>
      </c>
      <c r="N18" s="1" t="s">
        <v>24</v>
      </c>
      <c r="O18" s="1">
        <v>2066</v>
      </c>
      <c r="P18" s="1">
        <v>816</v>
      </c>
      <c r="Q18" s="1">
        <v>1250</v>
      </c>
      <c r="R18" s="1">
        <v>56</v>
      </c>
      <c r="S18" s="1">
        <v>4</v>
      </c>
      <c r="T18" s="1">
        <v>52</v>
      </c>
      <c r="U18" s="1">
        <v>37</v>
      </c>
      <c r="V18" s="1">
        <v>7</v>
      </c>
      <c r="W18" s="1">
        <v>30</v>
      </c>
    </row>
    <row r="19" spans="1:23" x14ac:dyDescent="0.2">
      <c r="A19" s="1" t="s">
        <v>25</v>
      </c>
      <c r="B19" s="1">
        <v>2799</v>
      </c>
      <c r="C19" s="1">
        <v>1287</v>
      </c>
      <c r="D19" s="1">
        <v>1512</v>
      </c>
      <c r="E19" s="1">
        <v>531</v>
      </c>
      <c r="F19" s="1">
        <v>309</v>
      </c>
      <c r="G19" s="1">
        <v>222</v>
      </c>
      <c r="H19" s="22">
        <f t="shared" si="7"/>
        <v>18.971061093247588</v>
      </c>
      <c r="I19" s="22">
        <f t="shared" si="7"/>
        <v>24.009324009324011</v>
      </c>
      <c r="J19" s="22">
        <f t="shared" si="7"/>
        <v>14.682539682539684</v>
      </c>
      <c r="K19" s="23"/>
      <c r="L19" s="23"/>
      <c r="M19" s="23"/>
      <c r="N19" s="1" t="s">
        <v>25</v>
      </c>
      <c r="O19" s="1">
        <v>2133</v>
      </c>
      <c r="P19" s="1">
        <v>955</v>
      </c>
      <c r="Q19" s="1">
        <v>1178</v>
      </c>
      <c r="R19" s="1">
        <v>65</v>
      </c>
      <c r="S19" s="1">
        <v>11</v>
      </c>
      <c r="T19" s="1">
        <v>54</v>
      </c>
      <c r="U19" s="1">
        <v>70</v>
      </c>
      <c r="V19" s="1">
        <v>12</v>
      </c>
      <c r="W19" s="1">
        <v>58</v>
      </c>
    </row>
    <row r="20" spans="1:23" x14ac:dyDescent="0.2">
      <c r="A20" s="1" t="s">
        <v>26</v>
      </c>
      <c r="B20" s="1">
        <v>2614</v>
      </c>
      <c r="C20" s="1">
        <v>1193</v>
      </c>
      <c r="D20" s="1">
        <v>1421</v>
      </c>
      <c r="E20" s="1">
        <v>285</v>
      </c>
      <c r="F20" s="1">
        <v>147</v>
      </c>
      <c r="G20" s="1">
        <v>138</v>
      </c>
      <c r="H20" s="22">
        <f t="shared" si="7"/>
        <v>10.90283091048202</v>
      </c>
      <c r="I20" s="22">
        <f t="shared" si="7"/>
        <v>12.321877619446772</v>
      </c>
      <c r="J20" s="22">
        <f t="shared" si="7"/>
        <v>9.7114707952146375</v>
      </c>
      <c r="K20" s="23">
        <f>K18*50</f>
        <v>286.7671975601491</v>
      </c>
      <c r="L20" s="23">
        <f t="shared" ref="L20:M20" si="10">L18*50</f>
        <v>229.202266668519</v>
      </c>
      <c r="M20" s="23">
        <f t="shared" si="10"/>
        <v>337.64717666034613</v>
      </c>
      <c r="N20" s="1" t="s">
        <v>26</v>
      </c>
      <c r="O20" s="1">
        <v>2151</v>
      </c>
      <c r="P20" s="1">
        <v>1021</v>
      </c>
      <c r="Q20" s="1">
        <v>1130</v>
      </c>
      <c r="R20" s="1">
        <v>76</v>
      </c>
      <c r="S20" s="1">
        <v>10</v>
      </c>
      <c r="T20" s="1">
        <v>66</v>
      </c>
      <c r="U20" s="1">
        <v>102</v>
      </c>
      <c r="V20" s="1">
        <v>15</v>
      </c>
      <c r="W20" s="1">
        <v>87</v>
      </c>
    </row>
    <row r="21" spans="1:23" x14ac:dyDescent="0.2">
      <c r="A21" s="1" t="s">
        <v>27</v>
      </c>
      <c r="B21" s="1">
        <v>2287</v>
      </c>
      <c r="C21" s="1">
        <v>1031</v>
      </c>
      <c r="D21" s="1">
        <v>1256</v>
      </c>
      <c r="E21" s="1">
        <v>198</v>
      </c>
      <c r="F21" s="1">
        <v>86</v>
      </c>
      <c r="G21" s="1">
        <v>112</v>
      </c>
      <c r="H21" s="22">
        <f t="shared" si="7"/>
        <v>8.6576300830782689</v>
      </c>
      <c r="I21" s="22">
        <f t="shared" si="7"/>
        <v>8.3414161008729391</v>
      </c>
      <c r="J21" s="22">
        <f t="shared" si="7"/>
        <v>8.9171974522292992</v>
      </c>
      <c r="K21" s="23"/>
      <c r="L21" s="23"/>
      <c r="M21" s="23"/>
      <c r="N21" s="1" t="s">
        <v>27</v>
      </c>
      <c r="O21" s="1">
        <v>1883</v>
      </c>
      <c r="P21" s="1">
        <v>909</v>
      </c>
      <c r="Q21" s="1">
        <v>974</v>
      </c>
      <c r="R21" s="1">
        <v>46</v>
      </c>
      <c r="S21" s="1">
        <v>7</v>
      </c>
      <c r="T21" s="1">
        <v>39</v>
      </c>
      <c r="U21" s="1">
        <v>160</v>
      </c>
      <c r="V21" s="1">
        <v>29</v>
      </c>
      <c r="W21" s="1">
        <v>131</v>
      </c>
    </row>
    <row r="22" spans="1:23" x14ac:dyDescent="0.2">
      <c r="A22" s="1" t="s">
        <v>28</v>
      </c>
      <c r="B22" s="1">
        <v>1816</v>
      </c>
      <c r="C22" s="1">
        <v>879</v>
      </c>
      <c r="D22" s="1">
        <v>937</v>
      </c>
      <c r="E22" s="1">
        <v>121</v>
      </c>
      <c r="F22" s="1">
        <v>46</v>
      </c>
      <c r="G22" s="1">
        <v>75</v>
      </c>
      <c r="H22" s="22">
        <f t="shared" si="7"/>
        <v>6.6629955947136565</v>
      </c>
      <c r="I22" s="22">
        <f t="shared" si="7"/>
        <v>5.2332195676905569</v>
      </c>
      <c r="J22" s="22">
        <f t="shared" si="7"/>
        <v>8.0042689434364984</v>
      </c>
      <c r="K22" s="23">
        <f>K16-K20</f>
        <v>2439.1456559160438</v>
      </c>
      <c r="L22" s="23">
        <f t="shared" ref="L22:M22" si="11">L16-L20</f>
        <v>2664.7458411893867</v>
      </c>
      <c r="M22" s="23">
        <f t="shared" si="11"/>
        <v>2243.9156481582459</v>
      </c>
      <c r="N22" s="1" t="s">
        <v>28</v>
      </c>
      <c r="O22" s="1">
        <v>1454</v>
      </c>
      <c r="P22" s="1">
        <v>777</v>
      </c>
      <c r="Q22" s="1">
        <v>677</v>
      </c>
      <c r="R22" s="1">
        <v>37</v>
      </c>
      <c r="S22" s="1">
        <v>10</v>
      </c>
      <c r="T22" s="1">
        <v>27</v>
      </c>
      <c r="U22" s="1">
        <v>204</v>
      </c>
      <c r="V22" s="1">
        <v>46</v>
      </c>
      <c r="W22" s="1">
        <v>158</v>
      </c>
    </row>
    <row r="23" spans="1:23" x14ac:dyDescent="0.2">
      <c r="A23" s="1" t="s">
        <v>29</v>
      </c>
      <c r="B23" s="1">
        <v>1664</v>
      </c>
      <c r="C23" s="1">
        <v>737</v>
      </c>
      <c r="D23" s="1">
        <v>927</v>
      </c>
      <c r="E23" s="1">
        <v>80</v>
      </c>
      <c r="F23" s="1">
        <v>29</v>
      </c>
      <c r="G23" s="1">
        <v>51</v>
      </c>
      <c r="H23" s="22">
        <f t="shared" si="7"/>
        <v>4.8076923076923084</v>
      </c>
      <c r="I23" s="22">
        <f t="shared" si="7"/>
        <v>3.9348710990502038</v>
      </c>
      <c r="J23" s="22">
        <f t="shared" si="7"/>
        <v>5.5016181229773462</v>
      </c>
      <c r="K23" s="23">
        <f>100-K18</f>
        <v>94.264656048797022</v>
      </c>
      <c r="L23" s="23">
        <f t="shared" ref="L23:M23" si="12">100-L18</f>
        <v>95.415954666629617</v>
      </c>
      <c r="M23" s="23">
        <f t="shared" si="12"/>
        <v>93.247056466793083</v>
      </c>
      <c r="N23" s="1" t="s">
        <v>29</v>
      </c>
      <c r="O23" s="1">
        <v>1290</v>
      </c>
      <c r="P23" s="1">
        <v>649</v>
      </c>
      <c r="Q23" s="1">
        <v>641</v>
      </c>
      <c r="R23" s="1">
        <v>28</v>
      </c>
      <c r="S23" s="1">
        <v>10</v>
      </c>
      <c r="T23" s="1">
        <v>18</v>
      </c>
      <c r="U23" s="1">
        <v>266</v>
      </c>
      <c r="V23" s="1">
        <v>49</v>
      </c>
      <c r="W23" s="1">
        <v>217</v>
      </c>
    </row>
    <row r="24" spans="1:23" x14ac:dyDescent="0.2">
      <c r="A24" s="1" t="s">
        <v>44</v>
      </c>
      <c r="H24" s="22">
        <f>SUM(H16:H22)*5</f>
        <v>1225.912853476193</v>
      </c>
      <c r="I24" s="22">
        <f>SUM(I16:I22)*5</f>
        <v>1393.9481078579056</v>
      </c>
      <c r="J24" s="22">
        <f>SUM(J16:J22)*5</f>
        <v>1081.5628248185922</v>
      </c>
      <c r="K24" s="24">
        <f>K22/K23</f>
        <v>25.875505816871556</v>
      </c>
      <c r="L24" s="24">
        <f t="shared" ref="L24:M24" si="13">L22/L23</f>
        <v>27.927675727813515</v>
      </c>
      <c r="M24" s="24">
        <f t="shared" si="13"/>
        <v>24.064198197584325</v>
      </c>
      <c r="N24" s="1" t="s">
        <v>44</v>
      </c>
    </row>
    <row r="25" spans="1:23" x14ac:dyDescent="0.2">
      <c r="A25" s="1" t="s">
        <v>1</v>
      </c>
      <c r="B25" s="1">
        <v>19257</v>
      </c>
      <c r="C25" s="1">
        <v>8285</v>
      </c>
      <c r="D25" s="1">
        <v>10972</v>
      </c>
      <c r="E25" s="1">
        <v>7757</v>
      </c>
      <c r="F25" s="1">
        <v>3596</v>
      </c>
      <c r="G25" s="1">
        <v>4161</v>
      </c>
      <c r="N25" s="1" t="s">
        <v>1</v>
      </c>
      <c r="O25" s="1">
        <v>10318</v>
      </c>
      <c r="P25" s="1">
        <v>4464</v>
      </c>
      <c r="Q25" s="1">
        <v>5854</v>
      </c>
      <c r="R25" s="1">
        <v>230</v>
      </c>
      <c r="S25" s="1">
        <v>37</v>
      </c>
      <c r="T25" s="1">
        <v>193</v>
      </c>
      <c r="U25" s="1">
        <v>952</v>
      </c>
      <c r="V25" s="1">
        <v>188</v>
      </c>
      <c r="W25" s="1">
        <v>764</v>
      </c>
    </row>
    <row r="26" spans="1:23" x14ac:dyDescent="0.2">
      <c r="A26" s="1" t="s">
        <v>22</v>
      </c>
      <c r="B26" s="1">
        <v>4122</v>
      </c>
      <c r="C26" s="1">
        <v>1974</v>
      </c>
      <c r="D26" s="1">
        <v>2148</v>
      </c>
      <c r="E26" s="1">
        <v>3926</v>
      </c>
      <c r="F26" s="1">
        <v>1939</v>
      </c>
      <c r="G26" s="1">
        <v>1987</v>
      </c>
      <c r="H26" s="22">
        <f t="shared" ref="H26:J33" si="14">E26/B26*100</f>
        <v>95.245026686074723</v>
      </c>
      <c r="I26" s="22">
        <f t="shared" si="14"/>
        <v>98.226950354609926</v>
      </c>
      <c r="J26" s="22">
        <f t="shared" si="14"/>
        <v>92.504655493482318</v>
      </c>
      <c r="K26" s="23">
        <f>H34+1500</f>
        <v>2673.7120142413851</v>
      </c>
      <c r="L26" s="23">
        <f t="shared" ref="L26:M26" si="15">I34+1500</f>
        <v>2710.1218565694162</v>
      </c>
      <c r="M26" s="23">
        <f t="shared" si="15"/>
        <v>2648.2501872037933</v>
      </c>
      <c r="N26" s="1" t="s">
        <v>22</v>
      </c>
      <c r="O26" s="1">
        <v>185</v>
      </c>
      <c r="P26" s="1">
        <v>31</v>
      </c>
      <c r="Q26" s="1">
        <v>154</v>
      </c>
      <c r="R26" s="1">
        <v>6</v>
      </c>
      <c r="S26" s="1">
        <v>2</v>
      </c>
      <c r="T26" s="1">
        <v>4</v>
      </c>
      <c r="U26" s="1">
        <v>5</v>
      </c>
      <c r="V26" s="1">
        <v>2</v>
      </c>
      <c r="W26" s="1">
        <v>3</v>
      </c>
    </row>
    <row r="27" spans="1:23" x14ac:dyDescent="0.2">
      <c r="A27" s="1" t="s">
        <v>23</v>
      </c>
      <c r="B27" s="1">
        <v>3090</v>
      </c>
      <c r="C27" s="1">
        <v>1244</v>
      </c>
      <c r="D27" s="1">
        <v>1846</v>
      </c>
      <c r="E27" s="1">
        <v>2038</v>
      </c>
      <c r="F27" s="1">
        <v>979</v>
      </c>
      <c r="G27" s="1">
        <v>1059</v>
      </c>
      <c r="H27" s="22">
        <f t="shared" si="14"/>
        <v>65.954692556634313</v>
      </c>
      <c r="I27" s="22">
        <f t="shared" si="14"/>
        <v>78.697749196141473</v>
      </c>
      <c r="J27" s="22">
        <f t="shared" si="14"/>
        <v>57.36728060671723</v>
      </c>
      <c r="K27" s="23"/>
      <c r="L27" s="23"/>
      <c r="M27" s="23"/>
      <c r="N27" s="1" t="s">
        <v>23</v>
      </c>
      <c r="O27" s="1">
        <v>999</v>
      </c>
      <c r="P27" s="1">
        <v>258</v>
      </c>
      <c r="Q27" s="1">
        <v>741</v>
      </c>
      <c r="R27" s="1">
        <v>34</v>
      </c>
      <c r="S27" s="1">
        <v>4</v>
      </c>
      <c r="T27" s="1">
        <v>30</v>
      </c>
      <c r="U27" s="1">
        <v>19</v>
      </c>
      <c r="V27" s="1">
        <v>3</v>
      </c>
      <c r="W27" s="1">
        <v>16</v>
      </c>
    </row>
    <row r="28" spans="1:23" x14ac:dyDescent="0.2">
      <c r="A28" s="1" t="s">
        <v>24</v>
      </c>
      <c r="B28" s="1">
        <v>2756</v>
      </c>
      <c r="C28" s="1">
        <v>1119</v>
      </c>
      <c r="D28" s="1">
        <v>1637</v>
      </c>
      <c r="E28" s="1">
        <v>851</v>
      </c>
      <c r="F28" s="1">
        <v>389</v>
      </c>
      <c r="G28" s="1">
        <v>462</v>
      </c>
      <c r="H28" s="22">
        <f t="shared" si="14"/>
        <v>30.878084179970973</v>
      </c>
      <c r="I28" s="22">
        <f t="shared" si="14"/>
        <v>34.763181411974976</v>
      </c>
      <c r="J28" s="22">
        <f t="shared" si="14"/>
        <v>28.222357971899815</v>
      </c>
      <c r="K28" s="23">
        <f>(H32+H33)/2</f>
        <v>6.97293507739424</v>
      </c>
      <c r="L28" s="23">
        <f t="shared" ref="L28:M28" si="16">(I32+I33)/2</f>
        <v>4.7695216509368077</v>
      </c>
      <c r="M28" s="23">
        <f t="shared" si="16"/>
        <v>8.6342736280663033</v>
      </c>
      <c r="N28" s="1" t="s">
        <v>24</v>
      </c>
      <c r="O28" s="1">
        <v>1817</v>
      </c>
      <c r="P28" s="1">
        <v>716</v>
      </c>
      <c r="Q28" s="1">
        <v>1101</v>
      </c>
      <c r="R28" s="1">
        <v>43</v>
      </c>
      <c r="S28" s="1">
        <v>4</v>
      </c>
      <c r="T28" s="1">
        <v>39</v>
      </c>
      <c r="U28" s="1">
        <v>45</v>
      </c>
      <c r="V28" s="1">
        <v>10</v>
      </c>
      <c r="W28" s="1">
        <v>35</v>
      </c>
    </row>
    <row r="29" spans="1:23" x14ac:dyDescent="0.2">
      <c r="A29" s="1" t="s">
        <v>25</v>
      </c>
      <c r="B29" s="1">
        <v>2203</v>
      </c>
      <c r="C29" s="1">
        <v>930</v>
      </c>
      <c r="D29" s="1">
        <v>1273</v>
      </c>
      <c r="E29" s="1">
        <v>346</v>
      </c>
      <c r="F29" s="1">
        <v>126</v>
      </c>
      <c r="G29" s="1">
        <v>220</v>
      </c>
      <c r="H29" s="22">
        <f t="shared" si="14"/>
        <v>15.705855651384477</v>
      </c>
      <c r="I29" s="22">
        <f t="shared" si="14"/>
        <v>13.548387096774196</v>
      </c>
      <c r="J29" s="22">
        <f t="shared" si="14"/>
        <v>17.282010997643361</v>
      </c>
      <c r="K29" s="23"/>
      <c r="L29" s="23"/>
      <c r="M29" s="23"/>
      <c r="N29" s="1" t="s">
        <v>25</v>
      </c>
      <c r="O29" s="1">
        <v>1732</v>
      </c>
      <c r="P29" s="1">
        <v>784</v>
      </c>
      <c r="Q29" s="1">
        <v>948</v>
      </c>
      <c r="R29" s="1">
        <v>49</v>
      </c>
      <c r="S29" s="1">
        <v>7</v>
      </c>
      <c r="T29" s="1">
        <v>42</v>
      </c>
      <c r="U29" s="1">
        <v>76</v>
      </c>
      <c r="V29" s="1">
        <v>13</v>
      </c>
      <c r="W29" s="1">
        <v>63</v>
      </c>
    </row>
    <row r="30" spans="1:23" x14ac:dyDescent="0.2">
      <c r="A30" s="1" t="s">
        <v>26</v>
      </c>
      <c r="B30" s="1">
        <v>1883</v>
      </c>
      <c r="C30" s="1">
        <v>776</v>
      </c>
      <c r="D30" s="1">
        <v>1107</v>
      </c>
      <c r="E30" s="1">
        <v>206</v>
      </c>
      <c r="F30" s="1">
        <v>49</v>
      </c>
      <c r="G30" s="1">
        <v>157</v>
      </c>
      <c r="H30" s="22">
        <f t="shared" si="14"/>
        <v>10.939989378651088</v>
      </c>
      <c r="I30" s="22">
        <f t="shared" si="14"/>
        <v>6.3144329896907214</v>
      </c>
      <c r="J30" s="22">
        <f t="shared" si="14"/>
        <v>14.182475158084914</v>
      </c>
      <c r="K30" s="23">
        <f>K28*50</f>
        <v>348.64675386971203</v>
      </c>
      <c r="L30" s="23">
        <f t="shared" ref="L30:M30" si="17">L28*50</f>
        <v>238.47608254684039</v>
      </c>
      <c r="M30" s="23">
        <f t="shared" si="17"/>
        <v>431.71368140331515</v>
      </c>
      <c r="N30" s="1" t="s">
        <v>26</v>
      </c>
      <c r="O30" s="1">
        <v>1514</v>
      </c>
      <c r="P30" s="1">
        <v>697</v>
      </c>
      <c r="Q30" s="1">
        <v>817</v>
      </c>
      <c r="R30" s="1">
        <v>29</v>
      </c>
      <c r="S30" s="1">
        <v>2</v>
      </c>
      <c r="T30" s="1">
        <v>27</v>
      </c>
      <c r="U30" s="1">
        <v>134</v>
      </c>
      <c r="V30" s="1">
        <v>28</v>
      </c>
      <c r="W30" s="1">
        <v>106</v>
      </c>
    </row>
    <row r="31" spans="1:23" x14ac:dyDescent="0.2">
      <c r="A31" s="1" t="s">
        <v>27</v>
      </c>
      <c r="B31" s="1">
        <v>1910</v>
      </c>
      <c r="C31" s="1">
        <v>816</v>
      </c>
      <c r="D31" s="1">
        <v>1094</v>
      </c>
      <c r="E31" s="1">
        <v>160</v>
      </c>
      <c r="F31" s="1">
        <v>46</v>
      </c>
      <c r="G31" s="1">
        <v>114</v>
      </c>
      <c r="H31" s="22">
        <f t="shared" si="14"/>
        <v>8.3769633507853403</v>
      </c>
      <c r="I31" s="22">
        <f t="shared" si="14"/>
        <v>5.6372549019607847</v>
      </c>
      <c r="J31" s="22">
        <f t="shared" si="14"/>
        <v>10.420475319926874</v>
      </c>
      <c r="K31" s="23"/>
      <c r="L31" s="23"/>
      <c r="M31" s="23"/>
      <c r="N31" s="1" t="s">
        <v>27</v>
      </c>
      <c r="O31" s="1">
        <v>1540</v>
      </c>
      <c r="P31" s="1">
        <v>724</v>
      </c>
      <c r="Q31" s="1">
        <v>816</v>
      </c>
      <c r="R31" s="1">
        <v>27</v>
      </c>
      <c r="S31" s="1">
        <v>7</v>
      </c>
      <c r="T31" s="1">
        <v>20</v>
      </c>
      <c r="U31" s="1">
        <v>183</v>
      </c>
      <c r="V31" s="1">
        <v>39</v>
      </c>
      <c r="W31" s="1">
        <v>144</v>
      </c>
    </row>
    <row r="32" spans="1:23" x14ac:dyDescent="0.2">
      <c r="A32" s="1" t="s">
        <v>28</v>
      </c>
      <c r="B32" s="1">
        <v>1675</v>
      </c>
      <c r="C32" s="1">
        <v>703</v>
      </c>
      <c r="D32" s="1">
        <v>972</v>
      </c>
      <c r="E32" s="1">
        <v>128</v>
      </c>
      <c r="F32" s="1">
        <v>34</v>
      </c>
      <c r="G32" s="1">
        <v>94</v>
      </c>
      <c r="H32" s="22">
        <f t="shared" si="14"/>
        <v>7.6417910447761193</v>
      </c>
      <c r="I32" s="22">
        <f t="shared" si="14"/>
        <v>4.8364153627311524</v>
      </c>
      <c r="J32" s="22">
        <f t="shared" si="14"/>
        <v>9.6707818930041149</v>
      </c>
      <c r="K32" s="23">
        <f>K26-K30</f>
        <v>2325.065260371673</v>
      </c>
      <c r="L32" s="23">
        <f t="shared" ref="L32:M32" si="18">L26-L30</f>
        <v>2471.645774022576</v>
      </c>
      <c r="M32" s="23">
        <f t="shared" si="18"/>
        <v>2216.5365058004782</v>
      </c>
      <c r="N32" s="1" t="s">
        <v>28</v>
      </c>
      <c r="O32" s="1">
        <v>1319</v>
      </c>
      <c r="P32" s="1">
        <v>629</v>
      </c>
      <c r="Q32" s="1">
        <v>690</v>
      </c>
      <c r="R32" s="1">
        <v>21</v>
      </c>
      <c r="S32" s="1">
        <v>3</v>
      </c>
      <c r="T32" s="1">
        <v>18</v>
      </c>
      <c r="U32" s="1">
        <v>207</v>
      </c>
      <c r="V32" s="1">
        <v>37</v>
      </c>
      <c r="W32" s="1">
        <v>170</v>
      </c>
    </row>
    <row r="33" spans="1:23" x14ac:dyDescent="0.2">
      <c r="A33" s="1" t="s">
        <v>29</v>
      </c>
      <c r="B33" s="1">
        <v>1618</v>
      </c>
      <c r="C33" s="1">
        <v>723</v>
      </c>
      <c r="D33" s="1">
        <v>895</v>
      </c>
      <c r="E33" s="1">
        <v>102</v>
      </c>
      <c r="F33" s="1">
        <v>34</v>
      </c>
      <c r="G33" s="1">
        <v>68</v>
      </c>
      <c r="H33" s="22">
        <f t="shared" si="14"/>
        <v>6.3040791100123599</v>
      </c>
      <c r="I33" s="22">
        <f t="shared" si="14"/>
        <v>4.7026279391424621</v>
      </c>
      <c r="J33" s="22">
        <f t="shared" si="14"/>
        <v>7.5977653631284916</v>
      </c>
      <c r="K33" s="23">
        <f>100-K28</f>
        <v>93.02706492260576</v>
      </c>
      <c r="L33" s="23">
        <f t="shared" ref="L33:M33" si="19">100-L28</f>
        <v>95.230478349063191</v>
      </c>
      <c r="M33" s="23">
        <f t="shared" si="19"/>
        <v>91.365726371933704</v>
      </c>
      <c r="N33" s="1" t="s">
        <v>29</v>
      </c>
      <c r="O33" s="1">
        <v>1212</v>
      </c>
      <c r="P33" s="1">
        <v>625</v>
      </c>
      <c r="Q33" s="1">
        <v>587</v>
      </c>
      <c r="R33" s="1">
        <v>21</v>
      </c>
      <c r="S33" s="1">
        <v>8</v>
      </c>
      <c r="T33" s="1">
        <v>13</v>
      </c>
      <c r="U33" s="1">
        <v>283</v>
      </c>
      <c r="V33" s="1">
        <v>56</v>
      </c>
      <c r="W33" s="1">
        <v>227</v>
      </c>
    </row>
    <row r="34" spans="1:23" x14ac:dyDescent="0.2">
      <c r="A34" s="1" t="s">
        <v>45</v>
      </c>
      <c r="H34" s="22">
        <f>SUM(H26:H32)*5</f>
        <v>1173.7120142413851</v>
      </c>
      <c r="I34" s="22">
        <f>SUM(I26:I32)*5</f>
        <v>1210.1218565694162</v>
      </c>
      <c r="J34" s="22">
        <f>SUM(J26:J32)*5</f>
        <v>1148.2501872037933</v>
      </c>
      <c r="K34" s="24">
        <f>K32/K33</f>
        <v>24.993428120149986</v>
      </c>
      <c r="L34" s="24">
        <f t="shared" ref="L34:M34" si="20">L32/L33</f>
        <v>25.954356387488318</v>
      </c>
      <c r="M34" s="24">
        <f t="shared" si="20"/>
        <v>24.260043605162732</v>
      </c>
      <c r="N34" s="1" t="s">
        <v>45</v>
      </c>
    </row>
    <row r="35" spans="1:23" x14ac:dyDescent="0.2">
      <c r="A35" s="1" t="s">
        <v>1</v>
      </c>
      <c r="B35" s="1">
        <v>18599</v>
      </c>
      <c r="C35" s="1">
        <v>9322</v>
      </c>
      <c r="D35" s="1">
        <v>9277</v>
      </c>
      <c r="E35" s="1">
        <v>6799</v>
      </c>
      <c r="F35" s="1">
        <v>4019</v>
      </c>
      <c r="G35" s="1">
        <v>2780</v>
      </c>
      <c r="N35" s="1" t="s">
        <v>1</v>
      </c>
      <c r="O35" s="1">
        <v>10585</v>
      </c>
      <c r="P35" s="1">
        <v>4995</v>
      </c>
      <c r="Q35" s="1">
        <v>5590</v>
      </c>
      <c r="R35" s="1">
        <v>312</v>
      </c>
      <c r="S35" s="1">
        <v>85</v>
      </c>
      <c r="T35" s="1">
        <v>227</v>
      </c>
      <c r="U35" s="1">
        <v>903</v>
      </c>
      <c r="V35" s="1">
        <v>223</v>
      </c>
      <c r="W35" s="1">
        <v>680</v>
      </c>
    </row>
    <row r="36" spans="1:23" x14ac:dyDescent="0.2">
      <c r="A36" s="1" t="s">
        <v>22</v>
      </c>
      <c r="B36" s="1">
        <v>4444</v>
      </c>
      <c r="C36" s="1">
        <v>2328</v>
      </c>
      <c r="D36" s="1">
        <v>2116</v>
      </c>
      <c r="E36" s="1">
        <v>4072</v>
      </c>
      <c r="F36" s="1">
        <v>2260</v>
      </c>
      <c r="G36" s="1">
        <v>1812</v>
      </c>
      <c r="H36" s="22">
        <f t="shared" ref="H36:J43" si="21">E36/B36*100</f>
        <v>91.629162916291634</v>
      </c>
      <c r="I36" s="22">
        <f t="shared" si="21"/>
        <v>97.079037800687288</v>
      </c>
      <c r="J36" s="22">
        <f t="shared" si="21"/>
        <v>85.633270321361053</v>
      </c>
      <c r="K36" s="23">
        <f>H44+1500</f>
        <v>2412.4856535138747</v>
      </c>
      <c r="L36" s="23">
        <f t="shared" ref="L36:M36" si="22">I44+1500</f>
        <v>2570.2322993404987</v>
      </c>
      <c r="M36" s="23">
        <f t="shared" si="22"/>
        <v>2252.1740070729825</v>
      </c>
      <c r="N36" s="1" t="s">
        <v>22</v>
      </c>
      <c r="O36" s="1">
        <v>341</v>
      </c>
      <c r="P36" s="1">
        <v>63</v>
      </c>
      <c r="Q36" s="1">
        <v>278</v>
      </c>
      <c r="R36" s="1">
        <v>17</v>
      </c>
      <c r="S36" s="1">
        <v>3</v>
      </c>
      <c r="T36" s="1">
        <v>14</v>
      </c>
      <c r="U36" s="1">
        <v>14</v>
      </c>
      <c r="V36" s="1">
        <v>2</v>
      </c>
      <c r="W36" s="1">
        <v>12</v>
      </c>
    </row>
    <row r="37" spans="1:23" x14ac:dyDescent="0.2">
      <c r="A37" s="1" t="s">
        <v>23</v>
      </c>
      <c r="B37" s="1">
        <v>3393</v>
      </c>
      <c r="C37" s="1">
        <v>1720</v>
      </c>
      <c r="D37" s="1">
        <v>1673</v>
      </c>
      <c r="E37" s="1">
        <v>1719</v>
      </c>
      <c r="F37" s="1">
        <v>1110</v>
      </c>
      <c r="G37" s="1">
        <v>609</v>
      </c>
      <c r="H37" s="22">
        <f t="shared" si="21"/>
        <v>50.663129973474796</v>
      </c>
      <c r="I37" s="22">
        <f t="shared" si="21"/>
        <v>64.534883720930239</v>
      </c>
      <c r="J37" s="22">
        <f t="shared" si="21"/>
        <v>36.401673640167367</v>
      </c>
      <c r="K37" s="23"/>
      <c r="L37" s="23"/>
      <c r="M37" s="23"/>
      <c r="N37" s="1" t="s">
        <v>23</v>
      </c>
      <c r="O37" s="1">
        <v>1594</v>
      </c>
      <c r="P37" s="1">
        <v>595</v>
      </c>
      <c r="Q37" s="1">
        <v>999</v>
      </c>
      <c r="R37" s="1">
        <v>61</v>
      </c>
      <c r="S37" s="1">
        <v>11</v>
      </c>
      <c r="T37" s="1">
        <v>50</v>
      </c>
      <c r="U37" s="1">
        <v>19</v>
      </c>
      <c r="V37" s="1">
        <v>4</v>
      </c>
      <c r="W37" s="1">
        <v>15</v>
      </c>
    </row>
    <row r="38" spans="1:23" x14ac:dyDescent="0.2">
      <c r="A38" s="1" t="s">
        <v>24</v>
      </c>
      <c r="B38" s="1">
        <v>3123</v>
      </c>
      <c r="C38" s="1">
        <v>1555</v>
      </c>
      <c r="D38" s="1">
        <v>1568</v>
      </c>
      <c r="E38" s="1">
        <v>609</v>
      </c>
      <c r="F38" s="1">
        <v>390</v>
      </c>
      <c r="G38" s="1">
        <v>219</v>
      </c>
      <c r="H38" s="22">
        <f t="shared" si="21"/>
        <v>19.500480307396735</v>
      </c>
      <c r="I38" s="22">
        <f t="shared" si="21"/>
        <v>25.080385852090032</v>
      </c>
      <c r="J38" s="22">
        <f t="shared" si="21"/>
        <v>13.966836734693878</v>
      </c>
      <c r="K38" s="23">
        <f>(H42+H43)/2</f>
        <v>3.0454472946000939</v>
      </c>
      <c r="L38" s="23">
        <f t="shared" ref="L38:M38" si="23">(I42+I43)/2</f>
        <v>4.3647579597409507</v>
      </c>
      <c r="M38" s="23">
        <f t="shared" si="23"/>
        <v>1.7976966919325461</v>
      </c>
      <c r="N38" s="1" t="s">
        <v>24</v>
      </c>
      <c r="O38" s="1">
        <v>2376</v>
      </c>
      <c r="P38" s="1">
        <v>1126</v>
      </c>
      <c r="Q38" s="1">
        <v>1250</v>
      </c>
      <c r="R38" s="1">
        <v>77</v>
      </c>
      <c r="S38" s="1">
        <v>23</v>
      </c>
      <c r="T38" s="1">
        <v>54</v>
      </c>
      <c r="U38" s="1">
        <v>61</v>
      </c>
      <c r="V38" s="1">
        <v>16</v>
      </c>
      <c r="W38" s="1">
        <v>45</v>
      </c>
    </row>
    <row r="39" spans="1:23" x14ac:dyDescent="0.2">
      <c r="A39" s="1" t="s">
        <v>25</v>
      </c>
      <c r="B39" s="1">
        <v>2234</v>
      </c>
      <c r="C39" s="1">
        <v>1114</v>
      </c>
      <c r="D39" s="1">
        <v>1120</v>
      </c>
      <c r="E39" s="1">
        <v>159</v>
      </c>
      <c r="F39" s="1">
        <v>108</v>
      </c>
      <c r="G39" s="1">
        <v>51</v>
      </c>
      <c r="H39" s="22">
        <f t="shared" si="21"/>
        <v>7.1172784243509399</v>
      </c>
      <c r="I39" s="22">
        <f t="shared" si="21"/>
        <v>9.6947935368043083</v>
      </c>
      <c r="J39" s="22">
        <f t="shared" si="21"/>
        <v>4.5535714285714279</v>
      </c>
      <c r="K39" s="23"/>
      <c r="L39" s="23"/>
      <c r="M39" s="23"/>
      <c r="N39" s="1" t="s">
        <v>25</v>
      </c>
      <c r="O39" s="1">
        <v>1903</v>
      </c>
      <c r="P39" s="1">
        <v>968</v>
      </c>
      <c r="Q39" s="1">
        <v>935</v>
      </c>
      <c r="R39" s="1">
        <v>53</v>
      </c>
      <c r="S39" s="1">
        <v>12</v>
      </c>
      <c r="T39" s="1">
        <v>41</v>
      </c>
      <c r="U39" s="1">
        <v>119</v>
      </c>
      <c r="V39" s="1">
        <v>26</v>
      </c>
      <c r="W39" s="1">
        <v>93</v>
      </c>
    </row>
    <row r="40" spans="1:23" x14ac:dyDescent="0.2">
      <c r="A40" s="1" t="s">
        <v>26</v>
      </c>
      <c r="B40" s="1">
        <v>1735</v>
      </c>
      <c r="C40" s="1">
        <v>800</v>
      </c>
      <c r="D40" s="1">
        <v>935</v>
      </c>
      <c r="E40" s="1">
        <v>112</v>
      </c>
      <c r="F40" s="1">
        <v>66</v>
      </c>
      <c r="G40" s="1">
        <v>46</v>
      </c>
      <c r="H40" s="22">
        <f t="shared" si="21"/>
        <v>6.4553314121037459</v>
      </c>
      <c r="I40" s="22">
        <f t="shared" si="21"/>
        <v>8.25</v>
      </c>
      <c r="J40" s="22">
        <f t="shared" si="21"/>
        <v>4.9197860962566846</v>
      </c>
      <c r="K40" s="23">
        <f>K38*50</f>
        <v>152.27236473000468</v>
      </c>
      <c r="L40" s="23">
        <f t="shared" ref="L40:M40" si="24">L38*50</f>
        <v>218.23789798704755</v>
      </c>
      <c r="M40" s="23">
        <f t="shared" si="24"/>
        <v>89.8848345966273</v>
      </c>
      <c r="N40" s="1" t="s">
        <v>26</v>
      </c>
      <c r="O40" s="1">
        <v>1438</v>
      </c>
      <c r="P40" s="1">
        <v>697</v>
      </c>
      <c r="Q40" s="1">
        <v>741</v>
      </c>
      <c r="R40" s="1">
        <v>41</v>
      </c>
      <c r="S40" s="1">
        <v>10</v>
      </c>
      <c r="T40" s="1">
        <v>31</v>
      </c>
      <c r="U40" s="1">
        <v>144</v>
      </c>
      <c r="V40" s="1">
        <v>27</v>
      </c>
      <c r="W40" s="1">
        <v>117</v>
      </c>
    </row>
    <row r="41" spans="1:23" x14ac:dyDescent="0.2">
      <c r="A41" s="1" t="s">
        <v>27</v>
      </c>
      <c r="B41" s="1">
        <v>1402</v>
      </c>
      <c r="C41" s="1">
        <v>705</v>
      </c>
      <c r="D41" s="1">
        <v>697</v>
      </c>
      <c r="E41" s="1">
        <v>59</v>
      </c>
      <c r="F41" s="1">
        <v>37</v>
      </c>
      <c r="G41" s="1">
        <v>22</v>
      </c>
      <c r="H41" s="22">
        <f t="shared" si="21"/>
        <v>4.2082738944365188</v>
      </c>
      <c r="I41" s="22">
        <f t="shared" si="21"/>
        <v>5.24822695035461</v>
      </c>
      <c r="J41" s="22">
        <f t="shared" si="21"/>
        <v>3.1563845050215207</v>
      </c>
      <c r="K41" s="23"/>
      <c r="L41" s="23"/>
      <c r="M41" s="23"/>
      <c r="N41" s="1" t="s">
        <v>27</v>
      </c>
      <c r="O41" s="1">
        <v>1150</v>
      </c>
      <c r="P41" s="1">
        <v>623</v>
      </c>
      <c r="Q41" s="1">
        <v>527</v>
      </c>
      <c r="R41" s="1">
        <v>31</v>
      </c>
      <c r="S41" s="1">
        <v>9</v>
      </c>
      <c r="T41" s="1">
        <v>22</v>
      </c>
      <c r="U41" s="1">
        <v>162</v>
      </c>
      <c r="V41" s="1">
        <v>36</v>
      </c>
      <c r="W41" s="1">
        <v>126</v>
      </c>
    </row>
    <row r="42" spans="1:23" x14ac:dyDescent="0.2">
      <c r="A42" s="1" t="s">
        <v>28</v>
      </c>
      <c r="B42" s="1">
        <v>1163</v>
      </c>
      <c r="C42" s="1">
        <v>553</v>
      </c>
      <c r="D42" s="1">
        <v>610</v>
      </c>
      <c r="E42" s="1">
        <v>34</v>
      </c>
      <c r="F42" s="1">
        <v>23</v>
      </c>
      <c r="G42" s="1">
        <v>11</v>
      </c>
      <c r="H42" s="22">
        <f t="shared" si="21"/>
        <v>2.9234737747205504</v>
      </c>
      <c r="I42" s="22">
        <f t="shared" si="21"/>
        <v>4.1591320072332731</v>
      </c>
      <c r="J42" s="22">
        <f t="shared" si="21"/>
        <v>1.8032786885245904</v>
      </c>
      <c r="K42" s="23">
        <f>K36-K40</f>
        <v>2260.2132887838702</v>
      </c>
      <c r="L42" s="23">
        <f t="shared" ref="L42:M42" si="25">L36-L40</f>
        <v>2351.9944013534509</v>
      </c>
      <c r="M42" s="23">
        <f t="shared" si="25"/>
        <v>2162.2891724763554</v>
      </c>
      <c r="N42" s="1" t="s">
        <v>28</v>
      </c>
      <c r="O42" s="1">
        <v>943</v>
      </c>
      <c r="P42" s="1">
        <v>474</v>
      </c>
      <c r="Q42" s="1">
        <v>469</v>
      </c>
      <c r="R42" s="1">
        <v>12</v>
      </c>
      <c r="S42" s="1">
        <v>5</v>
      </c>
      <c r="T42" s="1">
        <v>7</v>
      </c>
      <c r="U42" s="1">
        <v>174</v>
      </c>
      <c r="V42" s="1">
        <v>51</v>
      </c>
      <c r="W42" s="1">
        <v>123</v>
      </c>
    </row>
    <row r="43" spans="1:23" x14ac:dyDescent="0.2">
      <c r="A43" s="1" t="s">
        <v>29</v>
      </c>
      <c r="B43" s="1">
        <v>1105</v>
      </c>
      <c r="C43" s="1">
        <v>547</v>
      </c>
      <c r="D43" s="1">
        <v>558</v>
      </c>
      <c r="E43" s="1">
        <v>35</v>
      </c>
      <c r="F43" s="1">
        <v>25</v>
      </c>
      <c r="G43" s="1">
        <v>10</v>
      </c>
      <c r="H43" s="22">
        <f t="shared" si="21"/>
        <v>3.1674208144796379</v>
      </c>
      <c r="I43" s="22">
        <f t="shared" si="21"/>
        <v>4.5703839122486292</v>
      </c>
      <c r="J43" s="22">
        <f t="shared" si="21"/>
        <v>1.7921146953405016</v>
      </c>
      <c r="K43" s="23">
        <f>100-K38</f>
        <v>96.954552705399905</v>
      </c>
      <c r="L43" s="23">
        <f t="shared" ref="L43:M43" si="26">100-L38</f>
        <v>95.635242040259044</v>
      </c>
      <c r="M43" s="23">
        <f t="shared" si="26"/>
        <v>98.202303308067457</v>
      </c>
      <c r="N43" s="1" t="s">
        <v>29</v>
      </c>
      <c r="O43" s="1">
        <v>840</v>
      </c>
      <c r="P43" s="1">
        <v>449</v>
      </c>
      <c r="Q43" s="1">
        <v>391</v>
      </c>
      <c r="R43" s="1">
        <v>20</v>
      </c>
      <c r="S43" s="1">
        <v>12</v>
      </c>
      <c r="T43" s="1">
        <v>8</v>
      </c>
      <c r="U43" s="1">
        <v>210</v>
      </c>
      <c r="V43" s="1">
        <v>61</v>
      </c>
      <c r="W43" s="1">
        <v>149</v>
      </c>
    </row>
    <row r="44" spans="1:23" x14ac:dyDescent="0.2">
      <c r="A44" s="1" t="s">
        <v>46</v>
      </c>
      <c r="H44" s="22">
        <f>SUM(H36:H42)*5</f>
        <v>912.48565351387458</v>
      </c>
      <c r="I44" s="22">
        <f>SUM(I36:I42)*5</f>
        <v>1070.2322993404987</v>
      </c>
      <c r="J44" s="22">
        <f>SUM(J36:J42)*5</f>
        <v>752.17400707298248</v>
      </c>
      <c r="K44" s="24">
        <f>K42/K43</f>
        <v>23.312090311546424</v>
      </c>
      <c r="L44" s="24">
        <f t="shared" ref="L44:M44" si="27">L42/L43</f>
        <v>24.59338577679706</v>
      </c>
      <c r="M44" s="24">
        <f t="shared" si="27"/>
        <v>22.018721553740992</v>
      </c>
      <c r="N44" s="1" t="s">
        <v>46</v>
      </c>
    </row>
    <row r="45" spans="1:23" x14ac:dyDescent="0.2">
      <c r="A45" s="1" t="s">
        <v>1</v>
      </c>
      <c r="B45" s="1">
        <v>86034</v>
      </c>
      <c r="C45" s="1">
        <v>48049</v>
      </c>
      <c r="D45" s="1">
        <v>37985</v>
      </c>
      <c r="E45" s="1">
        <v>31998</v>
      </c>
      <c r="F45" s="1">
        <v>21411</v>
      </c>
      <c r="G45" s="1">
        <v>10587</v>
      </c>
      <c r="N45" s="1" t="s">
        <v>1</v>
      </c>
      <c r="O45" s="1">
        <v>50102</v>
      </c>
      <c r="P45" s="1">
        <v>25002</v>
      </c>
      <c r="Q45" s="1">
        <v>25100</v>
      </c>
      <c r="R45" s="1">
        <v>2059</v>
      </c>
      <c r="S45" s="1">
        <v>1125</v>
      </c>
      <c r="T45" s="1">
        <v>934</v>
      </c>
      <c r="U45" s="1">
        <v>1875</v>
      </c>
      <c r="V45" s="1">
        <v>511</v>
      </c>
      <c r="W45" s="1">
        <v>1364</v>
      </c>
    </row>
    <row r="46" spans="1:23" x14ac:dyDescent="0.2">
      <c r="A46" s="1" t="s">
        <v>22</v>
      </c>
      <c r="B46" s="1">
        <v>18783</v>
      </c>
      <c r="C46" s="1">
        <v>10702</v>
      </c>
      <c r="D46" s="1">
        <v>8081</v>
      </c>
      <c r="E46" s="1">
        <v>16538</v>
      </c>
      <c r="F46" s="1">
        <v>10064</v>
      </c>
      <c r="G46" s="1">
        <v>6474</v>
      </c>
      <c r="H46" s="22">
        <f t="shared" ref="H46:J53" si="28">E46/B46*100</f>
        <v>88.047702709897251</v>
      </c>
      <c r="I46" s="22">
        <f t="shared" si="28"/>
        <v>94.038497477107086</v>
      </c>
      <c r="J46" s="22">
        <f t="shared" si="28"/>
        <v>80.113847296126721</v>
      </c>
      <c r="K46" s="23">
        <f>H54+1500</f>
        <v>2460.8935521254498</v>
      </c>
      <c r="L46" s="23">
        <f t="shared" ref="L46:M46" si="29">I54+1500</f>
        <v>2651.9049463986757</v>
      </c>
      <c r="M46" s="23">
        <f t="shared" si="29"/>
        <v>2218.8956406885491</v>
      </c>
      <c r="N46" s="1" t="s">
        <v>22</v>
      </c>
      <c r="O46" s="1">
        <v>1659</v>
      </c>
      <c r="P46" s="1">
        <v>294</v>
      </c>
      <c r="Q46" s="1">
        <v>1365</v>
      </c>
      <c r="R46" s="1">
        <v>557</v>
      </c>
      <c r="S46" s="1">
        <v>340</v>
      </c>
      <c r="T46" s="1">
        <v>217</v>
      </c>
      <c r="U46" s="1">
        <v>29</v>
      </c>
      <c r="V46" s="1">
        <v>4</v>
      </c>
      <c r="W46" s="1">
        <v>25</v>
      </c>
    </row>
    <row r="47" spans="1:23" x14ac:dyDescent="0.2">
      <c r="A47" s="1" t="s">
        <v>23</v>
      </c>
      <c r="B47" s="1">
        <v>17887</v>
      </c>
      <c r="C47" s="1">
        <v>10089</v>
      </c>
      <c r="D47" s="1">
        <v>7798</v>
      </c>
      <c r="E47" s="1">
        <v>9524</v>
      </c>
      <c r="F47" s="1">
        <v>6975</v>
      </c>
      <c r="G47" s="1">
        <v>2549</v>
      </c>
      <c r="H47" s="22">
        <f t="shared" si="28"/>
        <v>53.245373735114889</v>
      </c>
      <c r="I47" s="22">
        <f t="shared" si="28"/>
        <v>69.134701159678855</v>
      </c>
      <c r="J47" s="22">
        <f t="shared" si="28"/>
        <v>32.687868684278023</v>
      </c>
      <c r="K47" s="23"/>
      <c r="L47" s="23"/>
      <c r="M47" s="23"/>
      <c r="N47" s="1" t="s">
        <v>23</v>
      </c>
      <c r="O47" s="1">
        <v>7896</v>
      </c>
      <c r="P47" s="1">
        <v>2876</v>
      </c>
      <c r="Q47" s="1">
        <v>5020</v>
      </c>
      <c r="R47" s="1">
        <v>414</v>
      </c>
      <c r="S47" s="1">
        <v>223</v>
      </c>
      <c r="T47" s="1">
        <v>191</v>
      </c>
      <c r="U47" s="1">
        <v>53</v>
      </c>
      <c r="V47" s="1">
        <v>15</v>
      </c>
      <c r="W47" s="1">
        <v>38</v>
      </c>
    </row>
    <row r="48" spans="1:23" x14ac:dyDescent="0.2">
      <c r="A48" s="1" t="s">
        <v>24</v>
      </c>
      <c r="B48" s="1">
        <v>15036</v>
      </c>
      <c r="C48" s="1">
        <v>8193</v>
      </c>
      <c r="D48" s="1">
        <v>6843</v>
      </c>
      <c r="E48" s="1">
        <v>3421</v>
      </c>
      <c r="F48" s="1">
        <v>2602</v>
      </c>
      <c r="G48" s="1">
        <v>819</v>
      </c>
      <c r="H48" s="22">
        <f t="shared" si="28"/>
        <v>22.752061718542166</v>
      </c>
      <c r="I48" s="22">
        <f t="shared" si="28"/>
        <v>31.758818503600633</v>
      </c>
      <c r="J48" s="22">
        <f t="shared" si="28"/>
        <v>11.968434896975012</v>
      </c>
      <c r="K48" s="23">
        <f>(H52+H53)/2</f>
        <v>4.6658572728257877</v>
      </c>
      <c r="L48" s="23">
        <f t="shared" ref="L48:M48" si="30">(I52+I53)/2</f>
        <v>5.6854815269848498</v>
      </c>
      <c r="M48" s="23">
        <f t="shared" si="30"/>
        <v>3.369952431349752</v>
      </c>
      <c r="N48" s="1" t="s">
        <v>24</v>
      </c>
      <c r="O48" s="1">
        <v>11159</v>
      </c>
      <c r="P48" s="1">
        <v>5406</v>
      </c>
      <c r="Q48" s="1">
        <v>5753</v>
      </c>
      <c r="R48" s="1">
        <v>326</v>
      </c>
      <c r="S48" s="1">
        <v>156</v>
      </c>
      <c r="T48" s="1">
        <v>170</v>
      </c>
      <c r="U48" s="1">
        <v>130</v>
      </c>
      <c r="V48" s="1">
        <v>29</v>
      </c>
      <c r="W48" s="1">
        <v>101</v>
      </c>
    </row>
    <row r="49" spans="1:23" x14ac:dyDescent="0.2">
      <c r="A49" s="1" t="s">
        <v>25</v>
      </c>
      <c r="B49" s="1">
        <v>11291</v>
      </c>
      <c r="C49" s="1">
        <v>6271</v>
      </c>
      <c r="D49" s="1">
        <v>5020</v>
      </c>
      <c r="E49" s="1">
        <v>1147</v>
      </c>
      <c r="F49" s="1">
        <v>835</v>
      </c>
      <c r="G49" s="1">
        <v>312</v>
      </c>
      <c r="H49" s="22">
        <f t="shared" si="28"/>
        <v>10.158533345142148</v>
      </c>
      <c r="I49" s="22">
        <f t="shared" si="28"/>
        <v>13.315260723967469</v>
      </c>
      <c r="J49" s="22">
        <f t="shared" si="28"/>
        <v>6.2151394422310755</v>
      </c>
      <c r="K49" s="23"/>
      <c r="L49" s="23"/>
      <c r="M49" s="23"/>
      <c r="N49" s="1" t="s">
        <v>25</v>
      </c>
      <c r="O49" s="1">
        <v>9685</v>
      </c>
      <c r="P49" s="1">
        <v>5256</v>
      </c>
      <c r="Q49" s="1">
        <v>4429</v>
      </c>
      <c r="R49" s="1">
        <v>251</v>
      </c>
      <c r="S49" s="1">
        <v>117</v>
      </c>
      <c r="T49" s="1">
        <v>134</v>
      </c>
      <c r="U49" s="1">
        <v>208</v>
      </c>
      <c r="V49" s="1">
        <v>63</v>
      </c>
      <c r="W49" s="1">
        <v>145</v>
      </c>
    </row>
    <row r="50" spans="1:23" x14ac:dyDescent="0.2">
      <c r="A50" s="1" t="s">
        <v>26</v>
      </c>
      <c r="B50" s="1">
        <v>8555</v>
      </c>
      <c r="C50" s="1">
        <v>4728</v>
      </c>
      <c r="D50" s="1">
        <v>3827</v>
      </c>
      <c r="E50" s="1">
        <v>611</v>
      </c>
      <c r="F50" s="1">
        <v>417</v>
      </c>
      <c r="G50" s="1">
        <v>194</v>
      </c>
      <c r="H50" s="22">
        <f t="shared" si="28"/>
        <v>7.1420222092343648</v>
      </c>
      <c r="I50" s="22">
        <f t="shared" si="28"/>
        <v>8.8197969543147217</v>
      </c>
      <c r="J50" s="22">
        <f t="shared" si="28"/>
        <v>5.0692448392997127</v>
      </c>
      <c r="K50" s="23">
        <f>K48*50</f>
        <v>233.29286364128939</v>
      </c>
      <c r="L50" s="23">
        <f t="shared" ref="L50:M50" si="31">L48*50</f>
        <v>284.27407634924248</v>
      </c>
      <c r="M50" s="23">
        <f t="shared" si="31"/>
        <v>168.49762156748761</v>
      </c>
      <c r="N50" s="1" t="s">
        <v>26</v>
      </c>
      <c r="O50" s="1">
        <v>7511</v>
      </c>
      <c r="P50" s="1">
        <v>4127</v>
      </c>
      <c r="Q50" s="1">
        <v>3384</v>
      </c>
      <c r="R50" s="1">
        <v>193</v>
      </c>
      <c r="S50" s="1">
        <v>101</v>
      </c>
      <c r="T50" s="1">
        <v>92</v>
      </c>
      <c r="U50" s="1">
        <v>240</v>
      </c>
      <c r="V50" s="1">
        <v>83</v>
      </c>
      <c r="W50" s="1">
        <v>157</v>
      </c>
    </row>
    <row r="51" spans="1:23" x14ac:dyDescent="0.2">
      <c r="A51" s="1" t="s">
        <v>27</v>
      </c>
      <c r="B51" s="1">
        <v>6416</v>
      </c>
      <c r="C51" s="1">
        <v>3552</v>
      </c>
      <c r="D51" s="1">
        <v>2864</v>
      </c>
      <c r="E51" s="1">
        <v>377</v>
      </c>
      <c r="F51" s="1">
        <v>259</v>
      </c>
      <c r="G51" s="1">
        <v>118</v>
      </c>
      <c r="H51" s="22">
        <f t="shared" si="28"/>
        <v>5.8759351620947626</v>
      </c>
      <c r="I51" s="22">
        <f t="shared" si="28"/>
        <v>7.291666666666667</v>
      </c>
      <c r="J51" s="22">
        <f t="shared" si="28"/>
        <v>4.1201117318435756</v>
      </c>
      <c r="K51" s="23"/>
      <c r="L51" s="23"/>
      <c r="M51" s="23"/>
      <c r="N51" s="1" t="s">
        <v>27</v>
      </c>
      <c r="O51" s="1">
        <v>5543</v>
      </c>
      <c r="P51" s="1">
        <v>3127</v>
      </c>
      <c r="Q51" s="1">
        <v>2416</v>
      </c>
      <c r="R51" s="1">
        <v>138</v>
      </c>
      <c r="S51" s="1">
        <v>77</v>
      </c>
      <c r="T51" s="1">
        <v>61</v>
      </c>
      <c r="U51" s="1">
        <v>358</v>
      </c>
      <c r="V51" s="1">
        <v>89</v>
      </c>
      <c r="W51" s="1">
        <v>269</v>
      </c>
    </row>
    <row r="52" spans="1:23" x14ac:dyDescent="0.2">
      <c r="A52" s="1" t="s">
        <v>28</v>
      </c>
      <c r="B52" s="1">
        <v>4660</v>
      </c>
      <c r="C52" s="1">
        <v>2607</v>
      </c>
      <c r="D52" s="1">
        <v>2053</v>
      </c>
      <c r="E52" s="1">
        <v>231</v>
      </c>
      <c r="F52" s="1">
        <v>157</v>
      </c>
      <c r="G52" s="1">
        <v>74</v>
      </c>
      <c r="H52" s="22">
        <f t="shared" si="28"/>
        <v>4.9570815450643773</v>
      </c>
      <c r="I52" s="22">
        <f t="shared" si="28"/>
        <v>6.0222477943996928</v>
      </c>
      <c r="J52" s="22">
        <f t="shared" si="28"/>
        <v>3.6044812469556744</v>
      </c>
      <c r="K52" s="23">
        <f>K46-K50</f>
        <v>2227.6006884841604</v>
      </c>
      <c r="L52" s="23">
        <f t="shared" ref="L52:M52" si="32">L46-L50</f>
        <v>2367.6308700494333</v>
      </c>
      <c r="M52" s="23">
        <f t="shared" si="32"/>
        <v>2050.3980191210612</v>
      </c>
      <c r="N52" s="1" t="s">
        <v>28</v>
      </c>
      <c r="O52" s="1">
        <v>3939</v>
      </c>
      <c r="P52" s="1">
        <v>2278</v>
      </c>
      <c r="Q52" s="1">
        <v>1661</v>
      </c>
      <c r="R52" s="1">
        <v>110</v>
      </c>
      <c r="S52" s="1">
        <v>63</v>
      </c>
      <c r="T52" s="1">
        <v>47</v>
      </c>
      <c r="U52" s="1">
        <v>380</v>
      </c>
      <c r="V52" s="1">
        <v>109</v>
      </c>
      <c r="W52" s="1">
        <v>271</v>
      </c>
    </row>
    <row r="53" spans="1:23" x14ac:dyDescent="0.2">
      <c r="A53" s="1" t="s">
        <v>29</v>
      </c>
      <c r="B53" s="1">
        <v>3406</v>
      </c>
      <c r="C53" s="1">
        <v>1907</v>
      </c>
      <c r="D53" s="1">
        <v>1499</v>
      </c>
      <c r="E53" s="1">
        <v>149</v>
      </c>
      <c r="F53" s="1">
        <v>102</v>
      </c>
      <c r="G53" s="1">
        <v>47</v>
      </c>
      <c r="H53" s="22">
        <f t="shared" si="28"/>
        <v>4.3746330005871989</v>
      </c>
      <c r="I53" s="22">
        <f t="shared" si="28"/>
        <v>5.3487152595700058</v>
      </c>
      <c r="J53" s="22">
        <f t="shared" si="28"/>
        <v>3.1354236157438291</v>
      </c>
      <c r="K53" s="23">
        <f>100-K48</f>
        <v>95.334142727174211</v>
      </c>
      <c r="L53" s="23">
        <f t="shared" ref="L53:M53" si="33">100-L48</f>
        <v>94.314518473015156</v>
      </c>
      <c r="M53" s="23">
        <f t="shared" si="33"/>
        <v>96.630047568650241</v>
      </c>
      <c r="N53" s="1" t="s">
        <v>29</v>
      </c>
      <c r="O53" s="1">
        <v>2710</v>
      </c>
      <c r="P53" s="1">
        <v>1638</v>
      </c>
      <c r="Q53" s="1">
        <v>1072</v>
      </c>
      <c r="R53" s="1">
        <v>70</v>
      </c>
      <c r="S53" s="1">
        <v>48</v>
      </c>
      <c r="T53" s="1">
        <v>22</v>
      </c>
      <c r="U53" s="1">
        <v>477</v>
      </c>
      <c r="V53" s="1">
        <v>119</v>
      </c>
      <c r="W53" s="1">
        <v>358</v>
      </c>
    </row>
    <row r="54" spans="1:23" x14ac:dyDescent="0.2">
      <c r="A54" s="1" t="s">
        <v>47</v>
      </c>
      <c r="H54" s="22">
        <f>SUM(H46:H52)*5</f>
        <v>960.8935521254499</v>
      </c>
      <c r="I54" s="22">
        <f>SUM(I46:I52)*5</f>
        <v>1151.9049463986755</v>
      </c>
      <c r="J54" s="22">
        <f>SUM(J46:J52)*5</f>
        <v>718.89564068854884</v>
      </c>
      <c r="K54" s="24">
        <f>K52/K53</f>
        <v>23.366242405504963</v>
      </c>
      <c r="L54" s="24">
        <f t="shared" ref="L54:M54" si="34">L52/L53</f>
        <v>25.103567386890166</v>
      </c>
      <c r="M54" s="24">
        <f t="shared" si="34"/>
        <v>21.21905215522499</v>
      </c>
      <c r="N54" s="1" t="s">
        <v>47</v>
      </c>
    </row>
    <row r="55" spans="1:23" x14ac:dyDescent="0.2">
      <c r="A55" s="1" t="s">
        <v>1</v>
      </c>
      <c r="B55" s="1">
        <v>19885</v>
      </c>
      <c r="C55" s="1">
        <v>9696</v>
      </c>
      <c r="D55" s="1">
        <v>10189</v>
      </c>
      <c r="E55" s="1">
        <v>4066</v>
      </c>
      <c r="F55" s="1">
        <v>2621</v>
      </c>
      <c r="G55" s="1">
        <v>1445</v>
      </c>
      <c r="N55" s="1" t="s">
        <v>1</v>
      </c>
      <c r="O55" s="1">
        <v>15122</v>
      </c>
      <c r="P55" s="1">
        <v>6858</v>
      </c>
      <c r="Q55" s="1">
        <v>8264</v>
      </c>
      <c r="R55" s="1">
        <v>172</v>
      </c>
      <c r="S55" s="1">
        <v>50</v>
      </c>
      <c r="T55" s="1">
        <v>122</v>
      </c>
      <c r="U55" s="1">
        <v>525</v>
      </c>
      <c r="V55" s="1">
        <v>167</v>
      </c>
      <c r="W55" s="1">
        <v>358</v>
      </c>
    </row>
    <row r="56" spans="1:23" x14ac:dyDescent="0.2">
      <c r="A56" s="1" t="s">
        <v>22</v>
      </c>
      <c r="B56" s="1">
        <v>4176</v>
      </c>
      <c r="C56" s="1">
        <v>2087</v>
      </c>
      <c r="D56" s="1">
        <v>2089</v>
      </c>
      <c r="E56" s="1">
        <v>3031</v>
      </c>
      <c r="F56" s="1">
        <v>1890</v>
      </c>
      <c r="G56" s="1">
        <v>1141</v>
      </c>
      <c r="H56" s="22">
        <f t="shared" ref="H56:J63" si="35">E56/B56*100</f>
        <v>72.581417624521066</v>
      </c>
      <c r="I56" s="22">
        <f t="shared" si="35"/>
        <v>90.560613320555831</v>
      </c>
      <c r="J56" s="22">
        <f t="shared" si="35"/>
        <v>54.619435136428919</v>
      </c>
      <c r="K56" s="23">
        <f>H64+1500</f>
        <v>2017.751231202584</v>
      </c>
      <c r="L56" s="23">
        <f t="shared" ref="L56:M56" si="36">I64+1500</f>
        <v>2182.5355203185832</v>
      </c>
      <c r="M56" s="23">
        <f t="shared" si="36"/>
        <v>1859.9431853760416</v>
      </c>
      <c r="N56" s="1" t="s">
        <v>22</v>
      </c>
      <c r="O56" s="1">
        <v>1118</v>
      </c>
      <c r="P56" s="1">
        <v>190</v>
      </c>
      <c r="Q56" s="1">
        <v>928</v>
      </c>
      <c r="R56" s="1">
        <v>19</v>
      </c>
      <c r="S56" s="1">
        <v>5</v>
      </c>
      <c r="T56" s="1">
        <v>14</v>
      </c>
      <c r="U56" s="1">
        <v>8</v>
      </c>
      <c r="V56" s="1">
        <v>2</v>
      </c>
      <c r="W56" s="1">
        <v>6</v>
      </c>
    </row>
    <row r="57" spans="1:23" x14ac:dyDescent="0.2">
      <c r="A57" s="1" t="s">
        <v>23</v>
      </c>
      <c r="B57" s="1">
        <v>3558</v>
      </c>
      <c r="C57" s="1">
        <v>1669</v>
      </c>
      <c r="D57" s="1">
        <v>1889</v>
      </c>
      <c r="E57" s="1">
        <v>747</v>
      </c>
      <c r="F57" s="1">
        <v>533</v>
      </c>
      <c r="G57" s="1">
        <v>214</v>
      </c>
      <c r="H57" s="22">
        <f t="shared" si="35"/>
        <v>20.994940978077572</v>
      </c>
      <c r="I57" s="22">
        <f t="shared" si="35"/>
        <v>31.935290593169562</v>
      </c>
      <c r="J57" s="22">
        <f t="shared" si="35"/>
        <v>11.328745367919533</v>
      </c>
      <c r="K57" s="23"/>
      <c r="L57" s="23"/>
      <c r="M57" s="23"/>
      <c r="N57" s="1" t="s">
        <v>23</v>
      </c>
      <c r="O57" s="1">
        <v>2752</v>
      </c>
      <c r="P57" s="1">
        <v>1119</v>
      </c>
      <c r="Q57" s="1">
        <v>1633</v>
      </c>
      <c r="R57" s="1">
        <v>35</v>
      </c>
      <c r="S57" s="1">
        <v>8</v>
      </c>
      <c r="T57" s="1">
        <v>27</v>
      </c>
      <c r="U57" s="1">
        <v>24</v>
      </c>
      <c r="V57" s="1">
        <v>9</v>
      </c>
      <c r="W57" s="1">
        <v>15</v>
      </c>
    </row>
    <row r="58" spans="1:23" x14ac:dyDescent="0.2">
      <c r="A58" s="1" t="s">
        <v>24</v>
      </c>
      <c r="B58" s="1">
        <v>3287</v>
      </c>
      <c r="C58" s="1">
        <v>1639</v>
      </c>
      <c r="D58" s="1">
        <v>1648</v>
      </c>
      <c r="E58" s="1">
        <v>183</v>
      </c>
      <c r="F58" s="1">
        <v>134</v>
      </c>
      <c r="G58" s="1">
        <v>49</v>
      </c>
      <c r="H58" s="22">
        <f t="shared" si="35"/>
        <v>5.5673866747794341</v>
      </c>
      <c r="I58" s="22">
        <f t="shared" si="35"/>
        <v>8.1757169005491157</v>
      </c>
      <c r="J58" s="22">
        <f t="shared" si="35"/>
        <v>2.9733009708737863</v>
      </c>
      <c r="K58" s="23">
        <f>(H62+H63)/2</f>
        <v>0.83022135899001825</v>
      </c>
      <c r="L58" s="23">
        <f t="shared" ref="L58:M58" si="37">(I62+I63)/2</f>
        <v>0.78875724605804665</v>
      </c>
      <c r="M58" s="23">
        <f t="shared" si="37"/>
        <v>0.887874501735888</v>
      </c>
      <c r="N58" s="1" t="s">
        <v>24</v>
      </c>
      <c r="O58" s="1">
        <v>3021</v>
      </c>
      <c r="P58" s="1">
        <v>1462</v>
      </c>
      <c r="Q58" s="1">
        <v>1559</v>
      </c>
      <c r="R58" s="1">
        <v>38</v>
      </c>
      <c r="S58" s="1">
        <v>18</v>
      </c>
      <c r="T58" s="1">
        <v>20</v>
      </c>
      <c r="U58" s="1">
        <v>45</v>
      </c>
      <c r="V58" s="1">
        <v>25</v>
      </c>
      <c r="W58" s="1">
        <v>20</v>
      </c>
    </row>
    <row r="59" spans="1:23" x14ac:dyDescent="0.2">
      <c r="A59" s="1" t="s">
        <v>25</v>
      </c>
      <c r="B59" s="1">
        <v>2398</v>
      </c>
      <c r="C59" s="1">
        <v>1163</v>
      </c>
      <c r="D59" s="1">
        <v>1235</v>
      </c>
      <c r="E59" s="1">
        <v>42</v>
      </c>
      <c r="F59" s="1">
        <v>29</v>
      </c>
      <c r="G59" s="1">
        <v>13</v>
      </c>
      <c r="H59" s="22">
        <f t="shared" si="35"/>
        <v>1.7514595496246872</v>
      </c>
      <c r="I59" s="22">
        <f t="shared" si="35"/>
        <v>2.4935511607910579</v>
      </c>
      <c r="J59" s="22">
        <f t="shared" si="35"/>
        <v>1.0526315789473684</v>
      </c>
      <c r="K59" s="23"/>
      <c r="L59" s="23"/>
      <c r="M59" s="23"/>
      <c r="N59" s="1" t="s">
        <v>25</v>
      </c>
      <c r="O59" s="1">
        <v>2286</v>
      </c>
      <c r="P59" s="1">
        <v>1117</v>
      </c>
      <c r="Q59" s="1">
        <v>1169</v>
      </c>
      <c r="R59" s="1">
        <v>29</v>
      </c>
      <c r="S59" s="1">
        <v>6</v>
      </c>
      <c r="T59" s="1">
        <v>23</v>
      </c>
      <c r="U59" s="1">
        <v>41</v>
      </c>
      <c r="V59" s="1">
        <v>11</v>
      </c>
      <c r="W59" s="1">
        <v>30</v>
      </c>
    </row>
    <row r="60" spans="1:23" x14ac:dyDescent="0.2">
      <c r="A60" s="1" t="s">
        <v>26</v>
      </c>
      <c r="B60" s="1">
        <v>2240</v>
      </c>
      <c r="C60" s="1">
        <v>1012</v>
      </c>
      <c r="D60" s="1">
        <v>1228</v>
      </c>
      <c r="E60" s="1">
        <v>30</v>
      </c>
      <c r="F60" s="1">
        <v>16</v>
      </c>
      <c r="G60" s="1">
        <v>14</v>
      </c>
      <c r="H60" s="22">
        <f t="shared" si="35"/>
        <v>1.3392857142857142</v>
      </c>
      <c r="I60" s="22">
        <f t="shared" si="35"/>
        <v>1.5810276679841897</v>
      </c>
      <c r="J60" s="22">
        <f t="shared" si="35"/>
        <v>1.1400651465798046</v>
      </c>
      <c r="K60" s="23">
        <f>K58*50</f>
        <v>41.511067949500912</v>
      </c>
      <c r="L60" s="23">
        <f t="shared" ref="L60:M60" si="38">L58*50</f>
        <v>39.437862302902332</v>
      </c>
      <c r="M60" s="23">
        <f t="shared" si="38"/>
        <v>44.393725086794397</v>
      </c>
      <c r="N60" s="1" t="s">
        <v>26</v>
      </c>
      <c r="O60" s="1">
        <v>2095</v>
      </c>
      <c r="P60" s="1">
        <v>970</v>
      </c>
      <c r="Q60" s="1">
        <v>1125</v>
      </c>
      <c r="R60" s="1">
        <v>18</v>
      </c>
      <c r="S60" s="1">
        <v>3</v>
      </c>
      <c r="T60" s="1">
        <v>15</v>
      </c>
      <c r="U60" s="1">
        <v>97</v>
      </c>
      <c r="V60" s="1">
        <v>23</v>
      </c>
      <c r="W60" s="1">
        <v>74</v>
      </c>
    </row>
    <row r="61" spans="1:23" x14ac:dyDescent="0.2">
      <c r="A61" s="1" t="s">
        <v>27</v>
      </c>
      <c r="B61" s="1">
        <v>1660</v>
      </c>
      <c r="C61" s="1">
        <v>835</v>
      </c>
      <c r="D61" s="1">
        <v>825</v>
      </c>
      <c r="E61" s="1">
        <v>13</v>
      </c>
      <c r="F61" s="1">
        <v>9</v>
      </c>
      <c r="G61" s="1">
        <v>4</v>
      </c>
      <c r="H61" s="22">
        <f t="shared" si="35"/>
        <v>0.78313253012048201</v>
      </c>
      <c r="I61" s="22">
        <f t="shared" si="35"/>
        <v>1.0778443113772456</v>
      </c>
      <c r="J61" s="22">
        <f t="shared" si="35"/>
        <v>0.48484848484848486</v>
      </c>
      <c r="K61" s="23"/>
      <c r="L61" s="23"/>
      <c r="M61" s="23"/>
      <c r="N61" s="1" t="s">
        <v>27</v>
      </c>
      <c r="O61" s="1">
        <v>1556</v>
      </c>
      <c r="P61" s="1">
        <v>803</v>
      </c>
      <c r="Q61" s="1">
        <v>753</v>
      </c>
      <c r="R61" s="1">
        <v>11</v>
      </c>
      <c r="S61" s="1">
        <v>1</v>
      </c>
      <c r="T61" s="1">
        <v>10</v>
      </c>
      <c r="U61" s="1">
        <v>80</v>
      </c>
      <c r="V61" s="1">
        <v>22</v>
      </c>
      <c r="W61" s="1">
        <v>58</v>
      </c>
    </row>
    <row r="62" spans="1:23" x14ac:dyDescent="0.2">
      <c r="A62" s="1" t="s">
        <v>28</v>
      </c>
      <c r="B62" s="1">
        <v>1502</v>
      </c>
      <c r="C62" s="1">
        <v>732</v>
      </c>
      <c r="D62" s="1">
        <v>770</v>
      </c>
      <c r="E62" s="1">
        <v>8</v>
      </c>
      <c r="F62" s="1">
        <v>5</v>
      </c>
      <c r="G62" s="1">
        <v>3</v>
      </c>
      <c r="H62" s="22">
        <f t="shared" si="35"/>
        <v>0.53262316910785623</v>
      </c>
      <c r="I62" s="22">
        <f t="shared" si="35"/>
        <v>0.68306010928961747</v>
      </c>
      <c r="J62" s="22">
        <f t="shared" si="35"/>
        <v>0.38961038961038963</v>
      </c>
      <c r="K62" s="23">
        <f>K56-K60</f>
        <v>1976.240163253083</v>
      </c>
      <c r="L62" s="23">
        <f t="shared" ref="L62:M62" si="39">L56-L60</f>
        <v>2143.0976580156807</v>
      </c>
      <c r="M62" s="23">
        <f t="shared" si="39"/>
        <v>1815.5494602892472</v>
      </c>
      <c r="N62" s="1" t="s">
        <v>28</v>
      </c>
      <c r="O62" s="1">
        <v>1359</v>
      </c>
      <c r="P62" s="1">
        <v>680</v>
      </c>
      <c r="Q62" s="1">
        <v>679</v>
      </c>
      <c r="R62" s="1">
        <v>16</v>
      </c>
      <c r="S62" s="1">
        <v>6</v>
      </c>
      <c r="T62" s="1">
        <v>10</v>
      </c>
      <c r="U62" s="1">
        <v>119</v>
      </c>
      <c r="V62" s="1">
        <v>41</v>
      </c>
      <c r="W62" s="1">
        <v>78</v>
      </c>
    </row>
    <row r="63" spans="1:23" x14ac:dyDescent="0.2">
      <c r="A63" s="1" t="s">
        <v>29</v>
      </c>
      <c r="B63" s="1">
        <v>1064</v>
      </c>
      <c r="C63" s="1">
        <v>559</v>
      </c>
      <c r="D63" s="1">
        <v>505</v>
      </c>
      <c r="E63" s="1">
        <v>12</v>
      </c>
      <c r="F63" s="1">
        <v>5</v>
      </c>
      <c r="G63" s="1">
        <v>7</v>
      </c>
      <c r="H63" s="22">
        <f t="shared" si="35"/>
        <v>1.1278195488721803</v>
      </c>
      <c r="I63" s="22">
        <f t="shared" si="35"/>
        <v>0.89445438282647582</v>
      </c>
      <c r="J63" s="22">
        <f t="shared" si="35"/>
        <v>1.3861386138613863</v>
      </c>
      <c r="K63" s="23">
        <f>100-K58</f>
        <v>99.169778641009984</v>
      </c>
      <c r="L63" s="23">
        <f t="shared" ref="L63:M63" si="40">100-L58</f>
        <v>99.21124275394196</v>
      </c>
      <c r="M63" s="23">
        <f t="shared" si="40"/>
        <v>99.112125498264106</v>
      </c>
      <c r="N63" s="1" t="s">
        <v>29</v>
      </c>
      <c r="O63" s="1">
        <v>935</v>
      </c>
      <c r="P63" s="1">
        <v>517</v>
      </c>
      <c r="Q63" s="1">
        <v>418</v>
      </c>
      <c r="R63" s="1">
        <v>6</v>
      </c>
      <c r="S63" s="1">
        <v>3</v>
      </c>
      <c r="T63" s="1">
        <v>3</v>
      </c>
      <c r="U63" s="1">
        <v>111</v>
      </c>
      <c r="V63" s="1">
        <v>34</v>
      </c>
      <c r="W63" s="1">
        <v>77</v>
      </c>
    </row>
    <row r="64" spans="1:23" x14ac:dyDescent="0.2">
      <c r="A64" s="1" t="s">
        <v>48</v>
      </c>
      <c r="H64" s="22">
        <f>SUM(H56:H62)*5</f>
        <v>517.75123120258399</v>
      </c>
      <c r="I64" s="22">
        <f>SUM(I56:I62)*5</f>
        <v>682.53552031858305</v>
      </c>
      <c r="J64" s="22">
        <f>SUM(J56:J62)*5</f>
        <v>359.94318537604147</v>
      </c>
      <c r="K64" s="24">
        <f>K62/K63</f>
        <v>19.927846873662801</v>
      </c>
      <c r="L64" s="24">
        <f t="shared" ref="L64:M64" si="41">L62/L63</f>
        <v>21.601358863439184</v>
      </c>
      <c r="M64" s="24">
        <f t="shared" si="41"/>
        <v>18.318136667556843</v>
      </c>
      <c r="N64" s="1" t="s">
        <v>48</v>
      </c>
    </row>
    <row r="65" spans="1:23" x14ac:dyDescent="0.2">
      <c r="A65" s="1" t="s">
        <v>1</v>
      </c>
      <c r="B65" s="1">
        <v>8362</v>
      </c>
      <c r="C65" s="1">
        <v>4377</v>
      </c>
      <c r="D65" s="1">
        <v>3985</v>
      </c>
      <c r="E65" s="1">
        <v>2822</v>
      </c>
      <c r="F65" s="1">
        <v>1784</v>
      </c>
      <c r="G65" s="1">
        <v>1038</v>
      </c>
      <c r="N65" s="1" t="s">
        <v>1</v>
      </c>
      <c r="O65" s="1">
        <v>5166</v>
      </c>
      <c r="P65" s="1">
        <v>2465</v>
      </c>
      <c r="Q65" s="1">
        <v>2701</v>
      </c>
      <c r="R65" s="1">
        <v>89</v>
      </c>
      <c r="S65" s="1">
        <v>41</v>
      </c>
      <c r="T65" s="1">
        <v>48</v>
      </c>
      <c r="U65" s="1">
        <v>285</v>
      </c>
      <c r="V65" s="1">
        <v>87</v>
      </c>
      <c r="W65" s="1">
        <v>198</v>
      </c>
    </row>
    <row r="66" spans="1:23" x14ac:dyDescent="0.2">
      <c r="A66" s="1" t="s">
        <v>22</v>
      </c>
      <c r="B66" s="1">
        <v>1776</v>
      </c>
      <c r="C66" s="1">
        <v>958</v>
      </c>
      <c r="D66" s="1">
        <v>818</v>
      </c>
      <c r="E66" s="1">
        <v>1580</v>
      </c>
      <c r="F66" s="1">
        <v>927</v>
      </c>
      <c r="G66" s="1">
        <v>653</v>
      </c>
      <c r="H66" s="22">
        <f t="shared" ref="H66:J73" si="42">E66/B66*100</f>
        <v>88.963963963963963</v>
      </c>
      <c r="I66" s="22">
        <f t="shared" si="42"/>
        <v>96.764091858037588</v>
      </c>
      <c r="J66" s="22">
        <f t="shared" si="42"/>
        <v>79.828850855745728</v>
      </c>
      <c r="K66" s="23">
        <f>H74+1500</f>
        <v>2420.5289371946938</v>
      </c>
      <c r="L66" s="23">
        <f t="shared" ref="L66:M66" si="43">I74+1500</f>
        <v>2629.0207385366389</v>
      </c>
      <c r="M66" s="23">
        <f t="shared" si="43"/>
        <v>2193.6285140793211</v>
      </c>
      <c r="N66" s="1" t="s">
        <v>22</v>
      </c>
      <c r="O66" s="1">
        <v>189</v>
      </c>
      <c r="P66" s="1">
        <v>30</v>
      </c>
      <c r="Q66" s="1">
        <v>159</v>
      </c>
      <c r="R66" s="1">
        <v>5</v>
      </c>
      <c r="S66" s="1">
        <v>1</v>
      </c>
      <c r="T66" s="1">
        <v>4</v>
      </c>
      <c r="U66" s="1">
        <v>2</v>
      </c>
      <c r="V66" s="1">
        <v>0</v>
      </c>
      <c r="W66" s="1">
        <v>2</v>
      </c>
    </row>
    <row r="67" spans="1:23" x14ac:dyDescent="0.2">
      <c r="A67" s="1" t="s">
        <v>23</v>
      </c>
      <c r="B67" s="1">
        <v>1497</v>
      </c>
      <c r="C67" s="1">
        <v>745</v>
      </c>
      <c r="D67" s="1">
        <v>752</v>
      </c>
      <c r="E67" s="1">
        <v>672</v>
      </c>
      <c r="F67" s="1">
        <v>448</v>
      </c>
      <c r="G67" s="1">
        <v>224</v>
      </c>
      <c r="H67" s="22">
        <f t="shared" si="42"/>
        <v>44.889779559118239</v>
      </c>
      <c r="I67" s="22">
        <f t="shared" si="42"/>
        <v>60.134228187919462</v>
      </c>
      <c r="J67" s="22">
        <f t="shared" si="42"/>
        <v>29.787234042553191</v>
      </c>
      <c r="K67" s="23"/>
      <c r="L67" s="23"/>
      <c r="M67" s="23"/>
      <c r="N67" s="1" t="s">
        <v>23</v>
      </c>
      <c r="O67" s="1">
        <v>803</v>
      </c>
      <c r="P67" s="1">
        <v>287</v>
      </c>
      <c r="Q67" s="1">
        <v>516</v>
      </c>
      <c r="R67" s="1">
        <v>15</v>
      </c>
      <c r="S67" s="1">
        <v>6</v>
      </c>
      <c r="T67" s="1">
        <v>9</v>
      </c>
      <c r="U67" s="1">
        <v>7</v>
      </c>
      <c r="V67" s="1">
        <v>4</v>
      </c>
      <c r="W67" s="1">
        <v>3</v>
      </c>
    </row>
    <row r="68" spans="1:23" x14ac:dyDescent="0.2">
      <c r="A68" s="1" t="s">
        <v>24</v>
      </c>
      <c r="B68" s="1">
        <v>1374</v>
      </c>
      <c r="C68" s="1">
        <v>743</v>
      </c>
      <c r="D68" s="1">
        <v>631</v>
      </c>
      <c r="E68" s="1">
        <v>280</v>
      </c>
      <c r="F68" s="1">
        <v>201</v>
      </c>
      <c r="G68" s="1">
        <v>79</v>
      </c>
      <c r="H68" s="22">
        <f t="shared" si="42"/>
        <v>20.378457059679768</v>
      </c>
      <c r="I68" s="22">
        <f t="shared" si="42"/>
        <v>27.052489905787347</v>
      </c>
      <c r="J68" s="22">
        <f t="shared" si="42"/>
        <v>12.519809825673534</v>
      </c>
      <c r="K68" s="23">
        <f>(H72+H73)/2</f>
        <v>5.4207985427772574</v>
      </c>
      <c r="L68" s="23">
        <f t="shared" ref="L68:M68" si="44">(I72+I73)/2</f>
        <v>6.4763722106081971</v>
      </c>
      <c r="M68" s="23">
        <f t="shared" si="44"/>
        <v>4.3076717455225877</v>
      </c>
      <c r="N68" s="1" t="s">
        <v>24</v>
      </c>
      <c r="O68" s="1">
        <v>1051</v>
      </c>
      <c r="P68" s="1">
        <v>523</v>
      </c>
      <c r="Q68" s="1">
        <v>528</v>
      </c>
      <c r="R68" s="1">
        <v>26</v>
      </c>
      <c r="S68" s="1">
        <v>13</v>
      </c>
      <c r="T68" s="1">
        <v>13</v>
      </c>
      <c r="U68" s="1">
        <v>17</v>
      </c>
      <c r="V68" s="1">
        <v>6</v>
      </c>
      <c r="W68" s="1">
        <v>11</v>
      </c>
    </row>
    <row r="69" spans="1:23" x14ac:dyDescent="0.2">
      <c r="A69" s="1" t="s">
        <v>25</v>
      </c>
      <c r="B69" s="1">
        <v>1029</v>
      </c>
      <c r="C69" s="1">
        <v>565</v>
      </c>
      <c r="D69" s="1">
        <v>464</v>
      </c>
      <c r="E69" s="1">
        <v>119</v>
      </c>
      <c r="F69" s="1">
        <v>94</v>
      </c>
      <c r="G69" s="1">
        <v>25</v>
      </c>
      <c r="H69" s="22">
        <f t="shared" si="42"/>
        <v>11.564625850340136</v>
      </c>
      <c r="I69" s="22">
        <f t="shared" si="42"/>
        <v>16.63716814159292</v>
      </c>
      <c r="J69" s="22">
        <f t="shared" si="42"/>
        <v>5.387931034482758</v>
      </c>
      <c r="K69" s="23"/>
      <c r="L69" s="23"/>
      <c r="M69" s="23"/>
      <c r="N69" s="1" t="s">
        <v>25</v>
      </c>
      <c r="O69" s="1">
        <v>869</v>
      </c>
      <c r="P69" s="1">
        <v>457</v>
      </c>
      <c r="Q69" s="1">
        <v>412</v>
      </c>
      <c r="R69" s="1">
        <v>15</v>
      </c>
      <c r="S69" s="1">
        <v>6</v>
      </c>
      <c r="T69" s="1">
        <v>9</v>
      </c>
      <c r="U69" s="1">
        <v>26</v>
      </c>
      <c r="V69" s="1">
        <v>8</v>
      </c>
      <c r="W69" s="1">
        <v>18</v>
      </c>
    </row>
    <row r="70" spans="1:23" x14ac:dyDescent="0.2">
      <c r="A70" s="1" t="s">
        <v>26</v>
      </c>
      <c r="B70" s="1">
        <v>880</v>
      </c>
      <c r="C70" s="1">
        <v>458</v>
      </c>
      <c r="D70" s="1">
        <v>422</v>
      </c>
      <c r="E70" s="1">
        <v>65</v>
      </c>
      <c r="F70" s="1">
        <v>46</v>
      </c>
      <c r="G70" s="1">
        <v>19</v>
      </c>
      <c r="H70" s="22">
        <f t="shared" si="42"/>
        <v>7.3863636363636367</v>
      </c>
      <c r="I70" s="22">
        <f t="shared" si="42"/>
        <v>10.043668122270741</v>
      </c>
      <c r="J70" s="22">
        <f t="shared" si="42"/>
        <v>4.5023696682464456</v>
      </c>
      <c r="K70" s="23">
        <f>K68*50</f>
        <v>271.03992713886288</v>
      </c>
      <c r="L70" s="23">
        <f t="shared" ref="L70:M70" si="45">L68*50</f>
        <v>323.81861053040984</v>
      </c>
      <c r="M70" s="23">
        <f t="shared" si="45"/>
        <v>215.38358727612939</v>
      </c>
      <c r="N70" s="1" t="s">
        <v>26</v>
      </c>
      <c r="O70" s="1">
        <v>763</v>
      </c>
      <c r="P70" s="1">
        <v>395</v>
      </c>
      <c r="Q70" s="1">
        <v>368</v>
      </c>
      <c r="R70" s="1">
        <v>7</v>
      </c>
      <c r="S70" s="1">
        <v>3</v>
      </c>
      <c r="T70" s="1">
        <v>4</v>
      </c>
      <c r="U70" s="1">
        <v>45</v>
      </c>
      <c r="V70" s="1">
        <v>14</v>
      </c>
      <c r="W70" s="1">
        <v>31</v>
      </c>
    </row>
    <row r="71" spans="1:23" x14ac:dyDescent="0.2">
      <c r="A71" s="1" t="s">
        <v>27</v>
      </c>
      <c r="B71" s="1">
        <v>683</v>
      </c>
      <c r="C71" s="1">
        <v>333</v>
      </c>
      <c r="D71" s="1">
        <v>350</v>
      </c>
      <c r="E71" s="1">
        <v>46</v>
      </c>
      <c r="F71" s="1">
        <v>31</v>
      </c>
      <c r="G71" s="1">
        <v>15</v>
      </c>
      <c r="H71" s="22">
        <f t="shared" si="42"/>
        <v>6.7349926793557833</v>
      </c>
      <c r="I71" s="22">
        <f t="shared" si="42"/>
        <v>9.3093093093093096</v>
      </c>
      <c r="J71" s="22">
        <f t="shared" si="42"/>
        <v>4.2857142857142856</v>
      </c>
      <c r="K71" s="23"/>
      <c r="L71" s="23"/>
      <c r="M71" s="23"/>
      <c r="N71" s="1" t="s">
        <v>27</v>
      </c>
      <c r="O71" s="1">
        <v>569</v>
      </c>
      <c r="P71" s="1">
        <v>278</v>
      </c>
      <c r="Q71" s="1">
        <v>291</v>
      </c>
      <c r="R71" s="1">
        <v>14</v>
      </c>
      <c r="S71" s="1">
        <v>7</v>
      </c>
      <c r="T71" s="1">
        <v>7</v>
      </c>
      <c r="U71" s="1">
        <v>54</v>
      </c>
      <c r="V71" s="1">
        <v>17</v>
      </c>
      <c r="W71" s="1">
        <v>37</v>
      </c>
    </row>
    <row r="72" spans="1:23" x14ac:dyDescent="0.2">
      <c r="A72" s="1" t="s">
        <v>28</v>
      </c>
      <c r="B72" s="1">
        <v>597</v>
      </c>
      <c r="C72" s="1">
        <v>307</v>
      </c>
      <c r="D72" s="1">
        <v>290</v>
      </c>
      <c r="E72" s="1">
        <v>25</v>
      </c>
      <c r="F72" s="1">
        <v>18</v>
      </c>
      <c r="G72" s="1">
        <v>7</v>
      </c>
      <c r="H72" s="22">
        <f t="shared" si="42"/>
        <v>4.1876046901172534</v>
      </c>
      <c r="I72" s="22">
        <f t="shared" si="42"/>
        <v>5.8631921824104234</v>
      </c>
      <c r="J72" s="22">
        <f t="shared" si="42"/>
        <v>2.4137931034482758</v>
      </c>
      <c r="K72" s="23">
        <f>K66-K70</f>
        <v>2149.4890100558309</v>
      </c>
      <c r="L72" s="23">
        <f t="shared" ref="L72:M72" si="46">L66-L70</f>
        <v>2305.202128006229</v>
      </c>
      <c r="M72" s="23">
        <f t="shared" si="46"/>
        <v>1978.2449268031917</v>
      </c>
      <c r="N72" s="1" t="s">
        <v>28</v>
      </c>
      <c r="O72" s="1">
        <v>517</v>
      </c>
      <c r="P72" s="1">
        <v>270</v>
      </c>
      <c r="Q72" s="1">
        <v>247</v>
      </c>
      <c r="R72" s="1">
        <v>3</v>
      </c>
      <c r="S72" s="1">
        <v>2</v>
      </c>
      <c r="T72" s="1">
        <v>1</v>
      </c>
      <c r="U72" s="1">
        <v>52</v>
      </c>
      <c r="V72" s="1">
        <v>17</v>
      </c>
      <c r="W72" s="1">
        <v>35</v>
      </c>
    </row>
    <row r="73" spans="1:23" x14ac:dyDescent="0.2">
      <c r="A73" s="1" t="s">
        <v>29</v>
      </c>
      <c r="B73" s="1">
        <v>526</v>
      </c>
      <c r="C73" s="1">
        <v>268</v>
      </c>
      <c r="D73" s="1">
        <v>258</v>
      </c>
      <c r="E73" s="1">
        <v>35</v>
      </c>
      <c r="F73" s="1">
        <v>19</v>
      </c>
      <c r="G73" s="1">
        <v>16</v>
      </c>
      <c r="H73" s="22">
        <f t="shared" si="42"/>
        <v>6.6539923954372622</v>
      </c>
      <c r="I73" s="22">
        <f t="shared" si="42"/>
        <v>7.08955223880597</v>
      </c>
      <c r="J73" s="22">
        <f t="shared" si="42"/>
        <v>6.2015503875968996</v>
      </c>
      <c r="K73" s="23">
        <f>100-K68</f>
        <v>94.579201457222737</v>
      </c>
      <c r="L73" s="23">
        <f t="shared" ref="L73:M73" si="47">100-L68</f>
        <v>93.52362778939181</v>
      </c>
      <c r="M73" s="23">
        <f t="shared" si="47"/>
        <v>95.692328254477417</v>
      </c>
      <c r="N73" s="1" t="s">
        <v>29</v>
      </c>
      <c r="O73" s="1">
        <v>405</v>
      </c>
      <c r="P73" s="1">
        <v>225</v>
      </c>
      <c r="Q73" s="1">
        <v>180</v>
      </c>
      <c r="R73" s="1">
        <v>4</v>
      </c>
      <c r="S73" s="1">
        <v>3</v>
      </c>
      <c r="T73" s="1">
        <v>1</v>
      </c>
      <c r="U73" s="1">
        <v>82</v>
      </c>
      <c r="V73" s="1">
        <v>21</v>
      </c>
      <c r="W73" s="1">
        <v>61</v>
      </c>
    </row>
    <row r="74" spans="1:23" x14ac:dyDescent="0.2">
      <c r="A74" s="1" t="s">
        <v>49</v>
      </c>
      <c r="H74" s="22">
        <f>SUM(H66:H72)*5</f>
        <v>920.52893719469353</v>
      </c>
      <c r="I74" s="22">
        <f>SUM(I66:I72)*5</f>
        <v>1129.0207385366389</v>
      </c>
      <c r="J74" s="22">
        <f>SUM(J66:J72)*5</f>
        <v>693.62851407932112</v>
      </c>
      <c r="K74" s="24">
        <f>K72/K73</f>
        <v>22.726867820173172</v>
      </c>
      <c r="L74" s="24">
        <f t="shared" ref="L74:M74" si="48">L72/L73</f>
        <v>24.648339489111471</v>
      </c>
      <c r="M74" s="24">
        <f t="shared" si="48"/>
        <v>20.672973088734835</v>
      </c>
      <c r="N74" s="1" t="s">
        <v>49</v>
      </c>
    </row>
    <row r="75" spans="1:23" x14ac:dyDescent="0.2">
      <c r="A75" s="1" t="s">
        <v>1</v>
      </c>
      <c r="B75" s="1">
        <v>19468</v>
      </c>
      <c r="C75" s="1">
        <v>10623</v>
      </c>
      <c r="D75" s="1">
        <v>8845</v>
      </c>
      <c r="E75" s="1">
        <v>6477</v>
      </c>
      <c r="F75" s="1">
        <v>4430</v>
      </c>
      <c r="G75" s="1">
        <v>2047</v>
      </c>
      <c r="N75" s="1" t="s">
        <v>1</v>
      </c>
      <c r="O75" s="1">
        <v>12194</v>
      </c>
      <c r="P75" s="1">
        <v>5882</v>
      </c>
      <c r="Q75" s="1">
        <v>6312</v>
      </c>
      <c r="R75" s="1">
        <v>326</v>
      </c>
      <c r="S75" s="1">
        <v>140</v>
      </c>
      <c r="T75" s="1">
        <v>186</v>
      </c>
      <c r="U75" s="1">
        <v>471</v>
      </c>
      <c r="V75" s="1">
        <v>171</v>
      </c>
      <c r="W75" s="1">
        <v>300</v>
      </c>
    </row>
    <row r="76" spans="1:23" x14ac:dyDescent="0.2">
      <c r="A76" s="1" t="s">
        <v>22</v>
      </c>
      <c r="B76" s="1">
        <v>4264</v>
      </c>
      <c r="C76" s="1">
        <v>2375</v>
      </c>
      <c r="D76" s="1">
        <v>1889</v>
      </c>
      <c r="E76" s="1">
        <v>3753</v>
      </c>
      <c r="F76" s="1">
        <v>2291</v>
      </c>
      <c r="G76" s="1">
        <v>1462</v>
      </c>
      <c r="H76" s="22">
        <f t="shared" ref="H76:J83" si="49">E76/B76*100</f>
        <v>88.015947467166981</v>
      </c>
      <c r="I76" s="22">
        <f t="shared" si="49"/>
        <v>96.463157894736838</v>
      </c>
      <c r="J76" s="22">
        <f t="shared" si="49"/>
        <v>77.395447326627846</v>
      </c>
      <c r="K76" s="23">
        <f>H84+1500</f>
        <v>2355.2959517684912</v>
      </c>
      <c r="L76" s="23">
        <f t="shared" ref="L76:M76" si="50">I84+1500</f>
        <v>2590.8364233640214</v>
      </c>
      <c r="M76" s="23">
        <f t="shared" si="50"/>
        <v>2077.2625168282311</v>
      </c>
      <c r="N76" s="1" t="s">
        <v>22</v>
      </c>
      <c r="O76" s="1">
        <v>491</v>
      </c>
      <c r="P76" s="1">
        <v>81</v>
      </c>
      <c r="Q76" s="1">
        <v>410</v>
      </c>
      <c r="R76" s="1">
        <v>12</v>
      </c>
      <c r="S76" s="1">
        <v>2</v>
      </c>
      <c r="T76" s="1">
        <v>10</v>
      </c>
      <c r="U76" s="1">
        <v>8</v>
      </c>
      <c r="V76" s="1">
        <v>1</v>
      </c>
      <c r="W76" s="1">
        <v>7</v>
      </c>
    </row>
    <row r="77" spans="1:23" x14ac:dyDescent="0.2">
      <c r="A77" s="1" t="s">
        <v>23</v>
      </c>
      <c r="B77" s="1">
        <v>3825</v>
      </c>
      <c r="C77" s="1">
        <v>2064</v>
      </c>
      <c r="D77" s="1">
        <v>1761</v>
      </c>
      <c r="E77" s="1">
        <v>1735</v>
      </c>
      <c r="F77" s="1">
        <v>1343</v>
      </c>
      <c r="G77" s="1">
        <v>392</v>
      </c>
      <c r="H77" s="22">
        <f t="shared" si="49"/>
        <v>45.359477124183009</v>
      </c>
      <c r="I77" s="22">
        <f t="shared" si="49"/>
        <v>65.06782945736434</v>
      </c>
      <c r="J77" s="22">
        <f t="shared" si="49"/>
        <v>22.260079500283929</v>
      </c>
      <c r="K77" s="23"/>
      <c r="L77" s="23"/>
      <c r="M77" s="23"/>
      <c r="N77" s="1" t="s">
        <v>23</v>
      </c>
      <c r="O77" s="1">
        <v>1978</v>
      </c>
      <c r="P77" s="1">
        <v>693</v>
      </c>
      <c r="Q77" s="1">
        <v>1285</v>
      </c>
      <c r="R77" s="1">
        <v>84</v>
      </c>
      <c r="S77" s="1">
        <v>23</v>
      </c>
      <c r="T77" s="1">
        <v>61</v>
      </c>
      <c r="U77" s="1">
        <v>28</v>
      </c>
      <c r="V77" s="1">
        <v>5</v>
      </c>
      <c r="W77" s="1">
        <v>23</v>
      </c>
    </row>
    <row r="78" spans="1:23" x14ac:dyDescent="0.2">
      <c r="A78" s="1" t="s">
        <v>24</v>
      </c>
      <c r="B78" s="1">
        <v>3148</v>
      </c>
      <c r="C78" s="1">
        <v>1656</v>
      </c>
      <c r="D78" s="1">
        <v>1492</v>
      </c>
      <c r="E78" s="1">
        <v>576</v>
      </c>
      <c r="F78" s="1">
        <v>464</v>
      </c>
      <c r="G78" s="1">
        <v>112</v>
      </c>
      <c r="H78" s="22">
        <f t="shared" si="49"/>
        <v>18.297331639135958</v>
      </c>
      <c r="I78" s="22">
        <f t="shared" si="49"/>
        <v>28.019323671497588</v>
      </c>
      <c r="J78" s="22">
        <f t="shared" si="49"/>
        <v>7.5067024128686324</v>
      </c>
      <c r="K78" s="23">
        <f>(H82+H83)/2</f>
        <v>3.1100815385581404</v>
      </c>
      <c r="L78" s="23">
        <f t="shared" ref="L78:M78" si="51">(I82+I83)/2</f>
        <v>4.386563615068976</v>
      </c>
      <c r="M78" s="23">
        <f t="shared" si="51"/>
        <v>1.4042949684976485</v>
      </c>
      <c r="N78" s="1" t="s">
        <v>24</v>
      </c>
      <c r="O78" s="1">
        <v>2489</v>
      </c>
      <c r="P78" s="1">
        <v>1161</v>
      </c>
      <c r="Q78" s="1">
        <v>1328</v>
      </c>
      <c r="R78" s="1">
        <v>54</v>
      </c>
      <c r="S78" s="1">
        <v>19</v>
      </c>
      <c r="T78" s="1">
        <v>35</v>
      </c>
      <c r="U78" s="1">
        <v>29</v>
      </c>
      <c r="V78" s="1">
        <v>12</v>
      </c>
      <c r="W78" s="1">
        <v>17</v>
      </c>
    </row>
    <row r="79" spans="1:23" x14ac:dyDescent="0.2">
      <c r="A79" s="1" t="s">
        <v>25</v>
      </c>
      <c r="B79" s="1">
        <v>2598</v>
      </c>
      <c r="C79" s="1">
        <v>1429</v>
      </c>
      <c r="D79" s="1">
        <v>1169</v>
      </c>
      <c r="E79" s="1">
        <v>194</v>
      </c>
      <c r="F79" s="1">
        <v>154</v>
      </c>
      <c r="G79" s="1">
        <v>40</v>
      </c>
      <c r="H79" s="22">
        <f t="shared" si="49"/>
        <v>7.4672825250192458</v>
      </c>
      <c r="I79" s="22">
        <f t="shared" si="49"/>
        <v>10.776766969909026</v>
      </c>
      <c r="J79" s="22">
        <f t="shared" si="49"/>
        <v>3.4217279726261762</v>
      </c>
      <c r="K79" s="23"/>
      <c r="L79" s="23"/>
      <c r="M79" s="23"/>
      <c r="N79" s="1" t="s">
        <v>25</v>
      </c>
      <c r="O79" s="1">
        <v>2297</v>
      </c>
      <c r="P79" s="1">
        <v>1231</v>
      </c>
      <c r="Q79" s="1">
        <v>1066</v>
      </c>
      <c r="R79" s="1">
        <v>56</v>
      </c>
      <c r="S79" s="1">
        <v>25</v>
      </c>
      <c r="T79" s="1">
        <v>31</v>
      </c>
      <c r="U79" s="1">
        <v>51</v>
      </c>
      <c r="V79" s="1">
        <v>19</v>
      </c>
      <c r="W79" s="1">
        <v>32</v>
      </c>
    </row>
    <row r="80" spans="1:23" x14ac:dyDescent="0.2">
      <c r="A80" s="1" t="s">
        <v>26</v>
      </c>
      <c r="B80" s="1">
        <v>1947</v>
      </c>
      <c r="C80" s="1">
        <v>1054</v>
      </c>
      <c r="D80" s="1">
        <v>893</v>
      </c>
      <c r="E80" s="1">
        <v>89</v>
      </c>
      <c r="F80" s="1">
        <v>73</v>
      </c>
      <c r="G80" s="1">
        <v>16</v>
      </c>
      <c r="H80" s="22">
        <f t="shared" si="49"/>
        <v>4.5711350796096557</v>
      </c>
      <c r="I80" s="22">
        <f t="shared" si="49"/>
        <v>6.9259962049335861</v>
      </c>
      <c r="J80" s="22">
        <f t="shared" si="49"/>
        <v>1.7917133258678613</v>
      </c>
      <c r="K80" s="23">
        <f>K78*50</f>
        <v>155.50407692790702</v>
      </c>
      <c r="L80" s="23">
        <f t="shared" ref="L80:M80" si="52">L78*50</f>
        <v>219.32818075344881</v>
      </c>
      <c r="M80" s="23">
        <f t="shared" si="52"/>
        <v>70.21474842488243</v>
      </c>
      <c r="N80" s="1" t="s">
        <v>26</v>
      </c>
      <c r="O80" s="1">
        <v>1760</v>
      </c>
      <c r="P80" s="1">
        <v>941</v>
      </c>
      <c r="Q80" s="1">
        <v>819</v>
      </c>
      <c r="R80" s="1">
        <v>36</v>
      </c>
      <c r="S80" s="1">
        <v>18</v>
      </c>
      <c r="T80" s="1">
        <v>18</v>
      </c>
      <c r="U80" s="1">
        <v>62</v>
      </c>
      <c r="V80" s="1">
        <v>22</v>
      </c>
      <c r="W80" s="1">
        <v>40</v>
      </c>
    </row>
    <row r="81" spans="1:23" x14ac:dyDescent="0.2">
      <c r="A81" s="1" t="s">
        <v>27</v>
      </c>
      <c r="B81" s="1">
        <v>1525</v>
      </c>
      <c r="C81" s="1">
        <v>811</v>
      </c>
      <c r="D81" s="1">
        <v>714</v>
      </c>
      <c r="E81" s="1">
        <v>62</v>
      </c>
      <c r="F81" s="1">
        <v>50</v>
      </c>
      <c r="G81" s="1">
        <v>12</v>
      </c>
      <c r="H81" s="22">
        <f t="shared" si="49"/>
        <v>4.0655737704918034</v>
      </c>
      <c r="I81" s="22">
        <f t="shared" si="49"/>
        <v>6.1652281134401976</v>
      </c>
      <c r="J81" s="22">
        <f t="shared" si="49"/>
        <v>1.680672268907563</v>
      </c>
      <c r="K81" s="23"/>
      <c r="L81" s="23"/>
      <c r="M81" s="23"/>
      <c r="N81" s="1" t="s">
        <v>27</v>
      </c>
      <c r="O81" s="1">
        <v>1337</v>
      </c>
      <c r="P81" s="1">
        <v>713</v>
      </c>
      <c r="Q81" s="1">
        <v>624</v>
      </c>
      <c r="R81" s="1">
        <v>32</v>
      </c>
      <c r="S81" s="1">
        <v>15</v>
      </c>
      <c r="T81" s="1">
        <v>17</v>
      </c>
      <c r="U81" s="1">
        <v>94</v>
      </c>
      <c r="V81" s="1">
        <v>33</v>
      </c>
      <c r="W81" s="1">
        <v>61</v>
      </c>
    </row>
    <row r="82" spans="1:23" x14ac:dyDescent="0.2">
      <c r="A82" s="1" t="s">
        <v>28</v>
      </c>
      <c r="B82" s="1">
        <v>1310</v>
      </c>
      <c r="C82" s="1">
        <v>737</v>
      </c>
      <c r="D82" s="1">
        <v>573</v>
      </c>
      <c r="E82" s="1">
        <v>43</v>
      </c>
      <c r="F82" s="1">
        <v>35</v>
      </c>
      <c r="G82" s="1">
        <v>8</v>
      </c>
      <c r="H82" s="22">
        <f t="shared" si="49"/>
        <v>3.2824427480916034</v>
      </c>
      <c r="I82" s="22">
        <f t="shared" si="49"/>
        <v>4.7489823609226596</v>
      </c>
      <c r="J82" s="22">
        <f t="shared" si="49"/>
        <v>1.3961605584642234</v>
      </c>
      <c r="K82" s="23">
        <f>K76-K80</f>
        <v>2199.7918748405841</v>
      </c>
      <c r="L82" s="23">
        <f t="shared" ref="L82:M82" si="53">L76-L80</f>
        <v>2371.5082426105728</v>
      </c>
      <c r="M82" s="23">
        <f t="shared" si="53"/>
        <v>2007.0477684033488</v>
      </c>
      <c r="N82" s="1" t="s">
        <v>28</v>
      </c>
      <c r="O82" s="1">
        <v>1135</v>
      </c>
      <c r="P82" s="1">
        <v>634</v>
      </c>
      <c r="Q82" s="1">
        <v>501</v>
      </c>
      <c r="R82" s="1">
        <v>38</v>
      </c>
      <c r="S82" s="1">
        <v>28</v>
      </c>
      <c r="T82" s="1">
        <v>10</v>
      </c>
      <c r="U82" s="1">
        <v>94</v>
      </c>
      <c r="V82" s="1">
        <v>40</v>
      </c>
      <c r="W82" s="1">
        <v>54</v>
      </c>
    </row>
    <row r="83" spans="1:23" x14ac:dyDescent="0.2">
      <c r="A83" s="1" t="s">
        <v>29</v>
      </c>
      <c r="B83" s="1">
        <v>851</v>
      </c>
      <c r="C83" s="1">
        <v>497</v>
      </c>
      <c r="D83" s="1">
        <v>354</v>
      </c>
      <c r="E83" s="1">
        <v>25</v>
      </c>
      <c r="F83" s="1">
        <v>20</v>
      </c>
      <c r="G83" s="1">
        <v>5</v>
      </c>
      <c r="H83" s="22">
        <f t="shared" si="49"/>
        <v>2.9377203290246769</v>
      </c>
      <c r="I83" s="22">
        <f t="shared" si="49"/>
        <v>4.0241448692152915</v>
      </c>
      <c r="J83" s="22">
        <f t="shared" si="49"/>
        <v>1.4124293785310735</v>
      </c>
      <c r="K83" s="23">
        <f>100-K78</f>
        <v>96.889918461441866</v>
      </c>
      <c r="L83" s="23">
        <f t="shared" ref="L83:M83" si="54">100-L78</f>
        <v>95.61343638493102</v>
      </c>
      <c r="M83" s="23">
        <f t="shared" si="54"/>
        <v>98.595705031502348</v>
      </c>
      <c r="N83" s="1" t="s">
        <v>29</v>
      </c>
      <c r="O83" s="1">
        <v>707</v>
      </c>
      <c r="P83" s="1">
        <v>428</v>
      </c>
      <c r="Q83" s="1">
        <v>279</v>
      </c>
      <c r="R83" s="1">
        <v>14</v>
      </c>
      <c r="S83" s="1">
        <v>10</v>
      </c>
      <c r="T83" s="1">
        <v>4</v>
      </c>
      <c r="U83" s="1">
        <v>105</v>
      </c>
      <c r="V83" s="1">
        <v>39</v>
      </c>
      <c r="W83" s="1">
        <v>66</v>
      </c>
    </row>
    <row r="84" spans="1:23" x14ac:dyDescent="0.2">
      <c r="A84" s="1" t="s">
        <v>50</v>
      </c>
      <c r="H84" s="22">
        <f>SUM(H76:H82)*5</f>
        <v>855.29595176849125</v>
      </c>
      <c r="I84" s="22">
        <f>SUM(I76:I82)*5</f>
        <v>1090.8364233640216</v>
      </c>
      <c r="J84" s="22">
        <f>SUM(J76:J82)*5</f>
        <v>577.26251682823101</v>
      </c>
      <c r="K84" s="24">
        <f>K82/K83</f>
        <v>22.704032677207891</v>
      </c>
      <c r="L84" s="24">
        <f t="shared" ref="L84:M84" si="55">L82/L83</f>
        <v>24.803085552359981</v>
      </c>
      <c r="M84" s="24">
        <f t="shared" si="55"/>
        <v>20.356340752998076</v>
      </c>
      <c r="N84" s="1" t="s">
        <v>50</v>
      </c>
    </row>
    <row r="85" spans="1:23" x14ac:dyDescent="0.2">
      <c r="A85" s="1" t="s">
        <v>1</v>
      </c>
      <c r="B85" s="1">
        <v>4890</v>
      </c>
      <c r="C85" s="1">
        <v>2387</v>
      </c>
      <c r="D85" s="1">
        <v>2503</v>
      </c>
      <c r="E85" s="1">
        <v>1799</v>
      </c>
      <c r="F85" s="1">
        <v>1004</v>
      </c>
      <c r="G85" s="1">
        <v>795</v>
      </c>
      <c r="N85" s="1" t="s">
        <v>1</v>
      </c>
      <c r="O85" s="1">
        <v>2871</v>
      </c>
      <c r="P85" s="1">
        <v>1319</v>
      </c>
      <c r="Q85" s="1">
        <v>1552</v>
      </c>
      <c r="R85" s="1">
        <v>89</v>
      </c>
      <c r="S85" s="1">
        <v>24</v>
      </c>
      <c r="T85" s="1">
        <v>65</v>
      </c>
      <c r="U85" s="1">
        <v>131</v>
      </c>
      <c r="V85" s="1">
        <v>40</v>
      </c>
      <c r="W85" s="1">
        <v>91</v>
      </c>
    </row>
    <row r="86" spans="1:23" x14ac:dyDescent="0.2">
      <c r="A86" s="1" t="s">
        <v>22</v>
      </c>
      <c r="B86" s="1">
        <v>1087</v>
      </c>
      <c r="C86" s="1">
        <v>585</v>
      </c>
      <c r="D86" s="1">
        <v>502</v>
      </c>
      <c r="E86" s="1">
        <v>1014</v>
      </c>
      <c r="F86" s="1">
        <v>575</v>
      </c>
      <c r="G86" s="1">
        <v>439</v>
      </c>
      <c r="H86" s="22">
        <f t="shared" ref="H86:J93" si="56">E86/B86*100</f>
        <v>93.284268629254825</v>
      </c>
      <c r="I86" s="22">
        <f t="shared" si="56"/>
        <v>98.290598290598282</v>
      </c>
      <c r="J86" s="22">
        <f t="shared" si="56"/>
        <v>87.450199203187253</v>
      </c>
      <c r="K86" s="23" t="e">
        <f>#REF!+1500</f>
        <v>#REF!</v>
      </c>
      <c r="L86" s="23" t="e">
        <f>#REF!+1500</f>
        <v>#REF!</v>
      </c>
      <c r="M86" s="23" t="e">
        <f>#REF!+1500</f>
        <v>#REF!</v>
      </c>
      <c r="N86" s="1" t="s">
        <v>22</v>
      </c>
      <c r="O86" s="1">
        <v>70</v>
      </c>
      <c r="P86" s="1">
        <v>9</v>
      </c>
      <c r="Q86" s="1">
        <v>61</v>
      </c>
      <c r="R86" s="1">
        <v>1</v>
      </c>
      <c r="S86" s="1">
        <v>0</v>
      </c>
      <c r="T86" s="1">
        <v>1</v>
      </c>
      <c r="U86" s="1">
        <v>2</v>
      </c>
      <c r="V86" s="1">
        <v>1</v>
      </c>
      <c r="W86" s="1">
        <v>1</v>
      </c>
    </row>
    <row r="87" spans="1:23" x14ac:dyDescent="0.2">
      <c r="A87" s="1" t="s">
        <v>23</v>
      </c>
      <c r="B87" s="1">
        <v>908</v>
      </c>
      <c r="C87" s="1">
        <v>442</v>
      </c>
      <c r="D87" s="1">
        <v>466</v>
      </c>
      <c r="E87" s="1">
        <v>486</v>
      </c>
      <c r="F87" s="1">
        <v>279</v>
      </c>
      <c r="G87" s="1">
        <v>207</v>
      </c>
      <c r="H87" s="22">
        <f t="shared" si="56"/>
        <v>53.524229074889874</v>
      </c>
      <c r="I87" s="22">
        <f t="shared" si="56"/>
        <v>63.122171945701353</v>
      </c>
      <c r="J87" s="22">
        <f t="shared" si="56"/>
        <v>44.420600858369099</v>
      </c>
      <c r="K87" s="23"/>
      <c r="L87" s="23"/>
      <c r="M87" s="23"/>
      <c r="N87" s="1" t="s">
        <v>23</v>
      </c>
      <c r="O87" s="1">
        <v>401</v>
      </c>
      <c r="P87" s="1">
        <v>155</v>
      </c>
      <c r="Q87" s="1">
        <v>246</v>
      </c>
      <c r="R87" s="1">
        <v>21</v>
      </c>
      <c r="S87" s="1">
        <v>8</v>
      </c>
      <c r="T87" s="1">
        <v>13</v>
      </c>
      <c r="U87" s="1">
        <v>0</v>
      </c>
      <c r="V87" s="1">
        <v>0</v>
      </c>
      <c r="W87" s="1">
        <v>0</v>
      </c>
    </row>
    <row r="88" spans="1:23" x14ac:dyDescent="0.2">
      <c r="A88" s="1" t="s">
        <v>24</v>
      </c>
      <c r="B88" s="1">
        <v>866</v>
      </c>
      <c r="C88" s="1">
        <v>405</v>
      </c>
      <c r="D88" s="1">
        <v>461</v>
      </c>
      <c r="E88" s="1">
        <v>153</v>
      </c>
      <c r="F88" s="1">
        <v>77</v>
      </c>
      <c r="G88" s="1">
        <v>76</v>
      </c>
      <c r="H88" s="22">
        <f t="shared" si="56"/>
        <v>17.66743648960739</v>
      </c>
      <c r="I88" s="22">
        <f t="shared" si="56"/>
        <v>19.012345679012345</v>
      </c>
      <c r="J88" s="22">
        <f t="shared" si="56"/>
        <v>16.485900216919742</v>
      </c>
      <c r="K88" s="23">
        <f>(H92+H93)/2</f>
        <v>4.1375401473644438</v>
      </c>
      <c r="L88" s="23">
        <f t="shared" ref="L88:M88" si="57">(I92+I93)/2</f>
        <v>4.6262230919765166</v>
      </c>
      <c r="M88" s="23">
        <f t="shared" si="57"/>
        <v>3.6397058823529411</v>
      </c>
      <c r="N88" s="1" t="s">
        <v>24</v>
      </c>
      <c r="O88" s="1">
        <v>692</v>
      </c>
      <c r="P88" s="1">
        <v>323</v>
      </c>
      <c r="Q88" s="1">
        <v>369</v>
      </c>
      <c r="R88" s="1">
        <v>15</v>
      </c>
      <c r="S88" s="1">
        <v>4</v>
      </c>
      <c r="T88" s="1">
        <v>11</v>
      </c>
      <c r="U88" s="1">
        <v>6</v>
      </c>
      <c r="V88" s="1">
        <v>1</v>
      </c>
      <c r="W88" s="1">
        <v>5</v>
      </c>
    </row>
    <row r="89" spans="1:23" x14ac:dyDescent="0.2">
      <c r="A89" s="1" t="s">
        <v>25</v>
      </c>
      <c r="B89" s="1">
        <v>592</v>
      </c>
      <c r="C89" s="1">
        <v>300</v>
      </c>
      <c r="D89" s="1">
        <v>292</v>
      </c>
      <c r="E89" s="1">
        <v>68</v>
      </c>
      <c r="F89" s="1">
        <v>37</v>
      </c>
      <c r="G89" s="1">
        <v>31</v>
      </c>
      <c r="H89" s="22">
        <f t="shared" si="56"/>
        <v>11.486486486486488</v>
      </c>
      <c r="I89" s="22">
        <f t="shared" si="56"/>
        <v>12.333333333333334</v>
      </c>
      <c r="J89" s="22">
        <f t="shared" si="56"/>
        <v>10.616438356164384</v>
      </c>
      <c r="K89" s="23"/>
      <c r="L89" s="23"/>
      <c r="M89" s="23"/>
      <c r="N89" s="1" t="s">
        <v>25</v>
      </c>
      <c r="O89" s="1">
        <v>502</v>
      </c>
      <c r="P89" s="1">
        <v>257</v>
      </c>
      <c r="Q89" s="1">
        <v>245</v>
      </c>
      <c r="R89" s="1">
        <v>9</v>
      </c>
      <c r="S89" s="1">
        <v>2</v>
      </c>
      <c r="T89" s="1">
        <v>7</v>
      </c>
      <c r="U89" s="1">
        <v>13</v>
      </c>
      <c r="V89" s="1">
        <v>4</v>
      </c>
      <c r="W89" s="1">
        <v>9</v>
      </c>
    </row>
    <row r="90" spans="1:23" x14ac:dyDescent="0.2">
      <c r="A90" s="1" t="s">
        <v>26</v>
      </c>
      <c r="B90" s="1">
        <v>393</v>
      </c>
      <c r="C90" s="1">
        <v>176</v>
      </c>
      <c r="D90" s="1">
        <v>217</v>
      </c>
      <c r="E90" s="1">
        <v>36</v>
      </c>
      <c r="F90" s="1">
        <v>15</v>
      </c>
      <c r="G90" s="1">
        <v>21</v>
      </c>
      <c r="H90" s="22">
        <f t="shared" si="56"/>
        <v>9.1603053435114496</v>
      </c>
      <c r="I90" s="22">
        <f t="shared" si="56"/>
        <v>8.5227272727272716</v>
      </c>
      <c r="J90" s="22">
        <f t="shared" si="56"/>
        <v>9.67741935483871</v>
      </c>
      <c r="K90" s="23">
        <f>K88*50</f>
        <v>206.87700736822219</v>
      </c>
      <c r="L90" s="23">
        <f t="shared" ref="L90:M90" si="58">L88*50</f>
        <v>231.31115459882582</v>
      </c>
      <c r="M90" s="23">
        <f t="shared" si="58"/>
        <v>181.98529411764704</v>
      </c>
      <c r="N90" s="1" t="s">
        <v>26</v>
      </c>
      <c r="O90" s="1">
        <v>332</v>
      </c>
      <c r="P90" s="1">
        <v>156</v>
      </c>
      <c r="Q90" s="1">
        <v>176</v>
      </c>
      <c r="R90" s="1">
        <v>11</v>
      </c>
      <c r="S90" s="1">
        <v>1</v>
      </c>
      <c r="T90" s="1">
        <v>10</v>
      </c>
      <c r="U90" s="1">
        <v>14</v>
      </c>
      <c r="V90" s="1">
        <v>4</v>
      </c>
      <c r="W90" s="1">
        <v>10</v>
      </c>
    </row>
    <row r="91" spans="1:23" x14ac:dyDescent="0.2">
      <c r="A91" s="1" t="s">
        <v>27</v>
      </c>
      <c r="B91" s="1">
        <v>393</v>
      </c>
      <c r="C91" s="1">
        <v>158</v>
      </c>
      <c r="D91" s="1">
        <v>235</v>
      </c>
      <c r="E91" s="1">
        <v>15</v>
      </c>
      <c r="F91" s="1">
        <v>6</v>
      </c>
      <c r="G91" s="1">
        <v>9</v>
      </c>
      <c r="H91" s="22">
        <f t="shared" si="56"/>
        <v>3.8167938931297711</v>
      </c>
      <c r="I91" s="22">
        <f t="shared" si="56"/>
        <v>3.79746835443038</v>
      </c>
      <c r="J91" s="22">
        <f t="shared" si="56"/>
        <v>3.8297872340425529</v>
      </c>
      <c r="K91" s="23"/>
      <c r="L91" s="23"/>
      <c r="M91" s="23"/>
      <c r="N91" s="1" t="s">
        <v>27</v>
      </c>
      <c r="O91" s="1">
        <v>344</v>
      </c>
      <c r="P91" s="1">
        <v>139</v>
      </c>
      <c r="Q91" s="1">
        <v>205</v>
      </c>
      <c r="R91" s="1">
        <v>14</v>
      </c>
      <c r="S91" s="1">
        <v>4</v>
      </c>
      <c r="T91" s="1">
        <v>10</v>
      </c>
      <c r="U91" s="1">
        <v>20</v>
      </c>
      <c r="V91" s="1">
        <v>9</v>
      </c>
      <c r="W91" s="1">
        <v>11</v>
      </c>
    </row>
    <row r="92" spans="1:23" x14ac:dyDescent="0.2">
      <c r="A92" s="1" t="s">
        <v>28</v>
      </c>
      <c r="B92" s="1">
        <v>335</v>
      </c>
      <c r="C92" s="1">
        <v>175</v>
      </c>
      <c r="D92" s="1">
        <v>160</v>
      </c>
      <c r="E92" s="1">
        <v>15</v>
      </c>
      <c r="F92" s="1">
        <v>9</v>
      </c>
      <c r="G92" s="1">
        <v>6</v>
      </c>
      <c r="H92" s="22">
        <f t="shared" si="56"/>
        <v>4.4776119402985071</v>
      </c>
      <c r="I92" s="22">
        <f t="shared" si="56"/>
        <v>5.1428571428571423</v>
      </c>
      <c r="J92" s="22">
        <f t="shared" si="56"/>
        <v>3.75</v>
      </c>
      <c r="K92" s="23" t="e">
        <f>K86-K90</f>
        <v>#REF!</v>
      </c>
      <c r="L92" s="23" t="e">
        <f t="shared" ref="L92:M92" si="59">L86-L90</f>
        <v>#REF!</v>
      </c>
      <c r="M92" s="23" t="e">
        <f t="shared" si="59"/>
        <v>#REF!</v>
      </c>
      <c r="N92" s="1" t="s">
        <v>28</v>
      </c>
      <c r="O92" s="1">
        <v>281</v>
      </c>
      <c r="P92" s="1">
        <v>154</v>
      </c>
      <c r="Q92" s="1">
        <v>127</v>
      </c>
      <c r="R92" s="1">
        <v>7</v>
      </c>
      <c r="S92" s="1">
        <v>1</v>
      </c>
      <c r="T92" s="1">
        <v>6</v>
      </c>
      <c r="U92" s="1">
        <v>32</v>
      </c>
      <c r="V92" s="1">
        <v>11</v>
      </c>
      <c r="W92" s="1">
        <v>21</v>
      </c>
    </row>
    <row r="93" spans="1:23" x14ac:dyDescent="0.2">
      <c r="A93" s="1" t="s">
        <v>29</v>
      </c>
      <c r="B93" s="1">
        <v>316</v>
      </c>
      <c r="C93" s="1">
        <v>146</v>
      </c>
      <c r="D93" s="1">
        <v>170</v>
      </c>
      <c r="E93" s="1">
        <v>12</v>
      </c>
      <c r="F93" s="1">
        <v>6</v>
      </c>
      <c r="G93" s="1">
        <v>6</v>
      </c>
      <c r="H93" s="22">
        <f t="shared" si="56"/>
        <v>3.79746835443038</v>
      </c>
      <c r="I93" s="22">
        <f t="shared" si="56"/>
        <v>4.10958904109589</v>
      </c>
      <c r="J93" s="22">
        <f t="shared" si="56"/>
        <v>3.5294117647058822</v>
      </c>
      <c r="K93" s="23">
        <f>100-K88</f>
        <v>95.862459852635553</v>
      </c>
      <c r="L93" s="23">
        <f t="shared" ref="L93:M93" si="60">100-L88</f>
        <v>95.373776908023487</v>
      </c>
      <c r="M93" s="23">
        <f t="shared" si="60"/>
        <v>96.360294117647058</v>
      </c>
      <c r="N93" s="1" t="s">
        <v>29</v>
      </c>
      <c r="O93" s="1">
        <v>249</v>
      </c>
      <c r="P93" s="1">
        <v>126</v>
      </c>
      <c r="Q93" s="1">
        <v>123</v>
      </c>
      <c r="R93" s="1">
        <v>11</v>
      </c>
      <c r="S93" s="1">
        <v>4</v>
      </c>
      <c r="T93" s="1">
        <v>7</v>
      </c>
      <c r="U93" s="1">
        <v>44</v>
      </c>
      <c r="V93" s="1">
        <v>10</v>
      </c>
      <c r="W93" s="1">
        <v>34</v>
      </c>
    </row>
    <row r="94" spans="1:23" x14ac:dyDescent="0.2">
      <c r="A94" s="1" t="s">
        <v>36</v>
      </c>
      <c r="N94" s="1" t="s">
        <v>36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F02FF-6962-4BFA-8824-D96B76BF98B5}">
  <dimension ref="A1:K60"/>
  <sheetViews>
    <sheetView view="pageBreakPreview" zoomScale="125" zoomScaleNormal="100" zoomScaleSheetLayoutView="125" workbookViewId="0">
      <selection activeCell="F32" sqref="F3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148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380114</v>
      </c>
      <c r="C4" s="1">
        <v>47217</v>
      </c>
      <c r="D4" s="1">
        <v>38694</v>
      </c>
      <c r="E4" s="1">
        <v>36212</v>
      </c>
      <c r="F4" s="1">
        <v>151622</v>
      </c>
      <c r="G4" s="1">
        <v>41733</v>
      </c>
      <c r="H4" s="1">
        <v>16734</v>
      </c>
      <c r="I4" s="1">
        <v>37798</v>
      </c>
      <c r="J4" s="1">
        <v>10104</v>
      </c>
      <c r="K4" s="1">
        <v>0</v>
      </c>
    </row>
    <row r="5" spans="1:11" x14ac:dyDescent="0.2">
      <c r="A5" s="1" t="s">
        <v>21</v>
      </c>
      <c r="B5" s="1">
        <v>57093</v>
      </c>
      <c r="C5" s="1">
        <v>6867</v>
      </c>
      <c r="D5" s="1">
        <v>5541</v>
      </c>
      <c r="E5" s="1">
        <v>5150</v>
      </c>
      <c r="F5" s="1">
        <v>21601</v>
      </c>
      <c r="G5" s="1">
        <v>7812</v>
      </c>
      <c r="H5" s="1">
        <v>2456</v>
      </c>
      <c r="I5" s="1">
        <v>6112</v>
      </c>
      <c r="J5" s="1">
        <v>1554</v>
      </c>
      <c r="K5" s="1">
        <v>0</v>
      </c>
    </row>
    <row r="6" spans="1:11" x14ac:dyDescent="0.2">
      <c r="A6" s="17" t="s">
        <v>159</v>
      </c>
      <c r="B6" s="1">
        <v>54074</v>
      </c>
      <c r="C6" s="1">
        <v>6582</v>
      </c>
      <c r="D6" s="1">
        <v>5308</v>
      </c>
      <c r="E6" s="1">
        <v>5354</v>
      </c>
      <c r="F6" s="1">
        <v>19933</v>
      </c>
      <c r="G6" s="1">
        <v>7158</v>
      </c>
      <c r="H6" s="1">
        <v>2443</v>
      </c>
      <c r="I6" s="1">
        <v>5814</v>
      </c>
      <c r="J6" s="1">
        <v>1482</v>
      </c>
      <c r="K6" s="1">
        <v>0</v>
      </c>
    </row>
    <row r="7" spans="1:11" x14ac:dyDescent="0.2">
      <c r="A7" s="17" t="s">
        <v>160</v>
      </c>
      <c r="B7" s="1">
        <v>46576</v>
      </c>
      <c r="C7" s="1">
        <v>6245</v>
      </c>
      <c r="D7" s="1">
        <v>4965</v>
      </c>
      <c r="E7" s="1">
        <v>4761</v>
      </c>
      <c r="F7" s="1">
        <v>17645</v>
      </c>
      <c r="G7" s="1">
        <v>5020</v>
      </c>
      <c r="H7" s="1">
        <v>2022</v>
      </c>
      <c r="I7" s="1">
        <v>4637</v>
      </c>
      <c r="J7" s="1">
        <v>1281</v>
      </c>
      <c r="K7" s="1">
        <v>0</v>
      </c>
    </row>
    <row r="8" spans="1:11" x14ac:dyDescent="0.2">
      <c r="A8" s="1" t="s">
        <v>22</v>
      </c>
      <c r="B8" s="1">
        <v>43805</v>
      </c>
      <c r="C8" s="1">
        <v>5153</v>
      </c>
      <c r="D8" s="1">
        <v>4122</v>
      </c>
      <c r="E8" s="1">
        <v>4444</v>
      </c>
      <c r="F8" s="1">
        <v>18783</v>
      </c>
      <c r="G8" s="1">
        <v>4176</v>
      </c>
      <c r="H8" s="1">
        <v>1776</v>
      </c>
      <c r="I8" s="1">
        <v>4264</v>
      </c>
      <c r="J8" s="1">
        <v>1087</v>
      </c>
      <c r="K8" s="1">
        <v>0</v>
      </c>
    </row>
    <row r="9" spans="1:11" x14ac:dyDescent="0.2">
      <c r="A9" s="1" t="s">
        <v>23</v>
      </c>
      <c r="B9" s="1">
        <v>37970</v>
      </c>
      <c r="C9" s="1">
        <v>3809</v>
      </c>
      <c r="D9" s="1">
        <v>3090</v>
      </c>
      <c r="E9" s="1">
        <v>3393</v>
      </c>
      <c r="F9" s="1">
        <v>17889</v>
      </c>
      <c r="G9" s="1">
        <v>3558</v>
      </c>
      <c r="H9" s="1">
        <v>1497</v>
      </c>
      <c r="I9" s="1">
        <v>3826</v>
      </c>
      <c r="J9" s="1">
        <v>908</v>
      </c>
      <c r="K9" s="1">
        <v>0</v>
      </c>
    </row>
    <row r="10" spans="1:11" x14ac:dyDescent="0.2">
      <c r="A10" s="1" t="s">
        <v>24</v>
      </c>
      <c r="B10" s="1">
        <v>32944</v>
      </c>
      <c r="C10" s="1">
        <v>3353</v>
      </c>
      <c r="D10" s="1">
        <v>2756</v>
      </c>
      <c r="E10" s="1">
        <v>3123</v>
      </c>
      <c r="F10" s="1">
        <v>15036</v>
      </c>
      <c r="G10" s="1">
        <v>3287</v>
      </c>
      <c r="H10" s="1">
        <v>1374</v>
      </c>
      <c r="I10" s="1">
        <v>3149</v>
      </c>
      <c r="J10" s="1">
        <v>866</v>
      </c>
      <c r="K10" s="1">
        <v>0</v>
      </c>
    </row>
    <row r="11" spans="1:11" x14ac:dyDescent="0.2">
      <c r="A11" s="1" t="s">
        <v>25</v>
      </c>
      <c r="B11" s="1">
        <v>25150</v>
      </c>
      <c r="C11" s="1">
        <v>2801</v>
      </c>
      <c r="D11" s="1">
        <v>2203</v>
      </c>
      <c r="E11" s="1">
        <v>2234</v>
      </c>
      <c r="F11" s="1">
        <v>11295</v>
      </c>
      <c r="G11" s="1">
        <v>2398</v>
      </c>
      <c r="H11" s="1">
        <v>1029</v>
      </c>
      <c r="I11" s="1">
        <v>2598</v>
      </c>
      <c r="J11" s="1">
        <v>592</v>
      </c>
      <c r="K11" s="1">
        <v>0</v>
      </c>
    </row>
    <row r="12" spans="1:11" x14ac:dyDescent="0.2">
      <c r="A12" s="1" t="s">
        <v>26</v>
      </c>
      <c r="B12" s="1">
        <v>20251</v>
      </c>
      <c r="C12" s="1">
        <v>2616</v>
      </c>
      <c r="D12" s="1">
        <v>1883</v>
      </c>
      <c r="E12" s="1">
        <v>1735</v>
      </c>
      <c r="F12" s="1">
        <v>8556</v>
      </c>
      <c r="G12" s="1">
        <v>2240</v>
      </c>
      <c r="H12" s="1">
        <v>880</v>
      </c>
      <c r="I12" s="1">
        <v>1948</v>
      </c>
      <c r="J12" s="1">
        <v>393</v>
      </c>
      <c r="K12" s="1">
        <v>0</v>
      </c>
    </row>
    <row r="13" spans="1:11" x14ac:dyDescent="0.2">
      <c r="A13" s="1" t="s">
        <v>27</v>
      </c>
      <c r="B13" s="1">
        <v>16282</v>
      </c>
      <c r="C13" s="1">
        <v>2291</v>
      </c>
      <c r="D13" s="1">
        <v>1910</v>
      </c>
      <c r="E13" s="1">
        <v>1402</v>
      </c>
      <c r="F13" s="1">
        <v>6417</v>
      </c>
      <c r="G13" s="1">
        <v>1661</v>
      </c>
      <c r="H13" s="1">
        <v>683</v>
      </c>
      <c r="I13" s="1">
        <v>1525</v>
      </c>
      <c r="J13" s="1">
        <v>393</v>
      </c>
      <c r="K13" s="1">
        <v>0</v>
      </c>
    </row>
    <row r="14" spans="1:11" x14ac:dyDescent="0.2">
      <c r="A14" s="1" t="s">
        <v>28</v>
      </c>
      <c r="B14" s="1">
        <v>13064</v>
      </c>
      <c r="C14" s="1">
        <v>1817</v>
      </c>
      <c r="D14" s="1">
        <v>1676</v>
      </c>
      <c r="E14" s="1">
        <v>1163</v>
      </c>
      <c r="F14" s="1">
        <v>4663</v>
      </c>
      <c r="G14" s="1">
        <v>1502</v>
      </c>
      <c r="H14" s="1">
        <v>597</v>
      </c>
      <c r="I14" s="1">
        <v>1311</v>
      </c>
      <c r="J14" s="1">
        <v>335</v>
      </c>
      <c r="K14" s="1">
        <v>0</v>
      </c>
    </row>
    <row r="15" spans="1:11" x14ac:dyDescent="0.2">
      <c r="A15" s="1" t="s">
        <v>29</v>
      </c>
      <c r="B15" s="1">
        <v>10554</v>
      </c>
      <c r="C15" s="1">
        <v>1665</v>
      </c>
      <c r="D15" s="1">
        <v>1619</v>
      </c>
      <c r="E15" s="1">
        <v>1105</v>
      </c>
      <c r="F15" s="1">
        <v>3406</v>
      </c>
      <c r="G15" s="1">
        <v>1065</v>
      </c>
      <c r="H15" s="1">
        <v>526</v>
      </c>
      <c r="I15" s="1">
        <v>852</v>
      </c>
      <c r="J15" s="1">
        <v>316</v>
      </c>
      <c r="K15" s="1">
        <v>0</v>
      </c>
    </row>
    <row r="16" spans="1:11" x14ac:dyDescent="0.2">
      <c r="A16" s="1" t="s">
        <v>30</v>
      </c>
      <c r="B16" s="1">
        <v>7795</v>
      </c>
      <c r="C16" s="1">
        <v>1256</v>
      </c>
      <c r="D16" s="1">
        <v>1246</v>
      </c>
      <c r="E16" s="1">
        <v>807</v>
      </c>
      <c r="F16" s="1">
        <v>2377</v>
      </c>
      <c r="G16" s="1">
        <v>771</v>
      </c>
      <c r="H16" s="1">
        <v>458</v>
      </c>
      <c r="I16" s="1">
        <v>629</v>
      </c>
      <c r="J16" s="1">
        <v>251</v>
      </c>
      <c r="K16" s="1">
        <v>0</v>
      </c>
    </row>
    <row r="17" spans="1:11" x14ac:dyDescent="0.2">
      <c r="A17" s="1" t="s">
        <v>31</v>
      </c>
      <c r="B17" s="1">
        <v>6337</v>
      </c>
      <c r="C17" s="1">
        <v>1153</v>
      </c>
      <c r="D17" s="1">
        <v>1027</v>
      </c>
      <c r="E17" s="1">
        <v>675</v>
      </c>
      <c r="F17" s="1">
        <v>1881</v>
      </c>
      <c r="G17" s="1">
        <v>515</v>
      </c>
      <c r="H17" s="1">
        <v>379</v>
      </c>
      <c r="I17" s="1">
        <v>482</v>
      </c>
      <c r="J17" s="1">
        <v>225</v>
      </c>
      <c r="K17" s="1">
        <v>0</v>
      </c>
    </row>
    <row r="18" spans="1:11" x14ac:dyDescent="0.2">
      <c r="A18" s="1" t="s">
        <v>32</v>
      </c>
      <c r="B18" s="1">
        <v>3971</v>
      </c>
      <c r="C18" s="1">
        <v>773</v>
      </c>
      <c r="D18" s="1">
        <v>634</v>
      </c>
      <c r="E18" s="1">
        <v>465</v>
      </c>
      <c r="F18" s="1">
        <v>1049</v>
      </c>
      <c r="G18" s="1">
        <v>322</v>
      </c>
      <c r="H18" s="1">
        <v>254</v>
      </c>
      <c r="I18" s="1">
        <v>321</v>
      </c>
      <c r="J18" s="1">
        <v>153</v>
      </c>
      <c r="K18" s="1">
        <v>0</v>
      </c>
    </row>
    <row r="19" spans="1:11" x14ac:dyDescent="0.2">
      <c r="A19" s="1" t="s">
        <v>33</v>
      </c>
      <c r="B19" s="1">
        <v>2320</v>
      </c>
      <c r="C19" s="1">
        <v>472</v>
      </c>
      <c r="D19" s="1">
        <v>409</v>
      </c>
      <c r="E19" s="1">
        <v>213</v>
      </c>
      <c r="F19" s="1">
        <v>621</v>
      </c>
      <c r="G19" s="1">
        <v>112</v>
      </c>
      <c r="H19" s="1">
        <v>180</v>
      </c>
      <c r="I19" s="1">
        <v>189</v>
      </c>
      <c r="J19" s="1">
        <v>124</v>
      </c>
      <c r="K19" s="1">
        <v>0</v>
      </c>
    </row>
    <row r="20" spans="1:11" x14ac:dyDescent="0.2">
      <c r="A20" s="1" t="s">
        <v>34</v>
      </c>
      <c r="B20" s="1">
        <v>1928</v>
      </c>
      <c r="C20" s="1">
        <v>364</v>
      </c>
      <c r="D20" s="1">
        <v>305</v>
      </c>
      <c r="E20" s="1">
        <v>188</v>
      </c>
      <c r="F20" s="1">
        <v>470</v>
      </c>
      <c r="G20" s="1">
        <v>136</v>
      </c>
      <c r="H20" s="1">
        <v>180</v>
      </c>
      <c r="I20" s="1">
        <v>141</v>
      </c>
      <c r="J20" s="1">
        <v>144</v>
      </c>
      <c r="K20" s="1">
        <v>0</v>
      </c>
    </row>
    <row r="21" spans="1:11" x14ac:dyDescent="0.2">
      <c r="A21" s="1" t="s">
        <v>35</v>
      </c>
      <c r="B21" s="19">
        <v>18.7</v>
      </c>
      <c r="C21" s="19">
        <v>18.8</v>
      </c>
      <c r="D21" s="19">
        <v>19.3</v>
      </c>
      <c r="E21" s="19">
        <v>18.2</v>
      </c>
      <c r="F21" s="19">
        <v>19.399999999999999</v>
      </c>
      <c r="G21" s="19">
        <v>16</v>
      </c>
      <c r="H21" s="19">
        <v>19.100000000000001</v>
      </c>
      <c r="I21" s="19">
        <v>17.7</v>
      </c>
      <c r="J21" s="19">
        <v>18.399999999999999</v>
      </c>
      <c r="K21" s="19">
        <v>0</v>
      </c>
    </row>
    <row r="22" spans="1:11" x14ac:dyDescent="0.2">
      <c r="A22" s="1" t="s">
        <v>51</v>
      </c>
    </row>
    <row r="23" spans="1:11" x14ac:dyDescent="0.2">
      <c r="A23" s="1" t="s">
        <v>1</v>
      </c>
      <c r="B23" s="1">
        <v>277519</v>
      </c>
      <c r="C23" s="1">
        <v>34020</v>
      </c>
      <c r="D23" s="1">
        <v>26506</v>
      </c>
      <c r="E23" s="1">
        <v>26026</v>
      </c>
      <c r="F23" s="1">
        <v>114338</v>
      </c>
      <c r="G23" s="1">
        <v>29711</v>
      </c>
      <c r="H23" s="1">
        <v>11897</v>
      </c>
      <c r="I23" s="1">
        <v>27535</v>
      </c>
      <c r="J23" s="1">
        <v>7486</v>
      </c>
      <c r="K23" s="1">
        <v>0</v>
      </c>
    </row>
    <row r="24" spans="1:11" x14ac:dyDescent="0.2">
      <c r="A24" s="1" t="s">
        <v>21</v>
      </c>
      <c r="B24" s="1">
        <v>56256</v>
      </c>
      <c r="C24" s="1">
        <v>6746</v>
      </c>
      <c r="D24" s="1">
        <v>5438</v>
      </c>
      <c r="E24" s="1">
        <v>5070</v>
      </c>
      <c r="F24" s="1">
        <v>21328</v>
      </c>
      <c r="G24" s="1">
        <v>7710</v>
      </c>
      <c r="H24" s="1">
        <v>2417</v>
      </c>
      <c r="I24" s="1">
        <v>6004</v>
      </c>
      <c r="J24" s="1">
        <v>1543</v>
      </c>
      <c r="K24" s="1">
        <v>0</v>
      </c>
    </row>
    <row r="25" spans="1:11" x14ac:dyDescent="0.2">
      <c r="A25" s="17" t="s">
        <v>159</v>
      </c>
      <c r="B25" s="1">
        <v>52132</v>
      </c>
      <c r="C25" s="1">
        <v>6350</v>
      </c>
      <c r="D25" s="1">
        <v>5096</v>
      </c>
      <c r="E25" s="1">
        <v>5120</v>
      </c>
      <c r="F25" s="1">
        <v>19349</v>
      </c>
      <c r="G25" s="1">
        <v>6865</v>
      </c>
      <c r="H25" s="1">
        <v>2351</v>
      </c>
      <c r="I25" s="1">
        <v>5556</v>
      </c>
      <c r="J25" s="1">
        <v>1445</v>
      </c>
      <c r="K25" s="1">
        <v>0</v>
      </c>
    </row>
    <row r="26" spans="1:11" x14ac:dyDescent="0.2">
      <c r="A26" s="17" t="s">
        <v>160</v>
      </c>
      <c r="B26" s="1">
        <v>43619</v>
      </c>
      <c r="C26" s="1">
        <v>5850</v>
      </c>
      <c r="D26" s="1">
        <v>4626</v>
      </c>
      <c r="E26" s="1">
        <v>4404</v>
      </c>
      <c r="F26" s="1">
        <v>16636</v>
      </c>
      <c r="G26" s="1">
        <v>4717</v>
      </c>
      <c r="H26" s="1">
        <v>1901</v>
      </c>
      <c r="I26" s="1">
        <v>4273</v>
      </c>
      <c r="J26" s="1">
        <v>1212</v>
      </c>
      <c r="K26" s="1">
        <v>0</v>
      </c>
    </row>
    <row r="27" spans="1:11" x14ac:dyDescent="0.2">
      <c r="A27" s="1" t="s">
        <v>22</v>
      </c>
      <c r="B27" s="1">
        <v>38400</v>
      </c>
      <c r="C27" s="1">
        <v>4603</v>
      </c>
      <c r="D27" s="1">
        <v>3635</v>
      </c>
      <c r="E27" s="1">
        <v>3831</v>
      </c>
      <c r="F27" s="1">
        <v>16576</v>
      </c>
      <c r="G27" s="1">
        <v>3563</v>
      </c>
      <c r="H27" s="1">
        <v>1565</v>
      </c>
      <c r="I27" s="1">
        <v>3634</v>
      </c>
      <c r="J27" s="1">
        <v>993</v>
      </c>
      <c r="K27" s="1">
        <v>0</v>
      </c>
    </row>
    <row r="28" spans="1:11" x14ac:dyDescent="0.2">
      <c r="A28" s="1" t="s">
        <v>23</v>
      </c>
      <c r="B28" s="1">
        <v>29982</v>
      </c>
      <c r="C28" s="1">
        <v>3143</v>
      </c>
      <c r="D28" s="1">
        <v>2472</v>
      </c>
      <c r="E28" s="1">
        <v>2601</v>
      </c>
      <c r="F28" s="1">
        <v>14441</v>
      </c>
      <c r="G28" s="1">
        <v>2476</v>
      </c>
      <c r="H28" s="1">
        <v>1198</v>
      </c>
      <c r="I28" s="1">
        <v>2904</v>
      </c>
      <c r="J28" s="1">
        <v>747</v>
      </c>
      <c r="K28" s="1">
        <v>0</v>
      </c>
    </row>
    <row r="29" spans="1:11" x14ac:dyDescent="0.2">
      <c r="A29" s="1" t="s">
        <v>24</v>
      </c>
      <c r="B29" s="1">
        <v>22407</v>
      </c>
      <c r="C29" s="1">
        <v>2412</v>
      </c>
      <c r="D29" s="1">
        <v>1878</v>
      </c>
      <c r="E29" s="1">
        <v>2037</v>
      </c>
      <c r="F29" s="1">
        <v>10615</v>
      </c>
      <c r="G29" s="1">
        <v>1843</v>
      </c>
      <c r="H29" s="1">
        <v>937</v>
      </c>
      <c r="I29" s="1">
        <v>2027</v>
      </c>
      <c r="J29" s="1">
        <v>658</v>
      </c>
      <c r="K29" s="1">
        <v>0</v>
      </c>
    </row>
    <row r="30" spans="1:11" x14ac:dyDescent="0.2">
      <c r="A30" s="1" t="s">
        <v>25</v>
      </c>
      <c r="B30" s="1">
        <v>14015</v>
      </c>
      <c r="C30" s="1">
        <v>1730</v>
      </c>
      <c r="D30" s="1">
        <v>1182</v>
      </c>
      <c r="E30" s="1">
        <v>1216</v>
      </c>
      <c r="F30" s="1">
        <v>6660</v>
      </c>
      <c r="G30" s="1">
        <v>992</v>
      </c>
      <c r="H30" s="1">
        <v>566</v>
      </c>
      <c r="I30" s="1">
        <v>1294</v>
      </c>
      <c r="J30" s="1">
        <v>375</v>
      </c>
      <c r="K30" s="1">
        <v>0</v>
      </c>
    </row>
    <row r="31" spans="1:11" x14ac:dyDescent="0.2">
      <c r="A31" s="1" t="s">
        <v>26</v>
      </c>
      <c r="B31" s="1">
        <v>8998</v>
      </c>
      <c r="C31" s="1">
        <v>1336</v>
      </c>
      <c r="D31" s="1">
        <v>780</v>
      </c>
      <c r="E31" s="1">
        <v>708</v>
      </c>
      <c r="F31" s="1">
        <v>4136</v>
      </c>
      <c r="G31" s="1">
        <v>653</v>
      </c>
      <c r="H31" s="1">
        <v>392</v>
      </c>
      <c r="I31" s="1">
        <v>786</v>
      </c>
      <c r="J31" s="1">
        <v>207</v>
      </c>
      <c r="K31" s="1">
        <v>0</v>
      </c>
    </row>
    <row r="32" spans="1:11" x14ac:dyDescent="0.2">
      <c r="A32" s="1" t="s">
        <v>27</v>
      </c>
      <c r="B32" s="1">
        <v>5209</v>
      </c>
      <c r="C32" s="1">
        <v>864</v>
      </c>
      <c r="D32" s="1">
        <v>560</v>
      </c>
      <c r="E32" s="1">
        <v>420</v>
      </c>
      <c r="F32" s="1">
        <v>2215</v>
      </c>
      <c r="G32" s="1">
        <v>322</v>
      </c>
      <c r="H32" s="1">
        <v>233</v>
      </c>
      <c r="I32" s="1">
        <v>466</v>
      </c>
      <c r="J32" s="1">
        <v>129</v>
      </c>
      <c r="K32" s="1">
        <v>0</v>
      </c>
    </row>
    <row r="33" spans="1:11" x14ac:dyDescent="0.2">
      <c r="A33" s="1" t="s">
        <v>28</v>
      </c>
      <c r="B33" s="1">
        <v>3040</v>
      </c>
      <c r="C33" s="1">
        <v>449</v>
      </c>
      <c r="D33" s="1">
        <v>356</v>
      </c>
      <c r="E33" s="1">
        <v>260</v>
      </c>
      <c r="F33" s="1">
        <v>1193</v>
      </c>
      <c r="G33" s="1">
        <v>261</v>
      </c>
      <c r="H33" s="1">
        <v>138</v>
      </c>
      <c r="I33" s="1">
        <v>304</v>
      </c>
      <c r="J33" s="1">
        <v>79</v>
      </c>
      <c r="K33" s="1">
        <v>0</v>
      </c>
    </row>
    <row r="34" spans="1:11" x14ac:dyDescent="0.2">
      <c r="A34" s="1" t="s">
        <v>29</v>
      </c>
      <c r="B34" s="1">
        <v>1564</v>
      </c>
      <c r="C34" s="1">
        <v>241</v>
      </c>
      <c r="D34" s="1">
        <v>205</v>
      </c>
      <c r="E34" s="1">
        <v>163</v>
      </c>
      <c r="F34" s="1">
        <v>540</v>
      </c>
      <c r="G34" s="1">
        <v>134</v>
      </c>
      <c r="H34" s="1">
        <v>94</v>
      </c>
      <c r="I34" s="1">
        <v>137</v>
      </c>
      <c r="J34" s="1">
        <v>50</v>
      </c>
      <c r="K34" s="1">
        <v>0</v>
      </c>
    </row>
    <row r="35" spans="1:11" x14ac:dyDescent="0.2">
      <c r="A35" s="1" t="s">
        <v>30</v>
      </c>
      <c r="B35" s="1">
        <v>907</v>
      </c>
      <c r="C35" s="1">
        <v>138</v>
      </c>
      <c r="D35" s="1">
        <v>123</v>
      </c>
      <c r="E35" s="1">
        <v>98</v>
      </c>
      <c r="F35" s="1">
        <v>318</v>
      </c>
      <c r="G35" s="1">
        <v>66</v>
      </c>
      <c r="H35" s="1">
        <v>59</v>
      </c>
      <c r="I35" s="1">
        <v>78</v>
      </c>
      <c r="J35" s="1">
        <v>27</v>
      </c>
      <c r="K35" s="1">
        <v>0</v>
      </c>
    </row>
    <row r="36" spans="1:11" x14ac:dyDescent="0.2">
      <c r="A36" s="1" t="s">
        <v>31</v>
      </c>
      <c r="B36" s="1">
        <v>487</v>
      </c>
      <c r="C36" s="1">
        <v>75</v>
      </c>
      <c r="D36" s="1">
        <v>74</v>
      </c>
      <c r="E36" s="1">
        <v>47</v>
      </c>
      <c r="F36" s="1">
        <v>166</v>
      </c>
      <c r="G36" s="1">
        <v>54</v>
      </c>
      <c r="H36" s="1">
        <v>23</v>
      </c>
      <c r="I36" s="1">
        <v>36</v>
      </c>
      <c r="J36" s="1">
        <v>12</v>
      </c>
      <c r="K36" s="1">
        <v>0</v>
      </c>
    </row>
    <row r="37" spans="1:11" x14ac:dyDescent="0.2">
      <c r="A37" s="1" t="s">
        <v>32</v>
      </c>
      <c r="B37" s="1">
        <v>261</v>
      </c>
      <c r="C37" s="1">
        <v>38</v>
      </c>
      <c r="D37" s="1">
        <v>44</v>
      </c>
      <c r="E37" s="1">
        <v>26</v>
      </c>
      <c r="F37" s="1">
        <v>79</v>
      </c>
      <c r="G37" s="1">
        <v>36</v>
      </c>
      <c r="H37" s="1">
        <v>13</v>
      </c>
      <c r="I37" s="1">
        <v>21</v>
      </c>
      <c r="J37" s="1">
        <v>4</v>
      </c>
      <c r="K37" s="1">
        <v>0</v>
      </c>
    </row>
    <row r="38" spans="1:11" x14ac:dyDescent="0.2">
      <c r="A38" s="1" t="s">
        <v>33</v>
      </c>
      <c r="B38" s="1">
        <v>121</v>
      </c>
      <c r="C38" s="1">
        <v>26</v>
      </c>
      <c r="D38" s="1">
        <v>16</v>
      </c>
      <c r="E38" s="1">
        <v>13</v>
      </c>
      <c r="F38" s="1">
        <v>47</v>
      </c>
      <c r="G38" s="1">
        <v>5</v>
      </c>
      <c r="H38" s="1">
        <v>2</v>
      </c>
      <c r="I38" s="1">
        <v>9</v>
      </c>
      <c r="J38" s="1">
        <v>3</v>
      </c>
      <c r="K38" s="1">
        <v>0</v>
      </c>
    </row>
    <row r="39" spans="1:11" x14ac:dyDescent="0.2">
      <c r="A39" s="1" t="s">
        <v>34</v>
      </c>
      <c r="B39" s="1">
        <v>121</v>
      </c>
      <c r="C39" s="1">
        <v>19</v>
      </c>
      <c r="D39" s="1">
        <v>21</v>
      </c>
      <c r="E39" s="1">
        <v>12</v>
      </c>
      <c r="F39" s="1">
        <v>39</v>
      </c>
      <c r="G39" s="1">
        <v>14</v>
      </c>
      <c r="H39" s="1">
        <v>8</v>
      </c>
      <c r="I39" s="1">
        <v>6</v>
      </c>
      <c r="J39" s="1">
        <v>2</v>
      </c>
      <c r="K39" s="1">
        <v>0</v>
      </c>
    </row>
    <row r="40" spans="1:11" x14ac:dyDescent="0.2">
      <c r="A40" s="1" t="s">
        <v>35</v>
      </c>
      <c r="B40" s="19">
        <v>13.5</v>
      </c>
      <c r="C40" s="19">
        <v>13.3</v>
      </c>
      <c r="D40" s="19">
        <v>12.9</v>
      </c>
      <c r="E40" s="19">
        <v>13.2</v>
      </c>
      <c r="F40" s="19">
        <v>15</v>
      </c>
      <c r="G40" s="19">
        <v>10.3</v>
      </c>
      <c r="H40" s="19">
        <v>13.1</v>
      </c>
      <c r="I40" s="19">
        <v>12.6</v>
      </c>
      <c r="J40" s="19">
        <v>13.1</v>
      </c>
      <c r="K40" s="19">
        <v>0</v>
      </c>
    </row>
    <row r="41" spans="1:11" x14ac:dyDescent="0.2">
      <c r="A41" s="1" t="s">
        <v>52</v>
      </c>
    </row>
    <row r="42" spans="1:11" x14ac:dyDescent="0.2">
      <c r="A42" s="1" t="s">
        <v>1</v>
      </c>
      <c r="B42" s="1">
        <v>101881</v>
      </c>
      <c r="C42" s="1">
        <v>13186</v>
      </c>
      <c r="D42" s="1">
        <v>12178</v>
      </c>
      <c r="E42" s="1">
        <v>10160</v>
      </c>
      <c r="F42" s="1">
        <v>36939</v>
      </c>
      <c r="G42" s="1">
        <v>11918</v>
      </c>
      <c r="H42" s="1">
        <v>4774</v>
      </c>
      <c r="I42" s="1">
        <v>10123</v>
      </c>
      <c r="J42" s="1">
        <v>2603</v>
      </c>
      <c r="K42" s="1">
        <v>0</v>
      </c>
    </row>
    <row r="43" spans="1:11" x14ac:dyDescent="0.2">
      <c r="A43" s="1" t="s">
        <v>21</v>
      </c>
      <c r="B43" s="1">
        <v>782</v>
      </c>
      <c r="C43" s="1">
        <v>120</v>
      </c>
      <c r="D43" s="1">
        <v>102</v>
      </c>
      <c r="E43" s="1">
        <v>78</v>
      </c>
      <c r="F43" s="1">
        <v>235</v>
      </c>
      <c r="G43" s="1">
        <v>98</v>
      </c>
      <c r="H43" s="1">
        <v>35</v>
      </c>
      <c r="I43" s="1">
        <v>106</v>
      </c>
      <c r="J43" s="1">
        <v>8</v>
      </c>
      <c r="K43" s="1">
        <v>0</v>
      </c>
    </row>
    <row r="44" spans="1:11" x14ac:dyDescent="0.2">
      <c r="A44" s="17" t="s">
        <v>159</v>
      </c>
      <c r="B44" s="1">
        <v>1906</v>
      </c>
      <c r="C44" s="1">
        <v>231</v>
      </c>
      <c r="D44" s="1">
        <v>212</v>
      </c>
      <c r="E44" s="1">
        <v>232</v>
      </c>
      <c r="F44" s="1">
        <v>568</v>
      </c>
      <c r="G44" s="1">
        <v>287</v>
      </c>
      <c r="H44" s="1">
        <v>89</v>
      </c>
      <c r="I44" s="1">
        <v>252</v>
      </c>
      <c r="J44" s="1">
        <v>35</v>
      </c>
      <c r="K44" s="1">
        <v>0</v>
      </c>
    </row>
    <row r="45" spans="1:11" x14ac:dyDescent="0.2">
      <c r="A45" s="17" t="s">
        <v>160</v>
      </c>
      <c r="B45" s="1">
        <v>2910</v>
      </c>
      <c r="C45" s="1">
        <v>392</v>
      </c>
      <c r="D45" s="1">
        <v>336</v>
      </c>
      <c r="E45" s="1">
        <v>352</v>
      </c>
      <c r="F45" s="1">
        <v>997</v>
      </c>
      <c r="G45" s="1">
        <v>297</v>
      </c>
      <c r="H45" s="1">
        <v>116</v>
      </c>
      <c r="I45" s="1">
        <v>355</v>
      </c>
      <c r="J45" s="1">
        <v>65</v>
      </c>
      <c r="K45" s="1">
        <v>0</v>
      </c>
    </row>
    <row r="46" spans="1:11" x14ac:dyDescent="0.2">
      <c r="A46" s="1" t="s">
        <v>22</v>
      </c>
      <c r="B46" s="1">
        <v>5340</v>
      </c>
      <c r="C46" s="1">
        <v>549</v>
      </c>
      <c r="D46" s="1">
        <v>485</v>
      </c>
      <c r="E46" s="1">
        <v>611</v>
      </c>
      <c r="F46" s="1">
        <v>2176</v>
      </c>
      <c r="G46" s="1">
        <v>606</v>
      </c>
      <c r="H46" s="1">
        <v>204</v>
      </c>
      <c r="I46" s="1">
        <v>617</v>
      </c>
      <c r="J46" s="1">
        <v>92</v>
      </c>
      <c r="K46" s="1">
        <v>0</v>
      </c>
    </row>
    <row r="47" spans="1:11" x14ac:dyDescent="0.2">
      <c r="A47" s="1" t="s">
        <v>23</v>
      </c>
      <c r="B47" s="1">
        <v>7901</v>
      </c>
      <c r="C47" s="1">
        <v>666</v>
      </c>
      <c r="D47" s="1">
        <v>617</v>
      </c>
      <c r="E47" s="1">
        <v>787</v>
      </c>
      <c r="F47" s="1">
        <v>3401</v>
      </c>
      <c r="G47" s="1">
        <v>1068</v>
      </c>
      <c r="H47" s="1">
        <v>297</v>
      </c>
      <c r="I47" s="1">
        <v>904</v>
      </c>
      <c r="J47" s="1">
        <v>161</v>
      </c>
      <c r="K47" s="1">
        <v>0</v>
      </c>
    </row>
    <row r="48" spans="1:11" x14ac:dyDescent="0.2">
      <c r="A48" s="1" t="s">
        <v>24</v>
      </c>
      <c r="B48" s="1">
        <v>10430</v>
      </c>
      <c r="C48" s="1">
        <v>941</v>
      </c>
      <c r="D48" s="1">
        <v>876</v>
      </c>
      <c r="E48" s="1">
        <v>1085</v>
      </c>
      <c r="F48" s="1">
        <v>4359</v>
      </c>
      <c r="G48" s="1">
        <v>1427</v>
      </c>
      <c r="H48" s="1">
        <v>433</v>
      </c>
      <c r="I48" s="1">
        <v>1102</v>
      </c>
      <c r="J48" s="1">
        <v>207</v>
      </c>
      <c r="K48" s="1">
        <v>0</v>
      </c>
    </row>
    <row r="49" spans="1:11" x14ac:dyDescent="0.2">
      <c r="A49" s="1" t="s">
        <v>25</v>
      </c>
      <c r="B49" s="1">
        <v>11053</v>
      </c>
      <c r="C49" s="1">
        <v>1071</v>
      </c>
      <c r="D49" s="1">
        <v>1021</v>
      </c>
      <c r="E49" s="1">
        <v>1016</v>
      </c>
      <c r="F49" s="1">
        <v>4596</v>
      </c>
      <c r="G49" s="1">
        <v>1393</v>
      </c>
      <c r="H49" s="1">
        <v>451</v>
      </c>
      <c r="I49" s="1">
        <v>1288</v>
      </c>
      <c r="J49" s="1">
        <v>217</v>
      </c>
      <c r="K49" s="1">
        <v>0</v>
      </c>
    </row>
    <row r="50" spans="1:11" x14ac:dyDescent="0.2">
      <c r="A50" s="1" t="s">
        <v>26</v>
      </c>
      <c r="B50" s="1">
        <v>11185</v>
      </c>
      <c r="C50" s="1">
        <v>1278</v>
      </c>
      <c r="D50" s="1">
        <v>1103</v>
      </c>
      <c r="E50" s="1">
        <v>1025</v>
      </c>
      <c r="F50" s="1">
        <v>4386</v>
      </c>
      <c r="G50" s="1">
        <v>1577</v>
      </c>
      <c r="H50" s="1">
        <v>484</v>
      </c>
      <c r="I50" s="1">
        <v>1147</v>
      </c>
      <c r="J50" s="1">
        <v>185</v>
      </c>
      <c r="K50" s="1">
        <v>0</v>
      </c>
    </row>
    <row r="51" spans="1:11" x14ac:dyDescent="0.2">
      <c r="A51" s="1" t="s">
        <v>27</v>
      </c>
      <c r="B51" s="1">
        <v>11022</v>
      </c>
      <c r="C51" s="1">
        <v>1427</v>
      </c>
      <c r="D51" s="1">
        <v>1349</v>
      </c>
      <c r="E51" s="1">
        <v>980</v>
      </c>
      <c r="F51" s="1">
        <v>4178</v>
      </c>
      <c r="G51" s="1">
        <v>1331</v>
      </c>
      <c r="H51" s="1">
        <v>443</v>
      </c>
      <c r="I51" s="1">
        <v>1050</v>
      </c>
      <c r="J51" s="1">
        <v>264</v>
      </c>
      <c r="K51" s="1">
        <v>0</v>
      </c>
    </row>
    <row r="52" spans="1:11" x14ac:dyDescent="0.2">
      <c r="A52" s="1" t="s">
        <v>28</v>
      </c>
      <c r="B52" s="1">
        <v>9981</v>
      </c>
      <c r="C52" s="1">
        <v>1368</v>
      </c>
      <c r="D52" s="1">
        <v>1320</v>
      </c>
      <c r="E52" s="1">
        <v>902</v>
      </c>
      <c r="F52" s="1">
        <v>3452</v>
      </c>
      <c r="G52" s="1">
        <v>1232</v>
      </c>
      <c r="H52" s="1">
        <v>452</v>
      </c>
      <c r="I52" s="1">
        <v>999</v>
      </c>
      <c r="J52" s="1">
        <v>256</v>
      </c>
      <c r="K52" s="1">
        <v>0</v>
      </c>
    </row>
    <row r="53" spans="1:11" x14ac:dyDescent="0.2">
      <c r="A53" s="1" t="s">
        <v>29</v>
      </c>
      <c r="B53" s="1">
        <v>8971</v>
      </c>
      <c r="C53" s="1">
        <v>1423</v>
      </c>
      <c r="D53" s="1">
        <v>1414</v>
      </c>
      <c r="E53" s="1">
        <v>941</v>
      </c>
      <c r="F53" s="1">
        <v>2861</v>
      </c>
      <c r="G53" s="1">
        <v>929</v>
      </c>
      <c r="H53" s="1">
        <v>430</v>
      </c>
      <c r="I53" s="1">
        <v>708</v>
      </c>
      <c r="J53" s="1">
        <v>265</v>
      </c>
      <c r="K53" s="1">
        <v>0</v>
      </c>
    </row>
    <row r="54" spans="1:11" x14ac:dyDescent="0.2">
      <c r="A54" s="1" t="s">
        <v>30</v>
      </c>
      <c r="B54" s="1">
        <v>6872</v>
      </c>
      <c r="C54" s="1">
        <v>1118</v>
      </c>
      <c r="D54" s="1">
        <v>1123</v>
      </c>
      <c r="E54" s="1">
        <v>709</v>
      </c>
      <c r="F54" s="1">
        <v>2050</v>
      </c>
      <c r="G54" s="1">
        <v>703</v>
      </c>
      <c r="H54" s="1">
        <v>398</v>
      </c>
      <c r="I54" s="1">
        <v>547</v>
      </c>
      <c r="J54" s="1">
        <v>224</v>
      </c>
      <c r="K54" s="1">
        <v>0</v>
      </c>
    </row>
    <row r="55" spans="1:11" x14ac:dyDescent="0.2">
      <c r="A55" s="1" t="s">
        <v>31</v>
      </c>
      <c r="B55" s="1">
        <v>5828</v>
      </c>
      <c r="C55" s="1">
        <v>1077</v>
      </c>
      <c r="D55" s="1">
        <v>953</v>
      </c>
      <c r="E55" s="1">
        <v>627</v>
      </c>
      <c r="F55" s="1">
        <v>1708</v>
      </c>
      <c r="G55" s="1">
        <v>456</v>
      </c>
      <c r="H55" s="1">
        <v>354</v>
      </c>
      <c r="I55" s="1">
        <v>441</v>
      </c>
      <c r="J55" s="1">
        <v>212</v>
      </c>
      <c r="K55" s="1">
        <v>0</v>
      </c>
    </row>
    <row r="56" spans="1:11" x14ac:dyDescent="0.2">
      <c r="A56" s="1" t="s">
        <v>32</v>
      </c>
      <c r="B56" s="1">
        <v>3703</v>
      </c>
      <c r="C56" s="1">
        <v>735</v>
      </c>
      <c r="D56" s="1">
        <v>590</v>
      </c>
      <c r="E56" s="1">
        <v>439</v>
      </c>
      <c r="F56" s="1">
        <v>969</v>
      </c>
      <c r="G56" s="1">
        <v>285</v>
      </c>
      <c r="H56" s="1">
        <v>240</v>
      </c>
      <c r="I56" s="1">
        <v>296</v>
      </c>
      <c r="J56" s="1">
        <v>149</v>
      </c>
      <c r="K56" s="1">
        <v>0</v>
      </c>
    </row>
    <row r="57" spans="1:11" x14ac:dyDescent="0.2">
      <c r="A57" s="1" t="s">
        <v>33</v>
      </c>
      <c r="B57" s="1">
        <v>2195</v>
      </c>
      <c r="C57" s="1">
        <v>446</v>
      </c>
      <c r="D57" s="1">
        <v>393</v>
      </c>
      <c r="E57" s="1">
        <v>200</v>
      </c>
      <c r="F57" s="1">
        <v>573</v>
      </c>
      <c r="G57" s="1">
        <v>107</v>
      </c>
      <c r="H57" s="1">
        <v>177</v>
      </c>
      <c r="I57" s="1">
        <v>178</v>
      </c>
      <c r="J57" s="1">
        <v>121</v>
      </c>
      <c r="K57" s="1">
        <v>0</v>
      </c>
    </row>
    <row r="58" spans="1:11" x14ac:dyDescent="0.2">
      <c r="A58" s="1" t="s">
        <v>34</v>
      </c>
      <c r="B58" s="1">
        <v>1802</v>
      </c>
      <c r="C58" s="1">
        <v>344</v>
      </c>
      <c r="D58" s="1">
        <v>284</v>
      </c>
      <c r="E58" s="1">
        <v>176</v>
      </c>
      <c r="F58" s="1">
        <v>430</v>
      </c>
      <c r="G58" s="1">
        <v>122</v>
      </c>
      <c r="H58" s="1">
        <v>171</v>
      </c>
      <c r="I58" s="1">
        <v>133</v>
      </c>
      <c r="J58" s="1">
        <v>142</v>
      </c>
      <c r="K58" s="1">
        <v>0</v>
      </c>
    </row>
    <row r="59" spans="1:11" x14ac:dyDescent="0.2">
      <c r="A59" s="1" t="s">
        <v>35</v>
      </c>
      <c r="B59" s="19">
        <v>39.700000000000003</v>
      </c>
      <c r="C59" s="19">
        <v>44.7</v>
      </c>
      <c r="D59" s="19">
        <v>45</v>
      </c>
      <c r="E59" s="19">
        <v>39.5</v>
      </c>
      <c r="F59" s="19">
        <v>37.4</v>
      </c>
      <c r="G59" s="19">
        <v>37.5</v>
      </c>
      <c r="H59" s="19">
        <v>43.1</v>
      </c>
      <c r="I59" s="19">
        <v>36.9</v>
      </c>
      <c r="J59" s="19">
        <v>46.3</v>
      </c>
      <c r="K59" s="19">
        <v>0</v>
      </c>
    </row>
    <row r="60" spans="1:11" x14ac:dyDescent="0.2">
      <c r="A60" s="1" t="s">
        <v>36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DDD9-D37A-4527-B89F-CE2EBB527386}">
  <dimension ref="A1:K65"/>
  <sheetViews>
    <sheetView view="pageBreakPreview" zoomScale="125" zoomScaleNormal="100" zoomScaleSheetLayoutView="125" workbookViewId="0">
      <selection activeCell="A17" sqref="A17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149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380117</v>
      </c>
      <c r="C4" s="1">
        <v>47217</v>
      </c>
      <c r="D4" s="1">
        <v>38695</v>
      </c>
      <c r="E4" s="1">
        <v>36212</v>
      </c>
      <c r="F4" s="1">
        <v>151622</v>
      </c>
      <c r="G4" s="1">
        <v>41733</v>
      </c>
      <c r="H4" s="1">
        <v>16734</v>
      </c>
      <c r="I4" s="1">
        <v>37800</v>
      </c>
      <c r="J4" s="1">
        <v>10104</v>
      </c>
      <c r="K4" s="1">
        <v>0</v>
      </c>
    </row>
    <row r="5" spans="1:11" x14ac:dyDescent="0.2">
      <c r="A5" s="1" t="s">
        <v>53</v>
      </c>
      <c r="B5" s="1">
        <v>377756</v>
      </c>
      <c r="C5" s="1">
        <v>47177</v>
      </c>
      <c r="D5" s="1">
        <v>38685</v>
      </c>
      <c r="E5" s="1">
        <v>36207</v>
      </c>
      <c r="F5" s="1">
        <v>149591</v>
      </c>
      <c r="G5" s="1">
        <v>41711</v>
      </c>
      <c r="H5" s="1">
        <v>16703</v>
      </c>
      <c r="I5" s="1">
        <v>37579</v>
      </c>
      <c r="J5" s="1">
        <v>10103</v>
      </c>
      <c r="K5" s="1">
        <v>0</v>
      </c>
    </row>
    <row r="6" spans="1:11" x14ac:dyDescent="0.2">
      <c r="A6" s="1" t="s">
        <v>54</v>
      </c>
      <c r="B6" s="1">
        <v>2361</v>
      </c>
      <c r="C6" s="1">
        <v>40</v>
      </c>
      <c r="D6" s="1">
        <v>10</v>
      </c>
      <c r="E6" s="1">
        <v>5</v>
      </c>
      <c r="F6" s="1">
        <v>2031</v>
      </c>
      <c r="G6" s="1">
        <v>22</v>
      </c>
      <c r="H6" s="1">
        <v>31</v>
      </c>
      <c r="I6" s="1">
        <v>221</v>
      </c>
      <c r="J6" s="1">
        <v>1</v>
      </c>
      <c r="K6" s="1">
        <v>0</v>
      </c>
    </row>
    <row r="7" spans="1:11" x14ac:dyDescent="0.2">
      <c r="A7" s="1" t="s">
        <v>18</v>
      </c>
    </row>
    <row r="8" spans="1:11" x14ac:dyDescent="0.2">
      <c r="A8" s="1" t="s">
        <v>1</v>
      </c>
      <c r="B8" s="1">
        <v>198538</v>
      </c>
      <c r="C8" s="1">
        <v>23093</v>
      </c>
      <c r="D8" s="1">
        <v>18211</v>
      </c>
      <c r="E8" s="1">
        <v>18392</v>
      </c>
      <c r="F8" s="1">
        <v>83055</v>
      </c>
      <c r="G8" s="1">
        <v>21475</v>
      </c>
      <c r="H8" s="1">
        <v>8713</v>
      </c>
      <c r="I8" s="1">
        <v>20492</v>
      </c>
      <c r="J8" s="1">
        <v>5107</v>
      </c>
      <c r="K8" s="1">
        <v>0</v>
      </c>
    </row>
    <row r="9" spans="1:11" x14ac:dyDescent="0.2">
      <c r="A9" s="1" t="s">
        <v>53</v>
      </c>
      <c r="B9" s="1">
        <v>197120</v>
      </c>
      <c r="C9" s="1">
        <v>23071</v>
      </c>
      <c r="D9" s="1">
        <v>18207</v>
      </c>
      <c r="E9" s="1">
        <v>18389</v>
      </c>
      <c r="F9" s="1">
        <v>81845</v>
      </c>
      <c r="G9" s="1">
        <v>21462</v>
      </c>
      <c r="H9" s="1">
        <v>8686</v>
      </c>
      <c r="I9" s="1">
        <v>20354</v>
      </c>
      <c r="J9" s="1">
        <v>5106</v>
      </c>
      <c r="K9" s="1">
        <v>0</v>
      </c>
    </row>
    <row r="10" spans="1:11" x14ac:dyDescent="0.2">
      <c r="A10" s="1" t="s">
        <v>54</v>
      </c>
      <c r="B10" s="1">
        <v>1418</v>
      </c>
      <c r="C10" s="1">
        <v>22</v>
      </c>
      <c r="D10" s="1">
        <v>4</v>
      </c>
      <c r="E10" s="1">
        <v>3</v>
      </c>
      <c r="F10" s="1">
        <v>1210</v>
      </c>
      <c r="G10" s="1">
        <v>13</v>
      </c>
      <c r="H10" s="1">
        <v>27</v>
      </c>
      <c r="I10" s="1">
        <v>138</v>
      </c>
      <c r="J10" s="1">
        <v>1</v>
      </c>
      <c r="K10" s="1">
        <v>0</v>
      </c>
    </row>
    <row r="11" spans="1:11" x14ac:dyDescent="0.2">
      <c r="A11" s="1" t="s">
        <v>19</v>
      </c>
    </row>
    <row r="12" spans="1:11" x14ac:dyDescent="0.2">
      <c r="A12" s="1" t="s">
        <v>1</v>
      </c>
      <c r="B12" s="1">
        <v>181579</v>
      </c>
      <c r="C12" s="1">
        <v>24124</v>
      </c>
      <c r="D12" s="1">
        <v>20484</v>
      </c>
      <c r="E12" s="1">
        <v>17820</v>
      </c>
      <c r="F12" s="1">
        <v>68567</v>
      </c>
      <c r="G12" s="1">
        <v>20258</v>
      </c>
      <c r="H12" s="1">
        <v>8021</v>
      </c>
      <c r="I12" s="1">
        <v>17308</v>
      </c>
      <c r="J12" s="1">
        <v>4997</v>
      </c>
      <c r="K12" s="1">
        <v>0</v>
      </c>
    </row>
    <row r="13" spans="1:11" x14ac:dyDescent="0.2">
      <c r="A13" s="1" t="s">
        <v>53</v>
      </c>
      <c r="B13" s="1">
        <v>180636</v>
      </c>
      <c r="C13" s="1">
        <v>24106</v>
      </c>
      <c r="D13" s="1">
        <v>20478</v>
      </c>
      <c r="E13" s="1">
        <v>17818</v>
      </c>
      <c r="F13" s="1">
        <v>67746</v>
      </c>
      <c r="G13" s="1">
        <v>20249</v>
      </c>
      <c r="H13" s="1">
        <v>8017</v>
      </c>
      <c r="I13" s="1">
        <v>17225</v>
      </c>
      <c r="J13" s="1">
        <v>4997</v>
      </c>
      <c r="K13" s="1">
        <v>0</v>
      </c>
    </row>
    <row r="14" spans="1:11" x14ac:dyDescent="0.2">
      <c r="A14" s="1" t="s">
        <v>54</v>
      </c>
      <c r="B14" s="1">
        <v>943</v>
      </c>
      <c r="C14" s="1">
        <v>18</v>
      </c>
      <c r="D14" s="1">
        <v>6</v>
      </c>
      <c r="E14" s="1">
        <v>2</v>
      </c>
      <c r="F14" s="1">
        <v>821</v>
      </c>
      <c r="G14" s="1">
        <v>9</v>
      </c>
      <c r="H14" s="1">
        <v>4</v>
      </c>
      <c r="I14" s="1">
        <v>83</v>
      </c>
      <c r="J14" s="1">
        <v>0</v>
      </c>
      <c r="K14" s="1">
        <v>0</v>
      </c>
    </row>
    <row r="16" spans="1:11" x14ac:dyDescent="0.2">
      <c r="A16" s="1" t="s">
        <v>161</v>
      </c>
    </row>
    <row r="18" spans="1:11" x14ac:dyDescent="0.2">
      <c r="A18" s="1" t="s">
        <v>1</v>
      </c>
      <c r="B18" s="1">
        <v>380036</v>
      </c>
      <c r="C18" s="1">
        <v>47217</v>
      </c>
      <c r="D18" s="1">
        <v>38695</v>
      </c>
      <c r="E18" s="1">
        <v>36212</v>
      </c>
      <c r="F18" s="1">
        <v>151552</v>
      </c>
      <c r="G18" s="1">
        <v>41733</v>
      </c>
      <c r="H18" s="1">
        <v>16734</v>
      </c>
      <c r="I18" s="1">
        <v>37789</v>
      </c>
      <c r="J18" s="1">
        <v>10104</v>
      </c>
      <c r="K18" s="1">
        <v>0</v>
      </c>
    </row>
    <row r="19" spans="1:11" x14ac:dyDescent="0.2">
      <c r="A19" s="1" t="s">
        <v>55</v>
      </c>
      <c r="B19" s="1">
        <v>377756</v>
      </c>
      <c r="C19" s="1">
        <v>47177</v>
      </c>
      <c r="D19" s="1">
        <v>38685</v>
      </c>
      <c r="E19" s="1">
        <v>36207</v>
      </c>
      <c r="F19" s="1">
        <v>149591</v>
      </c>
      <c r="G19" s="1">
        <v>41711</v>
      </c>
      <c r="H19" s="1">
        <v>16703</v>
      </c>
      <c r="I19" s="1">
        <v>37579</v>
      </c>
      <c r="J19" s="1">
        <v>10103</v>
      </c>
      <c r="K19" s="1">
        <v>0</v>
      </c>
    </row>
    <row r="20" spans="1:11" x14ac:dyDescent="0.2">
      <c r="A20" s="1" t="s">
        <v>56</v>
      </c>
      <c r="B20" s="1">
        <v>1007</v>
      </c>
      <c r="C20" s="1">
        <v>6</v>
      </c>
      <c r="D20" s="1">
        <v>0</v>
      </c>
      <c r="E20" s="1">
        <v>0</v>
      </c>
      <c r="F20" s="1">
        <v>886</v>
      </c>
      <c r="G20" s="1">
        <v>1</v>
      </c>
      <c r="H20" s="1">
        <v>26</v>
      </c>
      <c r="I20" s="1">
        <v>87</v>
      </c>
      <c r="J20" s="1">
        <v>1</v>
      </c>
      <c r="K20" s="1">
        <v>0</v>
      </c>
    </row>
    <row r="21" spans="1:11" x14ac:dyDescent="0.2">
      <c r="A21" s="1" t="s">
        <v>57</v>
      </c>
      <c r="B21" s="1">
        <v>167</v>
      </c>
      <c r="C21" s="1">
        <v>2</v>
      </c>
      <c r="D21" s="1">
        <v>0</v>
      </c>
      <c r="E21" s="1">
        <v>0</v>
      </c>
      <c r="F21" s="1">
        <v>152</v>
      </c>
      <c r="G21" s="1">
        <v>0</v>
      </c>
      <c r="H21" s="1">
        <v>0</v>
      </c>
      <c r="I21" s="1">
        <v>13</v>
      </c>
      <c r="J21" s="1">
        <v>0</v>
      </c>
      <c r="K21" s="1">
        <v>0</v>
      </c>
    </row>
    <row r="22" spans="1:11" x14ac:dyDescent="0.2">
      <c r="A22" s="1" t="s">
        <v>58</v>
      </c>
      <c r="B22" s="1">
        <v>18</v>
      </c>
      <c r="C22" s="1">
        <v>3</v>
      </c>
      <c r="D22" s="1">
        <v>0</v>
      </c>
      <c r="E22" s="1">
        <v>0</v>
      </c>
      <c r="F22" s="1">
        <v>15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x14ac:dyDescent="0.2">
      <c r="A23" s="1" t="s">
        <v>59</v>
      </c>
      <c r="B23" s="1">
        <v>24</v>
      </c>
      <c r="C23" s="1">
        <v>0</v>
      </c>
      <c r="D23" s="1">
        <v>0</v>
      </c>
      <c r="E23" s="1">
        <v>0</v>
      </c>
      <c r="F23" s="1">
        <v>23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</row>
    <row r="24" spans="1:11" x14ac:dyDescent="0.2">
      <c r="A24" s="1" t="s">
        <v>60</v>
      </c>
      <c r="B24" s="1">
        <v>49</v>
      </c>
      <c r="C24" s="1">
        <v>1</v>
      </c>
      <c r="D24" s="1">
        <v>0</v>
      </c>
      <c r="E24" s="1">
        <v>0</v>
      </c>
      <c r="F24" s="1">
        <v>35</v>
      </c>
      <c r="G24" s="1">
        <v>3</v>
      </c>
      <c r="H24" s="1">
        <v>0</v>
      </c>
      <c r="I24" s="1">
        <v>10</v>
      </c>
      <c r="J24" s="1">
        <v>0</v>
      </c>
      <c r="K24" s="1">
        <v>0</v>
      </c>
    </row>
    <row r="25" spans="1:11" x14ac:dyDescent="0.2">
      <c r="A25" s="1" t="s">
        <v>61</v>
      </c>
      <c r="B25" s="1">
        <v>66</v>
      </c>
      <c r="C25" s="1">
        <v>0</v>
      </c>
      <c r="D25" s="1">
        <v>0</v>
      </c>
      <c r="E25" s="1">
        <v>0</v>
      </c>
      <c r="F25" s="1">
        <v>61</v>
      </c>
      <c r="G25" s="1">
        <v>0</v>
      </c>
      <c r="H25" s="1">
        <v>0</v>
      </c>
      <c r="I25" s="1">
        <v>5</v>
      </c>
      <c r="J25" s="1">
        <v>0</v>
      </c>
      <c r="K25" s="1">
        <v>0</v>
      </c>
    </row>
    <row r="26" spans="1:11" x14ac:dyDescent="0.2">
      <c r="A26" s="1" t="s">
        <v>62</v>
      </c>
      <c r="B26" s="1">
        <v>16</v>
      </c>
      <c r="C26" s="1">
        <v>0</v>
      </c>
      <c r="D26" s="1">
        <v>0</v>
      </c>
      <c r="E26" s="1">
        <v>0</v>
      </c>
      <c r="F26" s="1">
        <v>16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63</v>
      </c>
      <c r="B27" s="1">
        <v>62</v>
      </c>
      <c r="C27" s="1">
        <v>0</v>
      </c>
      <c r="D27" s="1">
        <v>0</v>
      </c>
      <c r="E27" s="1">
        <v>0</v>
      </c>
      <c r="F27" s="1">
        <v>62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64</v>
      </c>
      <c r="B28" s="1">
        <v>54</v>
      </c>
      <c r="C28" s="1">
        <v>4</v>
      </c>
      <c r="D28" s="1">
        <v>0</v>
      </c>
      <c r="E28" s="1">
        <v>0</v>
      </c>
      <c r="F28" s="1">
        <v>44</v>
      </c>
      <c r="G28" s="1">
        <v>0</v>
      </c>
      <c r="H28" s="1">
        <v>1</v>
      </c>
      <c r="I28" s="1">
        <v>5</v>
      </c>
      <c r="J28" s="1">
        <v>0</v>
      </c>
      <c r="K28" s="1">
        <v>0</v>
      </c>
    </row>
    <row r="29" spans="1:11" x14ac:dyDescent="0.2">
      <c r="A29" s="1" t="s">
        <v>65</v>
      </c>
      <c r="B29" s="1">
        <v>38</v>
      </c>
      <c r="C29" s="1">
        <v>0</v>
      </c>
      <c r="D29" s="1">
        <v>0</v>
      </c>
      <c r="E29" s="1">
        <v>0</v>
      </c>
      <c r="F29" s="1">
        <v>33</v>
      </c>
      <c r="G29" s="1">
        <v>0</v>
      </c>
      <c r="H29" s="1">
        <v>0</v>
      </c>
      <c r="I29" s="1">
        <v>5</v>
      </c>
      <c r="J29" s="1">
        <v>0</v>
      </c>
      <c r="K29" s="1">
        <v>0</v>
      </c>
    </row>
    <row r="30" spans="1:11" x14ac:dyDescent="0.2">
      <c r="A30" s="1" t="s">
        <v>66</v>
      </c>
      <c r="B30" s="1">
        <v>10</v>
      </c>
      <c r="C30" s="1">
        <v>0</v>
      </c>
      <c r="D30" s="1">
        <v>0</v>
      </c>
      <c r="E30" s="1">
        <v>0</v>
      </c>
      <c r="F30" s="1">
        <v>5</v>
      </c>
      <c r="G30" s="1">
        <v>0</v>
      </c>
      <c r="H30" s="1">
        <v>0</v>
      </c>
      <c r="I30" s="1">
        <v>5</v>
      </c>
      <c r="J30" s="1">
        <v>0</v>
      </c>
      <c r="K30" s="1">
        <v>0</v>
      </c>
    </row>
    <row r="31" spans="1:11" x14ac:dyDescent="0.2">
      <c r="A31" s="1" t="s">
        <v>67</v>
      </c>
      <c r="B31" s="1">
        <v>367</v>
      </c>
      <c r="C31" s="1">
        <v>1</v>
      </c>
      <c r="D31" s="1">
        <v>0</v>
      </c>
      <c r="E31" s="1">
        <v>0</v>
      </c>
      <c r="F31" s="1">
        <v>334</v>
      </c>
      <c r="G31" s="1">
        <v>3</v>
      </c>
      <c r="H31" s="1">
        <v>2</v>
      </c>
      <c r="I31" s="1">
        <v>27</v>
      </c>
      <c r="J31" s="1">
        <v>0</v>
      </c>
      <c r="K31" s="1">
        <v>0</v>
      </c>
    </row>
    <row r="32" spans="1:11" x14ac:dyDescent="0.2">
      <c r="A32" s="1" t="s">
        <v>68</v>
      </c>
      <c r="B32" s="1">
        <v>402</v>
      </c>
      <c r="C32" s="1">
        <v>23</v>
      </c>
      <c r="D32" s="1">
        <v>10</v>
      </c>
      <c r="E32" s="1">
        <v>5</v>
      </c>
      <c r="F32" s="1">
        <v>295</v>
      </c>
      <c r="G32" s="1">
        <v>15</v>
      </c>
      <c r="H32" s="1">
        <v>2</v>
      </c>
      <c r="I32" s="1">
        <v>52</v>
      </c>
      <c r="J32" s="1">
        <v>0</v>
      </c>
      <c r="K32" s="1">
        <v>0</v>
      </c>
    </row>
    <row r="33" spans="1:11" x14ac:dyDescent="0.2">
      <c r="A33" s="1" t="s">
        <v>18</v>
      </c>
    </row>
    <row r="34" spans="1:11" x14ac:dyDescent="0.2">
      <c r="A34" s="1" t="s">
        <v>1</v>
      </c>
      <c r="B34" s="1">
        <v>198493</v>
      </c>
      <c r="C34" s="1">
        <v>23093</v>
      </c>
      <c r="D34" s="1">
        <v>18211</v>
      </c>
      <c r="E34" s="1">
        <v>18392</v>
      </c>
      <c r="F34" s="1">
        <v>83017</v>
      </c>
      <c r="G34" s="1">
        <v>21475</v>
      </c>
      <c r="H34" s="1">
        <v>8713</v>
      </c>
      <c r="I34" s="1">
        <v>20485</v>
      </c>
      <c r="J34" s="1">
        <v>5107</v>
      </c>
      <c r="K34" s="1">
        <v>0</v>
      </c>
    </row>
    <row r="35" spans="1:11" x14ac:dyDescent="0.2">
      <c r="A35" s="1" t="s">
        <v>55</v>
      </c>
      <c r="B35" s="1">
        <v>197120</v>
      </c>
      <c r="C35" s="1">
        <v>23071</v>
      </c>
      <c r="D35" s="1">
        <v>18207</v>
      </c>
      <c r="E35" s="1">
        <v>18389</v>
      </c>
      <c r="F35" s="1">
        <v>81845</v>
      </c>
      <c r="G35" s="1">
        <v>21462</v>
      </c>
      <c r="H35" s="1">
        <v>8686</v>
      </c>
      <c r="I35" s="1">
        <v>20354</v>
      </c>
      <c r="J35" s="1">
        <v>5106</v>
      </c>
      <c r="K35" s="1">
        <v>0</v>
      </c>
    </row>
    <row r="36" spans="1:11" x14ac:dyDescent="0.2">
      <c r="A36" s="1" t="s">
        <v>56</v>
      </c>
      <c r="B36" s="1">
        <v>613</v>
      </c>
      <c r="C36" s="1">
        <v>4</v>
      </c>
      <c r="D36" s="1">
        <v>0</v>
      </c>
      <c r="E36" s="1">
        <v>0</v>
      </c>
      <c r="F36" s="1">
        <v>526</v>
      </c>
      <c r="G36" s="1">
        <v>1</v>
      </c>
      <c r="H36" s="1">
        <v>24</v>
      </c>
      <c r="I36" s="1">
        <v>57</v>
      </c>
      <c r="J36" s="1">
        <v>1</v>
      </c>
      <c r="K36" s="1">
        <v>0</v>
      </c>
    </row>
    <row r="37" spans="1:11" x14ac:dyDescent="0.2">
      <c r="A37" s="1" t="s">
        <v>57</v>
      </c>
      <c r="B37" s="1">
        <v>110</v>
      </c>
      <c r="C37" s="1">
        <v>1</v>
      </c>
      <c r="D37" s="1">
        <v>0</v>
      </c>
      <c r="E37" s="1">
        <v>0</v>
      </c>
      <c r="F37" s="1">
        <v>101</v>
      </c>
      <c r="G37" s="1">
        <v>0</v>
      </c>
      <c r="H37" s="1">
        <v>0</v>
      </c>
      <c r="I37" s="1">
        <v>8</v>
      </c>
      <c r="J37" s="1">
        <v>0</v>
      </c>
      <c r="K37" s="1">
        <v>0</v>
      </c>
    </row>
    <row r="38" spans="1:11" x14ac:dyDescent="0.2">
      <c r="A38" s="1" t="s">
        <v>58</v>
      </c>
      <c r="B38" s="1">
        <v>6</v>
      </c>
      <c r="C38" s="1">
        <v>2</v>
      </c>
      <c r="D38" s="1">
        <v>0</v>
      </c>
      <c r="E38" s="1">
        <v>0</v>
      </c>
      <c r="F38" s="1">
        <v>4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1" t="s">
        <v>59</v>
      </c>
      <c r="B39" s="1">
        <v>18</v>
      </c>
      <c r="C39" s="1">
        <v>0</v>
      </c>
      <c r="D39" s="1">
        <v>0</v>
      </c>
      <c r="E39" s="1">
        <v>0</v>
      </c>
      <c r="F39" s="1">
        <v>17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</row>
    <row r="40" spans="1:11" x14ac:dyDescent="0.2">
      <c r="A40" s="1" t="s">
        <v>60</v>
      </c>
      <c r="B40" s="1">
        <v>38</v>
      </c>
      <c r="C40" s="1">
        <v>1</v>
      </c>
      <c r="D40" s="1">
        <v>0</v>
      </c>
      <c r="E40" s="1">
        <v>0</v>
      </c>
      <c r="F40" s="1">
        <v>26</v>
      </c>
      <c r="G40" s="1">
        <v>2</v>
      </c>
      <c r="H40" s="1">
        <v>0</v>
      </c>
      <c r="I40" s="1">
        <v>9</v>
      </c>
      <c r="J40" s="1">
        <v>0</v>
      </c>
      <c r="K40" s="1">
        <v>0</v>
      </c>
    </row>
    <row r="41" spans="1:11" x14ac:dyDescent="0.2">
      <c r="A41" s="1" t="s">
        <v>61</v>
      </c>
      <c r="B41" s="1">
        <v>39</v>
      </c>
      <c r="C41" s="1">
        <v>0</v>
      </c>
      <c r="D41" s="1">
        <v>0</v>
      </c>
      <c r="E41" s="1">
        <v>0</v>
      </c>
      <c r="F41" s="1">
        <v>36</v>
      </c>
      <c r="G41" s="1">
        <v>0</v>
      </c>
      <c r="H41" s="1">
        <v>0</v>
      </c>
      <c r="I41" s="1">
        <v>3</v>
      </c>
      <c r="J41" s="1">
        <v>0</v>
      </c>
      <c r="K41" s="1">
        <v>0</v>
      </c>
    </row>
    <row r="42" spans="1:11" x14ac:dyDescent="0.2">
      <c r="A42" s="1" t="s">
        <v>62</v>
      </c>
      <c r="B42" s="1">
        <v>14</v>
      </c>
      <c r="C42" s="1">
        <v>0</v>
      </c>
      <c r="D42" s="1">
        <v>0</v>
      </c>
      <c r="E42" s="1">
        <v>0</v>
      </c>
      <c r="F42" s="1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63</v>
      </c>
      <c r="B43" s="1">
        <v>39</v>
      </c>
      <c r="C43" s="1">
        <v>0</v>
      </c>
      <c r="D43" s="1">
        <v>0</v>
      </c>
      <c r="E43" s="1">
        <v>0</v>
      </c>
      <c r="F43" s="1">
        <v>39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64</v>
      </c>
      <c r="B44" s="1">
        <v>29</v>
      </c>
      <c r="C44" s="1">
        <v>1</v>
      </c>
      <c r="D44" s="1">
        <v>0</v>
      </c>
      <c r="E44" s="1">
        <v>0</v>
      </c>
      <c r="F44" s="1">
        <v>25</v>
      </c>
      <c r="G44" s="1">
        <v>0</v>
      </c>
      <c r="H44" s="1">
        <v>1</v>
      </c>
      <c r="I44" s="1">
        <v>2</v>
      </c>
      <c r="J44" s="1">
        <v>0</v>
      </c>
      <c r="K44" s="1">
        <v>0</v>
      </c>
    </row>
    <row r="45" spans="1:11" x14ac:dyDescent="0.2">
      <c r="A45" s="1" t="s">
        <v>65</v>
      </c>
      <c r="B45" s="1">
        <v>20</v>
      </c>
      <c r="C45" s="1">
        <v>0</v>
      </c>
      <c r="D45" s="1">
        <v>0</v>
      </c>
      <c r="E45" s="1">
        <v>0</v>
      </c>
      <c r="F45" s="1">
        <v>16</v>
      </c>
      <c r="G45" s="1">
        <v>0</v>
      </c>
      <c r="H45" s="1">
        <v>0</v>
      </c>
      <c r="I45" s="1">
        <v>4</v>
      </c>
      <c r="J45" s="1">
        <v>0</v>
      </c>
      <c r="K45" s="1">
        <v>0</v>
      </c>
    </row>
    <row r="46" spans="1:11" x14ac:dyDescent="0.2">
      <c r="A46" s="1" t="s">
        <v>66</v>
      </c>
      <c r="B46" s="1">
        <v>6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1">
        <v>0</v>
      </c>
      <c r="I46" s="1">
        <v>3</v>
      </c>
      <c r="J46" s="1">
        <v>0</v>
      </c>
      <c r="K46" s="1">
        <v>0</v>
      </c>
    </row>
    <row r="47" spans="1:11" x14ac:dyDescent="0.2">
      <c r="A47" s="1" t="s">
        <v>67</v>
      </c>
      <c r="B47" s="1">
        <v>220</v>
      </c>
      <c r="C47" s="1">
        <v>0</v>
      </c>
      <c r="D47" s="1">
        <v>0</v>
      </c>
      <c r="E47" s="1">
        <v>0</v>
      </c>
      <c r="F47" s="1">
        <v>201</v>
      </c>
      <c r="G47" s="1">
        <v>2</v>
      </c>
      <c r="H47" s="1">
        <v>1</v>
      </c>
      <c r="I47" s="1">
        <v>16</v>
      </c>
      <c r="J47" s="1">
        <v>0</v>
      </c>
      <c r="K47" s="1">
        <v>0</v>
      </c>
    </row>
    <row r="48" spans="1:11" x14ac:dyDescent="0.2">
      <c r="A48" s="1" t="s">
        <v>68</v>
      </c>
      <c r="B48" s="1">
        <v>221</v>
      </c>
      <c r="C48" s="1">
        <v>13</v>
      </c>
      <c r="D48" s="1">
        <v>4</v>
      </c>
      <c r="E48" s="1">
        <v>3</v>
      </c>
      <c r="F48" s="1">
        <v>164</v>
      </c>
      <c r="G48" s="1">
        <v>8</v>
      </c>
      <c r="H48" s="1">
        <v>1</v>
      </c>
      <c r="I48" s="1">
        <v>28</v>
      </c>
      <c r="J48" s="1">
        <v>0</v>
      </c>
      <c r="K48" s="1">
        <v>0</v>
      </c>
    </row>
    <row r="49" spans="1:11" x14ac:dyDescent="0.2">
      <c r="A49" s="1" t="s">
        <v>19</v>
      </c>
    </row>
    <row r="50" spans="1:11" x14ac:dyDescent="0.2">
      <c r="A50" s="1" t="s">
        <v>1</v>
      </c>
      <c r="B50" s="1">
        <v>181543</v>
      </c>
      <c r="C50" s="1">
        <v>24124</v>
      </c>
      <c r="D50" s="1">
        <v>20484</v>
      </c>
      <c r="E50" s="1">
        <v>17820</v>
      </c>
      <c r="F50" s="1">
        <v>68535</v>
      </c>
      <c r="G50" s="1">
        <v>20258</v>
      </c>
      <c r="H50" s="1">
        <v>8021</v>
      </c>
      <c r="I50" s="1">
        <v>17304</v>
      </c>
      <c r="J50" s="1">
        <v>4997</v>
      </c>
      <c r="K50" s="1">
        <v>0</v>
      </c>
    </row>
    <row r="51" spans="1:11" x14ac:dyDescent="0.2">
      <c r="A51" s="1" t="s">
        <v>55</v>
      </c>
      <c r="B51" s="1">
        <v>180636</v>
      </c>
      <c r="C51" s="1">
        <v>24106</v>
      </c>
      <c r="D51" s="1">
        <v>20478</v>
      </c>
      <c r="E51" s="1">
        <v>17818</v>
      </c>
      <c r="F51" s="1">
        <v>67746</v>
      </c>
      <c r="G51" s="1">
        <v>20249</v>
      </c>
      <c r="H51" s="1">
        <v>8017</v>
      </c>
      <c r="I51" s="1">
        <v>17225</v>
      </c>
      <c r="J51" s="1">
        <v>4997</v>
      </c>
      <c r="K51" s="1">
        <v>0</v>
      </c>
    </row>
    <row r="52" spans="1:11" x14ac:dyDescent="0.2">
      <c r="A52" s="1" t="s">
        <v>56</v>
      </c>
      <c r="B52" s="1">
        <v>394</v>
      </c>
      <c r="C52" s="1">
        <v>2</v>
      </c>
      <c r="D52" s="1">
        <v>0</v>
      </c>
      <c r="E52" s="1">
        <v>0</v>
      </c>
      <c r="F52" s="1">
        <v>360</v>
      </c>
      <c r="G52" s="1">
        <v>0</v>
      </c>
      <c r="H52" s="1">
        <v>2</v>
      </c>
      <c r="I52" s="1">
        <v>30</v>
      </c>
      <c r="J52" s="1">
        <v>0</v>
      </c>
      <c r="K52" s="1">
        <v>0</v>
      </c>
    </row>
    <row r="53" spans="1:11" x14ac:dyDescent="0.2">
      <c r="A53" s="1" t="s">
        <v>57</v>
      </c>
      <c r="B53" s="1">
        <v>57</v>
      </c>
      <c r="C53" s="1">
        <v>1</v>
      </c>
      <c r="D53" s="1">
        <v>0</v>
      </c>
      <c r="E53" s="1">
        <v>0</v>
      </c>
      <c r="F53" s="1">
        <v>51</v>
      </c>
      <c r="G53" s="1">
        <v>0</v>
      </c>
      <c r="H53" s="1">
        <v>0</v>
      </c>
      <c r="I53" s="1">
        <v>5</v>
      </c>
      <c r="J53" s="1">
        <v>0</v>
      </c>
      <c r="K53" s="1">
        <v>0</v>
      </c>
    </row>
    <row r="54" spans="1:11" x14ac:dyDescent="0.2">
      <c r="A54" s="1" t="s">
        <v>58</v>
      </c>
      <c r="B54" s="1">
        <v>12</v>
      </c>
      <c r="C54" s="1">
        <v>1</v>
      </c>
      <c r="D54" s="1">
        <v>0</v>
      </c>
      <c r="E54" s="1">
        <v>0</v>
      </c>
      <c r="F54" s="1">
        <v>11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1" t="s">
        <v>59</v>
      </c>
      <c r="B55" s="1">
        <v>6</v>
      </c>
      <c r="C55" s="1">
        <v>0</v>
      </c>
      <c r="D55" s="1">
        <v>0</v>
      </c>
      <c r="E55" s="1">
        <v>0</v>
      </c>
      <c r="F55" s="1">
        <v>6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</row>
    <row r="56" spans="1:11" x14ac:dyDescent="0.2">
      <c r="A56" s="1" t="s">
        <v>60</v>
      </c>
      <c r="B56" s="1">
        <v>11</v>
      </c>
      <c r="C56" s="1">
        <v>0</v>
      </c>
      <c r="D56" s="1">
        <v>0</v>
      </c>
      <c r="E56" s="1">
        <v>0</v>
      </c>
      <c r="F56" s="1">
        <v>9</v>
      </c>
      <c r="G56" s="1">
        <v>1</v>
      </c>
      <c r="H56" s="1">
        <v>0</v>
      </c>
      <c r="I56" s="1">
        <v>1</v>
      </c>
      <c r="J56" s="1">
        <v>0</v>
      </c>
      <c r="K56" s="1">
        <v>0</v>
      </c>
    </row>
    <row r="57" spans="1:11" x14ac:dyDescent="0.2">
      <c r="A57" s="1" t="s">
        <v>61</v>
      </c>
      <c r="B57" s="1">
        <v>27</v>
      </c>
      <c r="C57" s="1">
        <v>0</v>
      </c>
      <c r="D57" s="1">
        <v>0</v>
      </c>
      <c r="E57" s="1">
        <v>0</v>
      </c>
      <c r="F57" s="1">
        <v>25</v>
      </c>
      <c r="G57" s="1">
        <v>0</v>
      </c>
      <c r="H57" s="1">
        <v>0</v>
      </c>
      <c r="I57" s="1">
        <v>2</v>
      </c>
      <c r="J57" s="1">
        <v>0</v>
      </c>
      <c r="K57" s="1">
        <v>0</v>
      </c>
    </row>
    <row r="58" spans="1:11" x14ac:dyDescent="0.2">
      <c r="A58" s="1" t="s">
        <v>62</v>
      </c>
      <c r="B58" s="1">
        <v>2</v>
      </c>
      <c r="C58" s="1">
        <v>0</v>
      </c>
      <c r="D58" s="1">
        <v>0</v>
      </c>
      <c r="E58" s="1">
        <v>0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x14ac:dyDescent="0.2">
      <c r="A59" s="1" t="s">
        <v>63</v>
      </c>
      <c r="B59" s="1">
        <v>23</v>
      </c>
      <c r="C59" s="1">
        <v>0</v>
      </c>
      <c r="D59" s="1">
        <v>0</v>
      </c>
      <c r="E59" s="1">
        <v>0</v>
      </c>
      <c r="F59" s="1">
        <v>23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x14ac:dyDescent="0.2">
      <c r="A60" s="1" t="s">
        <v>64</v>
      </c>
      <c r="B60" s="1">
        <v>25</v>
      </c>
      <c r="C60" s="1">
        <v>3</v>
      </c>
      <c r="D60" s="1">
        <v>0</v>
      </c>
      <c r="E60" s="1">
        <v>0</v>
      </c>
      <c r="F60" s="1">
        <v>19</v>
      </c>
      <c r="G60" s="1">
        <v>0</v>
      </c>
      <c r="H60" s="1">
        <v>0</v>
      </c>
      <c r="I60" s="1">
        <v>3</v>
      </c>
      <c r="J60" s="1">
        <v>0</v>
      </c>
      <c r="K60" s="1">
        <v>0</v>
      </c>
    </row>
    <row r="61" spans="1:11" x14ac:dyDescent="0.2">
      <c r="A61" s="1" t="s">
        <v>65</v>
      </c>
      <c r="B61" s="1">
        <v>18</v>
      </c>
      <c r="C61" s="1">
        <v>0</v>
      </c>
      <c r="D61" s="1">
        <v>0</v>
      </c>
      <c r="E61" s="1">
        <v>0</v>
      </c>
      <c r="F61" s="1">
        <v>17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</row>
    <row r="62" spans="1:11" x14ac:dyDescent="0.2">
      <c r="A62" s="1" t="s">
        <v>66</v>
      </c>
      <c r="B62" s="1">
        <v>4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  <c r="H62" s="1">
        <v>0</v>
      </c>
      <c r="I62" s="1">
        <v>2</v>
      </c>
      <c r="J62" s="1">
        <v>0</v>
      </c>
      <c r="K62" s="1">
        <v>0</v>
      </c>
    </row>
    <row r="63" spans="1:11" x14ac:dyDescent="0.2">
      <c r="A63" s="1" t="s">
        <v>67</v>
      </c>
      <c r="B63" s="1">
        <v>147</v>
      </c>
      <c r="C63" s="1">
        <v>1</v>
      </c>
      <c r="D63" s="1">
        <v>0</v>
      </c>
      <c r="E63" s="1">
        <v>0</v>
      </c>
      <c r="F63" s="1">
        <v>133</v>
      </c>
      <c r="G63" s="1">
        <v>1</v>
      </c>
      <c r="H63" s="1">
        <v>1</v>
      </c>
      <c r="I63" s="1">
        <v>11</v>
      </c>
      <c r="J63" s="1">
        <v>0</v>
      </c>
      <c r="K63" s="1">
        <v>0</v>
      </c>
    </row>
    <row r="64" spans="1:11" x14ac:dyDescent="0.2">
      <c r="A64" s="1" t="s">
        <v>68</v>
      </c>
      <c r="B64" s="1">
        <v>181</v>
      </c>
      <c r="C64" s="1">
        <v>10</v>
      </c>
      <c r="D64" s="1">
        <v>6</v>
      </c>
      <c r="E64" s="1">
        <v>2</v>
      </c>
      <c r="F64" s="1">
        <v>131</v>
      </c>
      <c r="G64" s="1">
        <v>7</v>
      </c>
      <c r="H64" s="1">
        <v>1</v>
      </c>
      <c r="I64" s="1">
        <v>24</v>
      </c>
      <c r="J64" s="1">
        <v>0</v>
      </c>
      <c r="K64" s="1">
        <v>0</v>
      </c>
    </row>
    <row r="65" spans="1:1" x14ac:dyDescent="0.2">
      <c r="A65" s="1" t="s">
        <v>36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00A9-0DE7-4D55-B233-7DC6777B8E8C}">
  <dimension ref="A1:K72"/>
  <sheetViews>
    <sheetView view="pageBreakPreview" zoomScale="125" zoomScaleNormal="100" zoomScaleSheetLayoutView="125" workbookViewId="0">
      <selection activeCell="A2" sqref="A2:XFD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150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380117</v>
      </c>
      <c r="C4" s="1">
        <v>47217</v>
      </c>
      <c r="D4" s="1">
        <v>38695</v>
      </c>
      <c r="E4" s="1">
        <v>36212</v>
      </c>
      <c r="F4" s="1">
        <v>151622</v>
      </c>
      <c r="G4" s="1">
        <v>41733</v>
      </c>
      <c r="H4" s="1">
        <v>16734</v>
      </c>
      <c r="I4" s="1">
        <v>37800</v>
      </c>
      <c r="J4" s="1">
        <v>10104</v>
      </c>
      <c r="K4" s="1">
        <v>0</v>
      </c>
    </row>
    <row r="5" spans="1:11" x14ac:dyDescent="0.2">
      <c r="A5" s="1" t="s">
        <v>69</v>
      </c>
      <c r="B5" s="1">
        <v>19</v>
      </c>
      <c r="C5" s="1">
        <v>0</v>
      </c>
      <c r="D5" s="1">
        <v>0</v>
      </c>
      <c r="E5" s="1">
        <v>1</v>
      </c>
      <c r="F5" s="1">
        <v>16</v>
      </c>
      <c r="G5" s="1">
        <v>0</v>
      </c>
      <c r="H5" s="1">
        <v>0</v>
      </c>
      <c r="I5" s="1">
        <v>2</v>
      </c>
      <c r="J5" s="1">
        <v>0</v>
      </c>
      <c r="K5" s="1">
        <v>0</v>
      </c>
    </row>
    <row r="6" spans="1:11" x14ac:dyDescent="0.2">
      <c r="A6" s="1" t="s">
        <v>70</v>
      </c>
      <c r="B6" s="1">
        <v>40</v>
      </c>
      <c r="C6" s="1">
        <v>0</v>
      </c>
      <c r="D6" s="1">
        <v>2</v>
      </c>
      <c r="E6" s="1">
        <v>0</v>
      </c>
      <c r="F6" s="1">
        <v>9</v>
      </c>
      <c r="G6" s="1">
        <v>12</v>
      </c>
      <c r="H6" s="1">
        <v>4</v>
      </c>
      <c r="I6" s="1">
        <v>12</v>
      </c>
      <c r="J6" s="1">
        <v>1</v>
      </c>
      <c r="K6" s="1">
        <v>0</v>
      </c>
    </row>
    <row r="7" spans="1:11" x14ac:dyDescent="0.2">
      <c r="A7" s="1" t="s">
        <v>71</v>
      </c>
      <c r="B7" s="1">
        <v>47</v>
      </c>
      <c r="C7" s="1">
        <v>0</v>
      </c>
      <c r="D7" s="1">
        <v>0</v>
      </c>
      <c r="E7" s="1">
        <v>2</v>
      </c>
      <c r="F7" s="1">
        <v>36</v>
      </c>
      <c r="G7" s="1">
        <v>0</v>
      </c>
      <c r="H7" s="1">
        <v>4</v>
      </c>
      <c r="I7" s="1">
        <v>5</v>
      </c>
      <c r="J7" s="1">
        <v>0</v>
      </c>
      <c r="K7" s="1">
        <v>0</v>
      </c>
    </row>
    <row r="8" spans="1:11" x14ac:dyDescent="0.2">
      <c r="A8" s="1" t="s">
        <v>72</v>
      </c>
      <c r="B8" s="1">
        <v>99</v>
      </c>
      <c r="C8" s="1">
        <v>2</v>
      </c>
      <c r="D8" s="1">
        <v>5</v>
      </c>
      <c r="E8" s="1">
        <v>1</v>
      </c>
      <c r="F8" s="1">
        <v>69</v>
      </c>
      <c r="G8" s="1">
        <v>0</v>
      </c>
      <c r="H8" s="1">
        <v>14</v>
      </c>
      <c r="I8" s="1">
        <v>6</v>
      </c>
      <c r="J8" s="1">
        <v>2</v>
      </c>
      <c r="K8" s="1">
        <v>0</v>
      </c>
    </row>
    <row r="9" spans="1:11" x14ac:dyDescent="0.2">
      <c r="A9" s="1" t="s">
        <v>73</v>
      </c>
      <c r="B9" s="1">
        <v>11</v>
      </c>
      <c r="C9" s="1">
        <v>0</v>
      </c>
      <c r="D9" s="1">
        <v>0</v>
      </c>
      <c r="E9" s="1">
        <v>1</v>
      </c>
      <c r="F9" s="1">
        <v>9</v>
      </c>
      <c r="G9" s="1">
        <v>0</v>
      </c>
      <c r="H9" s="1">
        <v>1</v>
      </c>
      <c r="I9" s="1">
        <v>0</v>
      </c>
      <c r="J9" s="1">
        <v>0</v>
      </c>
      <c r="K9" s="1">
        <v>0</v>
      </c>
    </row>
    <row r="10" spans="1:11" x14ac:dyDescent="0.2">
      <c r="A10" s="1" t="s">
        <v>74</v>
      </c>
      <c r="B10" s="1">
        <v>98</v>
      </c>
      <c r="C10" s="1">
        <v>1</v>
      </c>
      <c r="D10" s="1">
        <v>0</v>
      </c>
      <c r="E10" s="1">
        <v>1</v>
      </c>
      <c r="F10" s="1">
        <v>82</v>
      </c>
      <c r="G10" s="1">
        <v>6</v>
      </c>
      <c r="H10" s="1">
        <v>0</v>
      </c>
      <c r="I10" s="1">
        <v>8</v>
      </c>
      <c r="J10" s="1">
        <v>0</v>
      </c>
      <c r="K10" s="1">
        <v>0</v>
      </c>
    </row>
    <row r="11" spans="1:11" x14ac:dyDescent="0.2">
      <c r="A11" s="1" t="s">
        <v>75</v>
      </c>
      <c r="B11" s="1">
        <v>65</v>
      </c>
      <c r="C11" s="1">
        <v>0</v>
      </c>
      <c r="D11" s="1">
        <v>0</v>
      </c>
      <c r="E11" s="1">
        <v>0</v>
      </c>
      <c r="F11" s="1">
        <v>65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2">
      <c r="A12" s="1" t="s">
        <v>76</v>
      </c>
      <c r="B12" s="1">
        <v>74</v>
      </c>
      <c r="C12" s="1">
        <v>0</v>
      </c>
      <c r="D12" s="1">
        <v>1</v>
      </c>
      <c r="E12" s="1">
        <v>0</v>
      </c>
      <c r="F12" s="1">
        <v>58</v>
      </c>
      <c r="G12" s="1">
        <v>3</v>
      </c>
      <c r="H12" s="1">
        <v>12</v>
      </c>
      <c r="I12" s="1">
        <v>0</v>
      </c>
      <c r="J12" s="1">
        <v>0</v>
      </c>
      <c r="K12" s="1">
        <v>0</v>
      </c>
    </row>
    <row r="13" spans="1:11" x14ac:dyDescent="0.2">
      <c r="A13" s="1" t="s">
        <v>77</v>
      </c>
      <c r="B13" s="1">
        <v>96</v>
      </c>
      <c r="C13" s="1">
        <v>1</v>
      </c>
      <c r="D13" s="1">
        <v>0</v>
      </c>
      <c r="E13" s="1">
        <v>7</v>
      </c>
      <c r="F13" s="1">
        <v>66</v>
      </c>
      <c r="G13" s="1">
        <v>0</v>
      </c>
      <c r="H13" s="1">
        <v>10</v>
      </c>
      <c r="I13" s="1">
        <v>11</v>
      </c>
      <c r="J13" s="1">
        <v>1</v>
      </c>
      <c r="K13" s="1">
        <v>0</v>
      </c>
    </row>
    <row r="14" spans="1:11" x14ac:dyDescent="0.2">
      <c r="A14" s="1" t="s">
        <v>78</v>
      </c>
      <c r="B14" s="1">
        <v>227</v>
      </c>
      <c r="C14" s="1">
        <v>0</v>
      </c>
      <c r="D14" s="1">
        <v>0</v>
      </c>
      <c r="E14" s="1">
        <v>2</v>
      </c>
      <c r="F14" s="1">
        <v>188</v>
      </c>
      <c r="G14" s="1">
        <v>0</v>
      </c>
      <c r="H14" s="1">
        <v>16</v>
      </c>
      <c r="I14" s="1">
        <v>17</v>
      </c>
      <c r="J14" s="1">
        <v>4</v>
      </c>
      <c r="K14" s="1">
        <v>0</v>
      </c>
    </row>
    <row r="15" spans="1:11" x14ac:dyDescent="0.2">
      <c r="A15" s="1" t="s">
        <v>79</v>
      </c>
      <c r="B15" s="1">
        <v>692</v>
      </c>
      <c r="C15" s="1">
        <v>0</v>
      </c>
      <c r="D15" s="1">
        <v>3</v>
      </c>
      <c r="E15" s="1">
        <v>140</v>
      </c>
      <c r="F15" s="1">
        <v>502</v>
      </c>
      <c r="G15" s="1">
        <v>2</v>
      </c>
      <c r="H15" s="1">
        <v>23</v>
      </c>
      <c r="I15" s="1">
        <v>21</v>
      </c>
      <c r="J15" s="1">
        <v>1</v>
      </c>
      <c r="K15" s="1">
        <v>0</v>
      </c>
    </row>
    <row r="16" spans="1:11" x14ac:dyDescent="0.2">
      <c r="A16" s="1" t="s">
        <v>0</v>
      </c>
      <c r="B16" s="1">
        <v>374203</v>
      </c>
      <c r="C16" s="1">
        <v>47180</v>
      </c>
      <c r="D16" s="1">
        <v>34978</v>
      </c>
      <c r="E16" s="1">
        <v>36021</v>
      </c>
      <c r="F16" s="1">
        <v>149958</v>
      </c>
      <c r="G16" s="1">
        <v>41704</v>
      </c>
      <c r="H16" s="1">
        <v>16621</v>
      </c>
      <c r="I16" s="1">
        <v>37654</v>
      </c>
      <c r="J16" s="1">
        <v>10087</v>
      </c>
      <c r="K16" s="1">
        <v>0</v>
      </c>
    </row>
    <row r="17" spans="1:11" x14ac:dyDescent="0.2">
      <c r="A17" s="1" t="s">
        <v>80</v>
      </c>
      <c r="B17" s="1">
        <v>3931</v>
      </c>
      <c r="C17" s="1">
        <v>12</v>
      </c>
      <c r="D17" s="1">
        <v>3692</v>
      </c>
      <c r="E17" s="1">
        <v>17</v>
      </c>
      <c r="F17" s="1">
        <v>168</v>
      </c>
      <c r="G17" s="1">
        <v>2</v>
      </c>
      <c r="H17" s="1">
        <v>16</v>
      </c>
      <c r="I17" s="1">
        <v>21</v>
      </c>
      <c r="J17" s="1">
        <v>3</v>
      </c>
      <c r="K17" s="1">
        <v>0</v>
      </c>
    </row>
    <row r="18" spans="1:11" x14ac:dyDescent="0.2">
      <c r="A18" s="1" t="s">
        <v>81</v>
      </c>
      <c r="B18" s="1">
        <v>169</v>
      </c>
      <c r="C18" s="1">
        <v>1</v>
      </c>
      <c r="D18" s="1">
        <v>1</v>
      </c>
      <c r="E18" s="1">
        <v>7</v>
      </c>
      <c r="F18" s="1">
        <v>132</v>
      </c>
      <c r="G18" s="1">
        <v>0</v>
      </c>
      <c r="H18" s="1">
        <v>5</v>
      </c>
      <c r="I18" s="1">
        <v>21</v>
      </c>
      <c r="J18" s="1">
        <v>2</v>
      </c>
      <c r="K18" s="1">
        <v>0</v>
      </c>
    </row>
    <row r="19" spans="1:11" x14ac:dyDescent="0.2">
      <c r="A19" s="1" t="s">
        <v>82</v>
      </c>
      <c r="B19" s="1">
        <v>26</v>
      </c>
      <c r="C19" s="1">
        <v>2</v>
      </c>
      <c r="D19" s="1">
        <v>0</v>
      </c>
      <c r="E19" s="1">
        <v>0</v>
      </c>
      <c r="F19" s="1">
        <v>22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</row>
    <row r="20" spans="1:11" x14ac:dyDescent="0.2">
      <c r="A20" s="1" t="s">
        <v>83</v>
      </c>
      <c r="B20" s="1">
        <v>31</v>
      </c>
      <c r="C20" s="1">
        <v>0</v>
      </c>
      <c r="D20" s="1">
        <v>0</v>
      </c>
      <c r="E20" s="1">
        <v>4</v>
      </c>
      <c r="F20" s="1">
        <v>27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84</v>
      </c>
      <c r="B21" s="1">
        <v>31</v>
      </c>
      <c r="C21" s="1">
        <v>2</v>
      </c>
      <c r="D21" s="1">
        <v>10</v>
      </c>
      <c r="E21" s="1">
        <v>0</v>
      </c>
      <c r="F21" s="1">
        <v>19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85</v>
      </c>
      <c r="B22" s="1">
        <v>85</v>
      </c>
      <c r="C22" s="1">
        <v>6</v>
      </c>
      <c r="D22" s="1">
        <v>0</v>
      </c>
      <c r="E22" s="1">
        <v>8</v>
      </c>
      <c r="F22" s="1">
        <v>54</v>
      </c>
      <c r="G22" s="1">
        <v>1</v>
      </c>
      <c r="H22" s="1">
        <v>6</v>
      </c>
      <c r="I22" s="1">
        <v>8</v>
      </c>
      <c r="J22" s="1">
        <v>2</v>
      </c>
      <c r="K22" s="1">
        <v>0</v>
      </c>
    </row>
    <row r="23" spans="1:11" x14ac:dyDescent="0.2">
      <c r="A23" s="1" t="s">
        <v>86</v>
      </c>
      <c r="B23" s="1">
        <v>46</v>
      </c>
      <c r="C23" s="1">
        <v>2</v>
      </c>
      <c r="D23" s="1">
        <v>1</v>
      </c>
      <c r="E23" s="1">
        <v>0</v>
      </c>
      <c r="F23" s="1">
        <v>40</v>
      </c>
      <c r="G23" s="1">
        <v>2</v>
      </c>
      <c r="H23" s="1">
        <v>0</v>
      </c>
      <c r="I23" s="1">
        <v>0</v>
      </c>
      <c r="J23" s="1">
        <v>1</v>
      </c>
      <c r="K23" s="1">
        <v>0</v>
      </c>
    </row>
    <row r="24" spans="1:11" x14ac:dyDescent="0.2">
      <c r="A24" s="1" t="s">
        <v>87</v>
      </c>
      <c r="B24" s="1">
        <v>38</v>
      </c>
      <c r="C24" s="1">
        <v>2</v>
      </c>
      <c r="D24" s="1">
        <v>0</v>
      </c>
      <c r="E24" s="1">
        <v>0</v>
      </c>
      <c r="F24" s="1">
        <v>35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</row>
    <row r="25" spans="1:11" x14ac:dyDescent="0.2">
      <c r="A25" s="1" t="s">
        <v>88</v>
      </c>
      <c r="B25" s="1">
        <v>89</v>
      </c>
      <c r="C25" s="1">
        <v>6</v>
      </c>
      <c r="D25" s="1">
        <v>2</v>
      </c>
      <c r="E25" s="1">
        <v>0</v>
      </c>
      <c r="F25" s="1">
        <v>67</v>
      </c>
      <c r="G25" s="1">
        <v>1</v>
      </c>
      <c r="H25" s="1">
        <v>0</v>
      </c>
      <c r="I25" s="1">
        <v>13</v>
      </c>
      <c r="J25" s="1">
        <v>0</v>
      </c>
      <c r="K25" s="1">
        <v>0</v>
      </c>
    </row>
    <row r="26" spans="1:11" x14ac:dyDescent="0.2">
      <c r="A26" s="1" t="s">
        <v>18</v>
      </c>
    </row>
    <row r="27" spans="1:11" x14ac:dyDescent="0.2">
      <c r="A27" s="1" t="s">
        <v>1</v>
      </c>
      <c r="B27" s="1">
        <v>198538</v>
      </c>
      <c r="C27" s="1">
        <v>23093</v>
      </c>
      <c r="D27" s="1">
        <v>18211</v>
      </c>
      <c r="E27" s="1">
        <v>18392</v>
      </c>
      <c r="F27" s="1">
        <v>83055</v>
      </c>
      <c r="G27" s="1">
        <v>21475</v>
      </c>
      <c r="H27" s="1">
        <v>8713</v>
      </c>
      <c r="I27" s="1">
        <v>20492</v>
      </c>
      <c r="J27" s="1">
        <v>5107</v>
      </c>
      <c r="K27" s="1">
        <v>0</v>
      </c>
    </row>
    <row r="28" spans="1:11" x14ac:dyDescent="0.2">
      <c r="A28" s="1" t="s">
        <v>69</v>
      </c>
      <c r="B28" s="1">
        <v>6</v>
      </c>
      <c r="C28" s="1">
        <v>0</v>
      </c>
      <c r="D28" s="1">
        <v>0</v>
      </c>
      <c r="E28" s="1">
        <v>0</v>
      </c>
      <c r="F28" s="1">
        <v>5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</row>
    <row r="29" spans="1:11" x14ac:dyDescent="0.2">
      <c r="A29" s="1" t="s">
        <v>70</v>
      </c>
      <c r="B29" s="1">
        <v>31</v>
      </c>
      <c r="C29" s="1">
        <v>0</v>
      </c>
      <c r="D29" s="1">
        <v>2</v>
      </c>
      <c r="E29" s="1">
        <v>0</v>
      </c>
      <c r="F29" s="1">
        <v>8</v>
      </c>
      <c r="G29" s="1">
        <v>7</v>
      </c>
      <c r="H29" s="1">
        <v>3</v>
      </c>
      <c r="I29" s="1">
        <v>10</v>
      </c>
      <c r="J29" s="1">
        <v>1</v>
      </c>
      <c r="K29" s="1">
        <v>0</v>
      </c>
    </row>
    <row r="30" spans="1:11" x14ac:dyDescent="0.2">
      <c r="A30" s="1" t="s">
        <v>71</v>
      </c>
      <c r="B30" s="1">
        <v>24</v>
      </c>
      <c r="C30" s="1">
        <v>0</v>
      </c>
      <c r="D30" s="1">
        <v>0</v>
      </c>
      <c r="E30" s="1">
        <v>2</v>
      </c>
      <c r="F30" s="1">
        <v>15</v>
      </c>
      <c r="G30" s="1">
        <v>0</v>
      </c>
      <c r="H30" s="1">
        <v>4</v>
      </c>
      <c r="I30" s="1">
        <v>3</v>
      </c>
      <c r="J30" s="1">
        <v>0</v>
      </c>
      <c r="K30" s="1">
        <v>0</v>
      </c>
    </row>
    <row r="31" spans="1:11" x14ac:dyDescent="0.2">
      <c r="A31" s="1" t="s">
        <v>72</v>
      </c>
      <c r="B31" s="1">
        <v>55</v>
      </c>
      <c r="C31" s="1">
        <v>1</v>
      </c>
      <c r="D31" s="1">
        <v>1</v>
      </c>
      <c r="E31" s="1">
        <v>1</v>
      </c>
      <c r="F31" s="1">
        <v>39</v>
      </c>
      <c r="G31" s="1">
        <v>0</v>
      </c>
      <c r="H31" s="1">
        <v>8</v>
      </c>
      <c r="I31" s="1">
        <v>3</v>
      </c>
      <c r="J31" s="1">
        <v>2</v>
      </c>
      <c r="K31" s="1">
        <v>0</v>
      </c>
    </row>
    <row r="32" spans="1:11" x14ac:dyDescent="0.2">
      <c r="A32" s="1" t="s">
        <v>73</v>
      </c>
      <c r="B32" s="1">
        <v>5</v>
      </c>
      <c r="C32" s="1">
        <v>0</v>
      </c>
      <c r="D32" s="1">
        <v>0</v>
      </c>
      <c r="E32" s="1">
        <v>0</v>
      </c>
      <c r="F32" s="1">
        <v>4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</row>
    <row r="33" spans="1:11" x14ac:dyDescent="0.2">
      <c r="A33" s="1" t="s">
        <v>74</v>
      </c>
      <c r="B33" s="1">
        <v>63</v>
      </c>
      <c r="C33" s="1">
        <v>1</v>
      </c>
      <c r="D33" s="1">
        <v>0</v>
      </c>
      <c r="E33" s="1">
        <v>0</v>
      </c>
      <c r="F33" s="1">
        <v>52</v>
      </c>
      <c r="G33" s="1">
        <v>5</v>
      </c>
      <c r="H33" s="1">
        <v>0</v>
      </c>
      <c r="I33" s="1">
        <v>5</v>
      </c>
      <c r="J33" s="1">
        <v>0</v>
      </c>
      <c r="K33" s="1">
        <v>0</v>
      </c>
    </row>
    <row r="34" spans="1:11" x14ac:dyDescent="0.2">
      <c r="A34" s="1" t="s">
        <v>75</v>
      </c>
      <c r="B34" s="1">
        <v>41</v>
      </c>
      <c r="C34" s="1">
        <v>0</v>
      </c>
      <c r="D34" s="1">
        <v>0</v>
      </c>
      <c r="E34" s="1">
        <v>0</v>
      </c>
      <c r="F34" s="1">
        <v>41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76</v>
      </c>
      <c r="B35" s="1">
        <v>55</v>
      </c>
      <c r="C35" s="1">
        <v>0</v>
      </c>
      <c r="D35" s="1">
        <v>1</v>
      </c>
      <c r="E35" s="1">
        <v>0</v>
      </c>
      <c r="F35" s="1">
        <v>41</v>
      </c>
      <c r="G35" s="1">
        <v>2</v>
      </c>
      <c r="H35" s="1">
        <v>11</v>
      </c>
      <c r="I35" s="1">
        <v>0</v>
      </c>
      <c r="J35" s="1">
        <v>0</v>
      </c>
      <c r="K35" s="1">
        <v>0</v>
      </c>
    </row>
    <row r="36" spans="1:11" x14ac:dyDescent="0.2">
      <c r="A36" s="1" t="s">
        <v>77</v>
      </c>
      <c r="B36" s="1">
        <v>56</v>
      </c>
      <c r="C36" s="1">
        <v>0</v>
      </c>
      <c r="D36" s="1">
        <v>0</v>
      </c>
      <c r="E36" s="1">
        <v>5</v>
      </c>
      <c r="F36" s="1">
        <v>40</v>
      </c>
      <c r="G36" s="1">
        <v>0</v>
      </c>
      <c r="H36" s="1">
        <v>5</v>
      </c>
      <c r="I36" s="1">
        <v>6</v>
      </c>
      <c r="J36" s="1">
        <v>0</v>
      </c>
      <c r="K36" s="1">
        <v>0</v>
      </c>
    </row>
    <row r="37" spans="1:11" x14ac:dyDescent="0.2">
      <c r="A37" s="1" t="s">
        <v>78</v>
      </c>
      <c r="B37" s="1">
        <v>149</v>
      </c>
      <c r="C37" s="1">
        <v>0</v>
      </c>
      <c r="D37" s="1">
        <v>0</v>
      </c>
      <c r="E37" s="1">
        <v>0</v>
      </c>
      <c r="F37" s="1">
        <v>123</v>
      </c>
      <c r="G37" s="1">
        <v>0</v>
      </c>
      <c r="H37" s="1">
        <v>11</v>
      </c>
      <c r="I37" s="1">
        <v>11</v>
      </c>
      <c r="J37" s="1">
        <v>4</v>
      </c>
      <c r="K37" s="1">
        <v>0</v>
      </c>
    </row>
    <row r="38" spans="1:11" x14ac:dyDescent="0.2">
      <c r="A38" s="1" t="s">
        <v>79</v>
      </c>
      <c r="B38" s="1">
        <v>398</v>
      </c>
      <c r="C38" s="1">
        <v>0</v>
      </c>
      <c r="D38" s="1">
        <v>2</v>
      </c>
      <c r="E38" s="1">
        <v>76</v>
      </c>
      <c r="F38" s="1">
        <v>295</v>
      </c>
      <c r="G38" s="1">
        <v>2</v>
      </c>
      <c r="H38" s="1">
        <v>13</v>
      </c>
      <c r="I38" s="1">
        <v>9</v>
      </c>
      <c r="J38" s="1">
        <v>1</v>
      </c>
      <c r="K38" s="1">
        <v>0</v>
      </c>
    </row>
    <row r="39" spans="1:11" x14ac:dyDescent="0.2">
      <c r="A39" s="1" t="s">
        <v>0</v>
      </c>
      <c r="B39" s="1">
        <v>195518</v>
      </c>
      <c r="C39" s="1">
        <v>23079</v>
      </c>
      <c r="D39" s="1">
        <v>16511</v>
      </c>
      <c r="E39" s="1">
        <v>18287</v>
      </c>
      <c r="F39" s="1">
        <v>82043</v>
      </c>
      <c r="G39" s="1">
        <v>21455</v>
      </c>
      <c r="H39" s="1">
        <v>8639</v>
      </c>
      <c r="I39" s="1">
        <v>20409</v>
      </c>
      <c r="J39" s="1">
        <v>5095</v>
      </c>
      <c r="K39" s="1">
        <v>0</v>
      </c>
    </row>
    <row r="40" spans="1:11" x14ac:dyDescent="0.2">
      <c r="A40" s="1" t="s">
        <v>80</v>
      </c>
      <c r="B40" s="1">
        <v>1832</v>
      </c>
      <c r="C40" s="1">
        <v>5</v>
      </c>
      <c r="D40" s="1">
        <v>1690</v>
      </c>
      <c r="E40" s="1">
        <v>12</v>
      </c>
      <c r="F40" s="1">
        <v>103</v>
      </c>
      <c r="G40" s="1">
        <v>1</v>
      </c>
      <c r="H40" s="1">
        <v>10</v>
      </c>
      <c r="I40" s="1">
        <v>10</v>
      </c>
      <c r="J40" s="1">
        <v>1</v>
      </c>
      <c r="K40" s="1">
        <v>0</v>
      </c>
    </row>
    <row r="41" spans="1:11" x14ac:dyDescent="0.2">
      <c r="A41" s="1" t="s">
        <v>81</v>
      </c>
      <c r="B41" s="1">
        <v>100</v>
      </c>
      <c r="C41" s="1">
        <v>1</v>
      </c>
      <c r="D41" s="1">
        <v>1</v>
      </c>
      <c r="E41" s="1">
        <v>4</v>
      </c>
      <c r="F41" s="1">
        <v>80</v>
      </c>
      <c r="G41" s="1">
        <v>0</v>
      </c>
      <c r="H41" s="1">
        <v>3</v>
      </c>
      <c r="I41" s="1">
        <v>9</v>
      </c>
      <c r="J41" s="1">
        <v>2</v>
      </c>
      <c r="K41" s="1">
        <v>0</v>
      </c>
    </row>
    <row r="42" spans="1:11" x14ac:dyDescent="0.2">
      <c r="A42" s="1" t="s">
        <v>82</v>
      </c>
      <c r="B42" s="1">
        <v>14</v>
      </c>
      <c r="C42" s="1">
        <v>2</v>
      </c>
      <c r="D42" s="1">
        <v>0</v>
      </c>
      <c r="E42" s="1">
        <v>0</v>
      </c>
      <c r="F42" s="1">
        <v>10</v>
      </c>
      <c r="G42" s="1">
        <v>0</v>
      </c>
      <c r="H42" s="1">
        <v>2</v>
      </c>
      <c r="I42" s="1">
        <v>0</v>
      </c>
      <c r="J42" s="1">
        <v>0</v>
      </c>
      <c r="K42" s="1">
        <v>0</v>
      </c>
    </row>
    <row r="43" spans="1:11" x14ac:dyDescent="0.2">
      <c r="A43" s="1" t="s">
        <v>83</v>
      </c>
      <c r="B43" s="1">
        <v>18</v>
      </c>
      <c r="C43" s="1">
        <v>0</v>
      </c>
      <c r="D43" s="1">
        <v>0</v>
      </c>
      <c r="E43" s="1">
        <v>2</v>
      </c>
      <c r="F43" s="1">
        <v>16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84</v>
      </c>
      <c r="B44" s="1">
        <v>15</v>
      </c>
      <c r="C44" s="1">
        <v>0</v>
      </c>
      <c r="D44" s="1">
        <v>2</v>
      </c>
      <c r="E44" s="1">
        <v>0</v>
      </c>
      <c r="F44" s="1">
        <v>13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85</v>
      </c>
      <c r="B45" s="1">
        <v>46</v>
      </c>
      <c r="C45" s="1">
        <v>2</v>
      </c>
      <c r="D45" s="1">
        <v>0</v>
      </c>
      <c r="E45" s="1">
        <v>3</v>
      </c>
      <c r="F45" s="1">
        <v>33</v>
      </c>
      <c r="G45" s="1">
        <v>1</v>
      </c>
      <c r="H45" s="1">
        <v>3</v>
      </c>
      <c r="I45" s="1">
        <v>3</v>
      </c>
      <c r="J45" s="1">
        <v>1</v>
      </c>
      <c r="K45" s="1">
        <v>0</v>
      </c>
    </row>
    <row r="46" spans="1:11" x14ac:dyDescent="0.2">
      <c r="A46" s="1" t="s">
        <v>86</v>
      </c>
      <c r="B46" s="1">
        <v>32</v>
      </c>
      <c r="C46" s="1">
        <v>0</v>
      </c>
      <c r="D46" s="1">
        <v>1</v>
      </c>
      <c r="E46" s="1">
        <v>0</v>
      </c>
      <c r="F46" s="1">
        <v>30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87</v>
      </c>
      <c r="B47" s="1">
        <v>22</v>
      </c>
      <c r="C47" s="1">
        <v>0</v>
      </c>
      <c r="D47" s="1">
        <v>0</v>
      </c>
      <c r="E47" s="1">
        <v>0</v>
      </c>
      <c r="F47" s="1">
        <v>21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</row>
    <row r="48" spans="1:11" x14ac:dyDescent="0.2">
      <c r="A48" s="1" t="s">
        <v>88</v>
      </c>
      <c r="B48" s="1">
        <v>58</v>
      </c>
      <c r="C48" s="1">
        <v>2</v>
      </c>
      <c r="D48" s="1">
        <v>0</v>
      </c>
      <c r="E48" s="1">
        <v>0</v>
      </c>
      <c r="F48" s="1">
        <v>43</v>
      </c>
      <c r="G48" s="1">
        <v>1</v>
      </c>
      <c r="H48" s="1">
        <v>0</v>
      </c>
      <c r="I48" s="1">
        <v>12</v>
      </c>
      <c r="J48" s="1">
        <v>0</v>
      </c>
      <c r="K48" s="1">
        <v>0</v>
      </c>
    </row>
    <row r="49" spans="1:11" x14ac:dyDescent="0.2">
      <c r="A49" s="1" t="s">
        <v>19</v>
      </c>
    </row>
    <row r="50" spans="1:11" x14ac:dyDescent="0.2">
      <c r="A50" s="1" t="s">
        <v>1</v>
      </c>
      <c r="B50" s="1">
        <v>181579</v>
      </c>
      <c r="C50" s="1">
        <v>24124</v>
      </c>
      <c r="D50" s="1">
        <v>20484</v>
      </c>
      <c r="E50" s="1">
        <v>17820</v>
      </c>
      <c r="F50" s="1">
        <v>68567</v>
      </c>
      <c r="G50" s="1">
        <v>20258</v>
      </c>
      <c r="H50" s="1">
        <v>8021</v>
      </c>
      <c r="I50" s="1">
        <v>17308</v>
      </c>
      <c r="J50" s="1">
        <v>4997</v>
      </c>
      <c r="K50" s="1">
        <v>0</v>
      </c>
    </row>
    <row r="51" spans="1:11" x14ac:dyDescent="0.2">
      <c r="A51" s="1" t="s">
        <v>69</v>
      </c>
      <c r="B51" s="1">
        <v>13</v>
      </c>
      <c r="C51" s="1">
        <v>0</v>
      </c>
      <c r="D51" s="1">
        <v>0</v>
      </c>
      <c r="E51" s="1">
        <v>1</v>
      </c>
      <c r="F51" s="1">
        <v>11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</row>
    <row r="52" spans="1:11" x14ac:dyDescent="0.2">
      <c r="A52" s="1" t="s">
        <v>70</v>
      </c>
      <c r="B52" s="1">
        <v>9</v>
      </c>
      <c r="C52" s="1">
        <v>0</v>
      </c>
      <c r="D52" s="1">
        <v>0</v>
      </c>
      <c r="E52" s="1">
        <v>0</v>
      </c>
      <c r="F52" s="1">
        <v>1</v>
      </c>
      <c r="G52" s="1">
        <v>5</v>
      </c>
      <c r="H52" s="1">
        <v>1</v>
      </c>
      <c r="I52" s="1">
        <v>2</v>
      </c>
      <c r="J52" s="1">
        <v>0</v>
      </c>
      <c r="K52" s="1">
        <v>0</v>
      </c>
    </row>
    <row r="53" spans="1:11" x14ac:dyDescent="0.2">
      <c r="A53" s="1" t="s">
        <v>71</v>
      </c>
      <c r="B53" s="1">
        <v>23</v>
      </c>
      <c r="C53" s="1">
        <v>0</v>
      </c>
      <c r="D53" s="1">
        <v>0</v>
      </c>
      <c r="E53" s="1">
        <v>0</v>
      </c>
      <c r="F53" s="1">
        <v>21</v>
      </c>
      <c r="G53" s="1">
        <v>0</v>
      </c>
      <c r="H53" s="1">
        <v>0</v>
      </c>
      <c r="I53" s="1">
        <v>2</v>
      </c>
      <c r="J53" s="1">
        <v>0</v>
      </c>
      <c r="K53" s="1">
        <v>0</v>
      </c>
    </row>
    <row r="54" spans="1:11" x14ac:dyDescent="0.2">
      <c r="A54" s="1" t="s">
        <v>72</v>
      </c>
      <c r="B54" s="1">
        <v>44</v>
      </c>
      <c r="C54" s="1">
        <v>1</v>
      </c>
      <c r="D54" s="1">
        <v>4</v>
      </c>
      <c r="E54" s="1">
        <v>0</v>
      </c>
      <c r="F54" s="1">
        <v>30</v>
      </c>
      <c r="G54" s="1">
        <v>0</v>
      </c>
      <c r="H54" s="1">
        <v>6</v>
      </c>
      <c r="I54" s="1">
        <v>3</v>
      </c>
      <c r="J54" s="1">
        <v>0</v>
      </c>
      <c r="K54" s="1">
        <v>0</v>
      </c>
    </row>
    <row r="55" spans="1:11" x14ac:dyDescent="0.2">
      <c r="A55" s="1" t="s">
        <v>73</v>
      </c>
      <c r="B55" s="1">
        <v>6</v>
      </c>
      <c r="C55" s="1">
        <v>0</v>
      </c>
      <c r="D55" s="1">
        <v>0</v>
      </c>
      <c r="E55" s="1">
        <v>1</v>
      </c>
      <c r="F55" s="1">
        <v>5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</row>
    <row r="56" spans="1:11" x14ac:dyDescent="0.2">
      <c r="A56" s="1" t="s">
        <v>74</v>
      </c>
      <c r="B56" s="1">
        <v>35</v>
      </c>
      <c r="C56" s="1">
        <v>0</v>
      </c>
      <c r="D56" s="1">
        <v>0</v>
      </c>
      <c r="E56" s="1">
        <v>1</v>
      </c>
      <c r="F56" s="1">
        <v>30</v>
      </c>
      <c r="G56" s="1">
        <v>1</v>
      </c>
      <c r="H56" s="1">
        <v>0</v>
      </c>
      <c r="I56" s="1">
        <v>3</v>
      </c>
      <c r="J56" s="1">
        <v>0</v>
      </c>
      <c r="K56" s="1">
        <v>0</v>
      </c>
    </row>
    <row r="57" spans="1:11" x14ac:dyDescent="0.2">
      <c r="A57" s="1" t="s">
        <v>75</v>
      </c>
      <c r="B57" s="1">
        <v>24</v>
      </c>
      <c r="C57" s="1">
        <v>0</v>
      </c>
      <c r="D57" s="1">
        <v>0</v>
      </c>
      <c r="E57" s="1">
        <v>0</v>
      </c>
      <c r="F57" s="1">
        <v>24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</row>
    <row r="58" spans="1:11" x14ac:dyDescent="0.2">
      <c r="A58" s="1" t="s">
        <v>76</v>
      </c>
      <c r="B58" s="1">
        <v>19</v>
      </c>
      <c r="C58" s="1">
        <v>0</v>
      </c>
      <c r="D58" s="1">
        <v>0</v>
      </c>
      <c r="E58" s="1">
        <v>0</v>
      </c>
      <c r="F58" s="1">
        <v>17</v>
      </c>
      <c r="G58" s="1">
        <v>1</v>
      </c>
      <c r="H58" s="1">
        <v>1</v>
      </c>
      <c r="I58" s="1">
        <v>0</v>
      </c>
      <c r="J58" s="1">
        <v>0</v>
      </c>
      <c r="K58" s="1">
        <v>0</v>
      </c>
    </row>
    <row r="59" spans="1:11" x14ac:dyDescent="0.2">
      <c r="A59" s="1" t="s">
        <v>77</v>
      </c>
      <c r="B59" s="1">
        <v>40</v>
      </c>
      <c r="C59" s="1">
        <v>1</v>
      </c>
      <c r="D59" s="1">
        <v>0</v>
      </c>
      <c r="E59" s="1">
        <v>2</v>
      </c>
      <c r="F59" s="1">
        <v>26</v>
      </c>
      <c r="G59" s="1">
        <v>0</v>
      </c>
      <c r="H59" s="1">
        <v>5</v>
      </c>
      <c r="I59" s="1">
        <v>5</v>
      </c>
      <c r="J59" s="1">
        <v>1</v>
      </c>
      <c r="K59" s="1">
        <v>0</v>
      </c>
    </row>
    <row r="60" spans="1:11" x14ac:dyDescent="0.2">
      <c r="A60" s="1" t="s">
        <v>78</v>
      </c>
      <c r="B60" s="1">
        <v>78</v>
      </c>
      <c r="C60" s="1">
        <v>0</v>
      </c>
      <c r="D60" s="1">
        <v>0</v>
      </c>
      <c r="E60" s="1">
        <v>2</v>
      </c>
      <c r="F60" s="1">
        <v>65</v>
      </c>
      <c r="G60" s="1">
        <v>0</v>
      </c>
      <c r="H60" s="1">
        <v>5</v>
      </c>
      <c r="I60" s="1">
        <v>6</v>
      </c>
      <c r="J60" s="1">
        <v>0</v>
      </c>
      <c r="K60" s="1">
        <v>0</v>
      </c>
    </row>
    <row r="61" spans="1:11" x14ac:dyDescent="0.2">
      <c r="A61" s="1" t="s">
        <v>79</v>
      </c>
      <c r="B61" s="1">
        <v>294</v>
      </c>
      <c r="C61" s="1">
        <v>0</v>
      </c>
      <c r="D61" s="1">
        <v>1</v>
      </c>
      <c r="E61" s="1">
        <v>64</v>
      </c>
      <c r="F61" s="1">
        <v>207</v>
      </c>
      <c r="G61" s="1">
        <v>0</v>
      </c>
      <c r="H61" s="1">
        <v>10</v>
      </c>
      <c r="I61" s="1">
        <v>12</v>
      </c>
      <c r="J61" s="1">
        <v>0</v>
      </c>
      <c r="K61" s="1">
        <v>0</v>
      </c>
    </row>
    <row r="62" spans="1:11" x14ac:dyDescent="0.2">
      <c r="A62" s="1" t="s">
        <v>0</v>
      </c>
      <c r="B62" s="1">
        <v>178685</v>
      </c>
      <c r="C62" s="1">
        <v>24101</v>
      </c>
      <c r="D62" s="1">
        <v>18467</v>
      </c>
      <c r="E62" s="1">
        <v>17734</v>
      </c>
      <c r="F62" s="1">
        <v>67915</v>
      </c>
      <c r="G62" s="1">
        <v>20249</v>
      </c>
      <c r="H62" s="1">
        <v>7982</v>
      </c>
      <c r="I62" s="1">
        <v>17245</v>
      </c>
      <c r="J62" s="1">
        <v>4992</v>
      </c>
      <c r="K62" s="1">
        <v>0</v>
      </c>
    </row>
    <row r="63" spans="1:11" x14ac:dyDescent="0.2">
      <c r="A63" s="1" t="s">
        <v>80</v>
      </c>
      <c r="B63" s="1">
        <v>2099</v>
      </c>
      <c r="C63" s="1">
        <v>7</v>
      </c>
      <c r="D63" s="1">
        <v>2002</v>
      </c>
      <c r="E63" s="1">
        <v>5</v>
      </c>
      <c r="F63" s="1">
        <v>65</v>
      </c>
      <c r="G63" s="1">
        <v>1</v>
      </c>
      <c r="H63" s="1">
        <v>6</v>
      </c>
      <c r="I63" s="1">
        <v>11</v>
      </c>
      <c r="J63" s="1">
        <v>2</v>
      </c>
      <c r="K63" s="1">
        <v>0</v>
      </c>
    </row>
    <row r="64" spans="1:11" x14ac:dyDescent="0.2">
      <c r="A64" s="1" t="s">
        <v>81</v>
      </c>
      <c r="B64" s="1">
        <v>69</v>
      </c>
      <c r="C64" s="1">
        <v>0</v>
      </c>
      <c r="D64" s="1">
        <v>0</v>
      </c>
      <c r="E64" s="1">
        <v>3</v>
      </c>
      <c r="F64" s="1">
        <v>52</v>
      </c>
      <c r="G64" s="1">
        <v>0</v>
      </c>
      <c r="H64" s="1">
        <v>2</v>
      </c>
      <c r="I64" s="1">
        <v>12</v>
      </c>
      <c r="J64" s="1">
        <v>0</v>
      </c>
      <c r="K64" s="1">
        <v>0</v>
      </c>
    </row>
    <row r="65" spans="1:11" x14ac:dyDescent="0.2">
      <c r="A65" s="1" t="s">
        <v>82</v>
      </c>
      <c r="B65" s="1">
        <v>12</v>
      </c>
      <c r="C65" s="1">
        <v>0</v>
      </c>
      <c r="D65" s="1">
        <v>0</v>
      </c>
      <c r="E65" s="1">
        <v>0</v>
      </c>
      <c r="F65" s="1">
        <v>12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x14ac:dyDescent="0.2">
      <c r="A66" s="1" t="s">
        <v>83</v>
      </c>
      <c r="B66" s="1">
        <v>13</v>
      </c>
      <c r="C66" s="1">
        <v>0</v>
      </c>
      <c r="D66" s="1">
        <v>0</v>
      </c>
      <c r="E66" s="1">
        <v>2</v>
      </c>
      <c r="F66" s="1">
        <v>11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x14ac:dyDescent="0.2">
      <c r="A67" s="1" t="s">
        <v>84</v>
      </c>
      <c r="B67" s="1">
        <v>16</v>
      </c>
      <c r="C67" s="1">
        <v>2</v>
      </c>
      <c r="D67" s="1">
        <v>8</v>
      </c>
      <c r="E67" s="1">
        <v>0</v>
      </c>
      <c r="F67" s="1">
        <v>6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x14ac:dyDescent="0.2">
      <c r="A68" s="1" t="s">
        <v>85</v>
      </c>
      <c r="B68" s="1">
        <v>39</v>
      </c>
      <c r="C68" s="1">
        <v>4</v>
      </c>
      <c r="D68" s="1">
        <v>0</v>
      </c>
      <c r="E68" s="1">
        <v>5</v>
      </c>
      <c r="F68" s="1">
        <v>21</v>
      </c>
      <c r="G68" s="1">
        <v>0</v>
      </c>
      <c r="H68" s="1">
        <v>3</v>
      </c>
      <c r="I68" s="1">
        <v>5</v>
      </c>
      <c r="J68" s="1">
        <v>1</v>
      </c>
      <c r="K68" s="1">
        <v>0</v>
      </c>
    </row>
    <row r="69" spans="1:11" x14ac:dyDescent="0.2">
      <c r="A69" s="1" t="s">
        <v>86</v>
      </c>
      <c r="B69" s="1">
        <v>14</v>
      </c>
      <c r="C69" s="1">
        <v>2</v>
      </c>
      <c r="D69" s="1">
        <v>0</v>
      </c>
      <c r="E69" s="1">
        <v>0</v>
      </c>
      <c r="F69" s="1">
        <v>10</v>
      </c>
      <c r="G69" s="1">
        <v>1</v>
      </c>
      <c r="H69" s="1">
        <v>0</v>
      </c>
      <c r="I69" s="1">
        <v>0</v>
      </c>
      <c r="J69" s="1">
        <v>1</v>
      </c>
      <c r="K69" s="1">
        <v>0</v>
      </c>
    </row>
    <row r="70" spans="1:11" x14ac:dyDescent="0.2">
      <c r="A70" s="1" t="s">
        <v>87</v>
      </c>
      <c r="B70" s="1">
        <v>16</v>
      </c>
      <c r="C70" s="1">
        <v>2</v>
      </c>
      <c r="D70" s="1">
        <v>0</v>
      </c>
      <c r="E70" s="1">
        <v>0</v>
      </c>
      <c r="F70" s="1">
        <v>14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x14ac:dyDescent="0.2">
      <c r="A71" s="1" t="s">
        <v>88</v>
      </c>
      <c r="B71" s="1">
        <v>31</v>
      </c>
      <c r="C71" s="1">
        <v>4</v>
      </c>
      <c r="D71" s="1">
        <v>2</v>
      </c>
      <c r="E71" s="1">
        <v>0</v>
      </c>
      <c r="F71" s="1">
        <v>24</v>
      </c>
      <c r="G71" s="1">
        <v>0</v>
      </c>
      <c r="H71" s="1">
        <v>0</v>
      </c>
      <c r="I71" s="1">
        <v>1</v>
      </c>
      <c r="J71" s="1">
        <v>0</v>
      </c>
      <c r="K71" s="1">
        <v>0</v>
      </c>
    </row>
    <row r="72" spans="1:11" x14ac:dyDescent="0.2">
      <c r="A72" s="1" t="s">
        <v>36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1407-63FF-4BB3-97EE-6AFD30A19338}">
  <dimension ref="A1:K72"/>
  <sheetViews>
    <sheetView view="pageBreakPreview" zoomScale="125" zoomScaleNormal="100" zoomScaleSheetLayoutView="125" workbookViewId="0">
      <selection activeCell="A2" sqref="A2:XFD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151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369202</v>
      </c>
      <c r="C4" s="1">
        <v>46015</v>
      </c>
      <c r="D4" s="1">
        <v>37702</v>
      </c>
      <c r="E4" s="1">
        <v>35253</v>
      </c>
      <c r="F4" s="1">
        <v>147430</v>
      </c>
      <c r="G4" s="1">
        <v>40126</v>
      </c>
      <c r="H4" s="1">
        <v>16291</v>
      </c>
      <c r="I4" s="1">
        <v>36584</v>
      </c>
      <c r="J4" s="1">
        <v>9801</v>
      </c>
      <c r="K4" s="1">
        <v>0</v>
      </c>
    </row>
    <row r="5" spans="1:11" x14ac:dyDescent="0.2">
      <c r="A5" s="1" t="s">
        <v>69</v>
      </c>
      <c r="B5" s="1">
        <v>87</v>
      </c>
      <c r="C5" s="1">
        <v>9</v>
      </c>
      <c r="D5" s="1">
        <v>0</v>
      </c>
      <c r="E5" s="1">
        <v>1</v>
      </c>
      <c r="F5" s="1">
        <v>68</v>
      </c>
      <c r="G5" s="1">
        <v>0</v>
      </c>
      <c r="H5" s="1">
        <v>2</v>
      </c>
      <c r="I5" s="1">
        <v>7</v>
      </c>
      <c r="J5" s="1">
        <v>0</v>
      </c>
      <c r="K5" s="1">
        <v>0</v>
      </c>
    </row>
    <row r="6" spans="1:11" x14ac:dyDescent="0.2">
      <c r="A6" s="1" t="s">
        <v>70</v>
      </c>
      <c r="B6" s="1">
        <v>167</v>
      </c>
      <c r="C6" s="1">
        <v>1</v>
      </c>
      <c r="D6" s="1">
        <v>1</v>
      </c>
      <c r="E6" s="1">
        <v>0</v>
      </c>
      <c r="F6" s="1">
        <v>66</v>
      </c>
      <c r="G6" s="1">
        <v>20</v>
      </c>
      <c r="H6" s="1">
        <v>3</v>
      </c>
      <c r="I6" s="1">
        <v>74</v>
      </c>
      <c r="J6" s="1">
        <v>2</v>
      </c>
      <c r="K6" s="1">
        <v>0</v>
      </c>
    </row>
    <row r="7" spans="1:11" x14ac:dyDescent="0.2">
      <c r="A7" s="1" t="s">
        <v>71</v>
      </c>
      <c r="B7" s="1">
        <v>484</v>
      </c>
      <c r="C7" s="1">
        <v>9</v>
      </c>
      <c r="D7" s="1">
        <v>4</v>
      </c>
      <c r="E7" s="1">
        <v>4</v>
      </c>
      <c r="F7" s="1">
        <v>388</v>
      </c>
      <c r="G7" s="1">
        <v>1</v>
      </c>
      <c r="H7" s="1">
        <v>9</v>
      </c>
      <c r="I7" s="1">
        <v>69</v>
      </c>
      <c r="J7" s="1">
        <v>0</v>
      </c>
      <c r="K7" s="1">
        <v>0</v>
      </c>
    </row>
    <row r="8" spans="1:11" x14ac:dyDescent="0.2">
      <c r="A8" s="1" t="s">
        <v>72</v>
      </c>
      <c r="B8" s="1">
        <v>1235</v>
      </c>
      <c r="C8" s="1">
        <v>21</v>
      </c>
      <c r="D8" s="1">
        <v>33</v>
      </c>
      <c r="E8" s="1">
        <v>16</v>
      </c>
      <c r="F8" s="1">
        <v>1038</v>
      </c>
      <c r="G8" s="1">
        <v>5</v>
      </c>
      <c r="H8" s="1">
        <v>45</v>
      </c>
      <c r="I8" s="1">
        <v>67</v>
      </c>
      <c r="J8" s="1">
        <v>10</v>
      </c>
      <c r="K8" s="1">
        <v>0</v>
      </c>
    </row>
    <row r="9" spans="1:11" x14ac:dyDescent="0.2">
      <c r="A9" s="1" t="s">
        <v>73</v>
      </c>
      <c r="B9" s="1">
        <v>130</v>
      </c>
      <c r="C9" s="1">
        <v>1</v>
      </c>
      <c r="D9" s="1">
        <v>0</v>
      </c>
      <c r="E9" s="1">
        <v>1</v>
      </c>
      <c r="F9" s="1">
        <v>119</v>
      </c>
      <c r="G9" s="1">
        <v>1</v>
      </c>
      <c r="H9" s="1">
        <v>0</v>
      </c>
      <c r="I9" s="1">
        <v>8</v>
      </c>
      <c r="J9" s="1">
        <v>0</v>
      </c>
      <c r="K9" s="1">
        <v>0</v>
      </c>
    </row>
    <row r="10" spans="1:11" x14ac:dyDescent="0.2">
      <c r="A10" s="1" t="s">
        <v>74</v>
      </c>
      <c r="B10" s="1">
        <v>590</v>
      </c>
      <c r="C10" s="1">
        <v>22</v>
      </c>
      <c r="D10" s="1">
        <v>4</v>
      </c>
      <c r="E10" s="1">
        <v>14</v>
      </c>
      <c r="F10" s="1">
        <v>490</v>
      </c>
      <c r="G10" s="1">
        <v>6</v>
      </c>
      <c r="H10" s="1">
        <v>5</v>
      </c>
      <c r="I10" s="1">
        <v>49</v>
      </c>
      <c r="J10" s="1">
        <v>0</v>
      </c>
      <c r="K10" s="1">
        <v>0</v>
      </c>
    </row>
    <row r="11" spans="1:11" x14ac:dyDescent="0.2">
      <c r="A11" s="1" t="s">
        <v>75</v>
      </c>
      <c r="B11" s="1">
        <v>467</v>
      </c>
      <c r="C11" s="1">
        <v>5</v>
      </c>
      <c r="D11" s="1">
        <v>1</v>
      </c>
      <c r="E11" s="1">
        <v>0</v>
      </c>
      <c r="F11" s="1">
        <v>443</v>
      </c>
      <c r="G11" s="1">
        <v>2</v>
      </c>
      <c r="H11" s="1">
        <v>0</v>
      </c>
      <c r="I11" s="1">
        <v>16</v>
      </c>
      <c r="J11" s="1">
        <v>0</v>
      </c>
      <c r="K11" s="1">
        <v>0</v>
      </c>
    </row>
    <row r="12" spans="1:11" x14ac:dyDescent="0.2">
      <c r="A12" s="1" t="s">
        <v>76</v>
      </c>
      <c r="B12" s="1">
        <v>267</v>
      </c>
      <c r="C12" s="1">
        <v>5</v>
      </c>
      <c r="D12" s="1">
        <v>1</v>
      </c>
      <c r="E12" s="1">
        <v>5</v>
      </c>
      <c r="F12" s="1">
        <v>227</v>
      </c>
      <c r="G12" s="1">
        <v>3</v>
      </c>
      <c r="H12" s="1">
        <v>20</v>
      </c>
      <c r="I12" s="1">
        <v>6</v>
      </c>
      <c r="J12" s="1">
        <v>0</v>
      </c>
      <c r="K12" s="1">
        <v>0</v>
      </c>
    </row>
    <row r="13" spans="1:11" x14ac:dyDescent="0.2">
      <c r="A13" s="1" t="s">
        <v>77</v>
      </c>
      <c r="B13" s="1">
        <v>844</v>
      </c>
      <c r="C13" s="1">
        <v>13</v>
      </c>
      <c r="D13" s="1">
        <v>2</v>
      </c>
      <c r="E13" s="1">
        <v>33</v>
      </c>
      <c r="F13" s="1">
        <v>709</v>
      </c>
      <c r="G13" s="1">
        <v>2</v>
      </c>
      <c r="H13" s="1">
        <v>13</v>
      </c>
      <c r="I13" s="1">
        <v>70</v>
      </c>
      <c r="J13" s="1">
        <v>2</v>
      </c>
      <c r="K13" s="1">
        <v>0</v>
      </c>
    </row>
    <row r="14" spans="1:11" x14ac:dyDescent="0.2">
      <c r="A14" s="1" t="s">
        <v>78</v>
      </c>
      <c r="B14" s="1">
        <v>1317</v>
      </c>
      <c r="C14" s="1">
        <v>16</v>
      </c>
      <c r="D14" s="1">
        <v>1</v>
      </c>
      <c r="E14" s="1">
        <v>10</v>
      </c>
      <c r="F14" s="1">
        <v>1116</v>
      </c>
      <c r="G14" s="1">
        <v>3</v>
      </c>
      <c r="H14" s="1">
        <v>21</v>
      </c>
      <c r="I14" s="1">
        <v>145</v>
      </c>
      <c r="J14" s="1">
        <v>5</v>
      </c>
      <c r="K14" s="1">
        <v>0</v>
      </c>
    </row>
    <row r="15" spans="1:11" x14ac:dyDescent="0.2">
      <c r="A15" s="1" t="s">
        <v>79</v>
      </c>
      <c r="B15" s="1">
        <v>2328</v>
      </c>
      <c r="C15" s="1">
        <v>32</v>
      </c>
      <c r="D15" s="1">
        <v>12</v>
      </c>
      <c r="E15" s="1">
        <v>153</v>
      </c>
      <c r="F15" s="1">
        <v>1953</v>
      </c>
      <c r="G15" s="1">
        <v>10</v>
      </c>
      <c r="H15" s="1">
        <v>31</v>
      </c>
      <c r="I15" s="1">
        <v>136</v>
      </c>
      <c r="J15" s="1">
        <v>1</v>
      </c>
      <c r="K15" s="1">
        <v>0</v>
      </c>
    </row>
    <row r="16" spans="1:11" x14ac:dyDescent="0.2">
      <c r="A16" s="1" t="s">
        <v>0</v>
      </c>
      <c r="B16" s="1">
        <v>351247</v>
      </c>
      <c r="C16" s="1">
        <v>45490</v>
      </c>
      <c r="D16" s="1">
        <v>33935</v>
      </c>
      <c r="E16" s="1">
        <v>34894</v>
      </c>
      <c r="F16" s="1">
        <v>135699</v>
      </c>
      <c r="G16" s="1">
        <v>39998</v>
      </c>
      <c r="H16" s="1">
        <v>16062</v>
      </c>
      <c r="I16" s="1">
        <v>35421</v>
      </c>
      <c r="J16" s="1">
        <v>9748</v>
      </c>
      <c r="K16" s="1">
        <v>0</v>
      </c>
    </row>
    <row r="17" spans="1:11" x14ac:dyDescent="0.2">
      <c r="A17" s="1" t="s">
        <v>80</v>
      </c>
      <c r="B17" s="1">
        <v>5090</v>
      </c>
      <c r="C17" s="1">
        <v>98</v>
      </c>
      <c r="D17" s="1">
        <v>3586</v>
      </c>
      <c r="E17" s="1">
        <v>76</v>
      </c>
      <c r="F17" s="1">
        <v>1162</v>
      </c>
      <c r="G17" s="1">
        <v>12</v>
      </c>
      <c r="H17" s="1">
        <v>37</v>
      </c>
      <c r="I17" s="1">
        <v>111</v>
      </c>
      <c r="J17" s="1">
        <v>8</v>
      </c>
      <c r="K17" s="1">
        <v>0</v>
      </c>
    </row>
    <row r="18" spans="1:11" x14ac:dyDescent="0.2">
      <c r="A18" s="1" t="s">
        <v>81</v>
      </c>
      <c r="B18" s="1">
        <v>1372</v>
      </c>
      <c r="C18" s="1">
        <v>35</v>
      </c>
      <c r="D18" s="1">
        <v>5</v>
      </c>
      <c r="E18" s="1">
        <v>11</v>
      </c>
      <c r="F18" s="1">
        <v>1100</v>
      </c>
      <c r="G18" s="1">
        <v>2</v>
      </c>
      <c r="H18" s="1">
        <v>5</v>
      </c>
      <c r="I18" s="1">
        <v>211</v>
      </c>
      <c r="J18" s="1">
        <v>3</v>
      </c>
      <c r="K18" s="1">
        <v>0</v>
      </c>
    </row>
    <row r="19" spans="1:11" x14ac:dyDescent="0.2">
      <c r="A19" s="1" t="s">
        <v>82</v>
      </c>
      <c r="B19" s="1">
        <v>180</v>
      </c>
      <c r="C19" s="1">
        <v>3</v>
      </c>
      <c r="D19" s="1">
        <v>0</v>
      </c>
      <c r="E19" s="1">
        <v>0</v>
      </c>
      <c r="F19" s="1">
        <v>170</v>
      </c>
      <c r="G19" s="1">
        <v>1</v>
      </c>
      <c r="H19" s="1">
        <v>3</v>
      </c>
      <c r="I19" s="1">
        <v>3</v>
      </c>
      <c r="J19" s="1">
        <v>0</v>
      </c>
      <c r="K19" s="1">
        <v>0</v>
      </c>
    </row>
    <row r="20" spans="1:11" x14ac:dyDescent="0.2">
      <c r="A20" s="1" t="s">
        <v>83</v>
      </c>
      <c r="B20" s="1">
        <v>305</v>
      </c>
      <c r="C20" s="1">
        <v>49</v>
      </c>
      <c r="D20" s="1">
        <v>0</v>
      </c>
      <c r="E20" s="1">
        <v>3</v>
      </c>
      <c r="F20" s="1">
        <v>248</v>
      </c>
      <c r="G20" s="1">
        <v>0</v>
      </c>
      <c r="H20" s="1">
        <v>1</v>
      </c>
      <c r="I20" s="1">
        <v>4</v>
      </c>
      <c r="J20" s="1">
        <v>0</v>
      </c>
      <c r="K20" s="1">
        <v>0</v>
      </c>
    </row>
    <row r="21" spans="1:11" x14ac:dyDescent="0.2">
      <c r="A21" s="1" t="s">
        <v>84</v>
      </c>
      <c r="B21" s="1">
        <v>131</v>
      </c>
      <c r="C21" s="1">
        <v>4</v>
      </c>
      <c r="D21" s="1">
        <v>10</v>
      </c>
      <c r="E21" s="1">
        <v>7</v>
      </c>
      <c r="F21" s="1">
        <v>103</v>
      </c>
      <c r="G21" s="1">
        <v>2</v>
      </c>
      <c r="H21" s="1">
        <v>1</v>
      </c>
      <c r="I21" s="1">
        <v>4</v>
      </c>
      <c r="J21" s="1">
        <v>0</v>
      </c>
      <c r="K21" s="1">
        <v>0</v>
      </c>
    </row>
    <row r="22" spans="1:11" x14ac:dyDescent="0.2">
      <c r="A22" s="1" t="s">
        <v>85</v>
      </c>
      <c r="B22" s="1">
        <v>783</v>
      </c>
      <c r="C22" s="1">
        <v>29</v>
      </c>
      <c r="D22" s="1">
        <v>27</v>
      </c>
      <c r="E22" s="1">
        <v>11</v>
      </c>
      <c r="F22" s="1">
        <v>609</v>
      </c>
      <c r="G22" s="1">
        <v>13</v>
      </c>
      <c r="H22" s="1">
        <v>11</v>
      </c>
      <c r="I22" s="1">
        <v>75</v>
      </c>
      <c r="J22" s="1">
        <v>8</v>
      </c>
      <c r="K22" s="1">
        <v>0</v>
      </c>
    </row>
    <row r="23" spans="1:11" x14ac:dyDescent="0.2">
      <c r="A23" s="1" t="s">
        <v>86</v>
      </c>
      <c r="B23" s="1">
        <v>401</v>
      </c>
      <c r="C23" s="1">
        <v>10</v>
      </c>
      <c r="D23" s="1">
        <v>16</v>
      </c>
      <c r="E23" s="1">
        <v>4</v>
      </c>
      <c r="F23" s="1">
        <v>316</v>
      </c>
      <c r="G23" s="1">
        <v>26</v>
      </c>
      <c r="H23" s="1">
        <v>1</v>
      </c>
      <c r="I23" s="1">
        <v>22</v>
      </c>
      <c r="J23" s="1">
        <v>6</v>
      </c>
      <c r="K23" s="1">
        <v>0</v>
      </c>
    </row>
    <row r="24" spans="1:11" x14ac:dyDescent="0.2">
      <c r="A24" s="1" t="s">
        <v>87</v>
      </c>
      <c r="B24" s="1">
        <v>1179</v>
      </c>
      <c r="C24" s="1">
        <v>143</v>
      </c>
      <c r="D24" s="1">
        <v>60</v>
      </c>
      <c r="E24" s="1">
        <v>10</v>
      </c>
      <c r="F24" s="1">
        <v>923</v>
      </c>
      <c r="G24" s="1">
        <v>3</v>
      </c>
      <c r="H24" s="1">
        <v>4</v>
      </c>
      <c r="I24" s="1">
        <v>28</v>
      </c>
      <c r="J24" s="1">
        <v>8</v>
      </c>
      <c r="K24" s="1">
        <v>0</v>
      </c>
    </row>
    <row r="25" spans="1:11" x14ac:dyDescent="0.2">
      <c r="A25" s="1" t="s">
        <v>88</v>
      </c>
      <c r="B25" s="1">
        <v>598</v>
      </c>
      <c r="C25" s="1">
        <v>20</v>
      </c>
      <c r="D25" s="1">
        <v>4</v>
      </c>
      <c r="E25" s="1">
        <v>0</v>
      </c>
      <c r="F25" s="1">
        <v>483</v>
      </c>
      <c r="G25" s="1">
        <v>16</v>
      </c>
      <c r="H25" s="1">
        <v>17</v>
      </c>
      <c r="I25" s="1">
        <v>58</v>
      </c>
      <c r="J25" s="1">
        <v>0</v>
      </c>
      <c r="K25" s="1">
        <v>0</v>
      </c>
    </row>
    <row r="26" spans="1:11" x14ac:dyDescent="0.2">
      <c r="A26" s="1" t="s">
        <v>18</v>
      </c>
    </row>
    <row r="27" spans="1:11" x14ac:dyDescent="0.2">
      <c r="A27" s="1" t="s">
        <v>1</v>
      </c>
      <c r="B27" s="1">
        <v>192848</v>
      </c>
      <c r="C27" s="1">
        <v>22486</v>
      </c>
      <c r="D27" s="1">
        <v>17721</v>
      </c>
      <c r="E27" s="1">
        <v>17881</v>
      </c>
      <c r="F27" s="1">
        <v>80840</v>
      </c>
      <c r="G27" s="1">
        <v>20648</v>
      </c>
      <c r="H27" s="1">
        <v>8485</v>
      </c>
      <c r="I27" s="1">
        <v>19835</v>
      </c>
      <c r="J27" s="1">
        <v>4952</v>
      </c>
      <c r="K27" s="1">
        <v>0</v>
      </c>
    </row>
    <row r="28" spans="1:11" x14ac:dyDescent="0.2">
      <c r="A28" s="1" t="s">
        <v>69</v>
      </c>
      <c r="B28" s="1">
        <v>50</v>
      </c>
      <c r="C28" s="1">
        <v>6</v>
      </c>
      <c r="D28" s="1">
        <v>0</v>
      </c>
      <c r="E28" s="1">
        <v>0</v>
      </c>
      <c r="F28" s="1">
        <v>39</v>
      </c>
      <c r="G28" s="1">
        <v>0</v>
      </c>
      <c r="H28" s="1">
        <v>1</v>
      </c>
      <c r="I28" s="1">
        <v>4</v>
      </c>
      <c r="J28" s="1">
        <v>0</v>
      </c>
      <c r="K28" s="1">
        <v>0</v>
      </c>
    </row>
    <row r="29" spans="1:11" x14ac:dyDescent="0.2">
      <c r="A29" s="1" t="s">
        <v>70</v>
      </c>
      <c r="B29" s="1">
        <v>110</v>
      </c>
      <c r="C29" s="1">
        <v>1</v>
      </c>
      <c r="D29" s="1">
        <v>1</v>
      </c>
      <c r="E29" s="1">
        <v>0</v>
      </c>
      <c r="F29" s="1">
        <v>49</v>
      </c>
      <c r="G29" s="1">
        <v>14</v>
      </c>
      <c r="H29" s="1">
        <v>2</v>
      </c>
      <c r="I29" s="1">
        <v>42</v>
      </c>
      <c r="J29" s="1">
        <v>1</v>
      </c>
      <c r="K29" s="1">
        <v>0</v>
      </c>
    </row>
    <row r="30" spans="1:11" x14ac:dyDescent="0.2">
      <c r="A30" s="1" t="s">
        <v>71</v>
      </c>
      <c r="B30" s="1">
        <v>289</v>
      </c>
      <c r="C30" s="1">
        <v>3</v>
      </c>
      <c r="D30" s="1">
        <v>3</v>
      </c>
      <c r="E30" s="1">
        <v>3</v>
      </c>
      <c r="F30" s="1">
        <v>238</v>
      </c>
      <c r="G30" s="1">
        <v>1</v>
      </c>
      <c r="H30" s="1">
        <v>7</v>
      </c>
      <c r="I30" s="1">
        <v>34</v>
      </c>
      <c r="J30" s="1">
        <v>0</v>
      </c>
      <c r="K30" s="1">
        <v>0</v>
      </c>
    </row>
    <row r="31" spans="1:11" x14ac:dyDescent="0.2">
      <c r="A31" s="1" t="s">
        <v>72</v>
      </c>
      <c r="B31" s="1">
        <v>722</v>
      </c>
      <c r="C31" s="1">
        <v>11</v>
      </c>
      <c r="D31" s="1">
        <v>21</v>
      </c>
      <c r="E31" s="1">
        <v>6</v>
      </c>
      <c r="F31" s="1">
        <v>616</v>
      </c>
      <c r="G31" s="1">
        <v>3</v>
      </c>
      <c r="H31" s="1">
        <v>27</v>
      </c>
      <c r="I31" s="1">
        <v>33</v>
      </c>
      <c r="J31" s="1">
        <v>5</v>
      </c>
      <c r="K31" s="1">
        <v>0</v>
      </c>
    </row>
    <row r="32" spans="1:11" x14ac:dyDescent="0.2">
      <c r="A32" s="1" t="s">
        <v>73</v>
      </c>
      <c r="B32" s="1">
        <v>81</v>
      </c>
      <c r="C32" s="1">
        <v>1</v>
      </c>
      <c r="D32" s="1">
        <v>0</v>
      </c>
      <c r="E32" s="1">
        <v>0</v>
      </c>
      <c r="F32" s="1">
        <v>76</v>
      </c>
      <c r="G32" s="1">
        <v>1</v>
      </c>
      <c r="H32" s="1">
        <v>0</v>
      </c>
      <c r="I32" s="1">
        <v>3</v>
      </c>
      <c r="J32" s="1">
        <v>0</v>
      </c>
      <c r="K32" s="1">
        <v>0</v>
      </c>
    </row>
    <row r="33" spans="1:11" x14ac:dyDescent="0.2">
      <c r="A33" s="1" t="s">
        <v>74</v>
      </c>
      <c r="B33" s="1">
        <v>361</v>
      </c>
      <c r="C33" s="1">
        <v>11</v>
      </c>
      <c r="D33" s="1">
        <v>2</v>
      </c>
      <c r="E33" s="1">
        <v>9</v>
      </c>
      <c r="F33" s="1">
        <v>306</v>
      </c>
      <c r="G33" s="1">
        <v>5</v>
      </c>
      <c r="H33" s="1">
        <v>2</v>
      </c>
      <c r="I33" s="1">
        <v>26</v>
      </c>
      <c r="J33" s="1">
        <v>0</v>
      </c>
      <c r="K33" s="1">
        <v>0</v>
      </c>
    </row>
    <row r="34" spans="1:11" x14ac:dyDescent="0.2">
      <c r="A34" s="1" t="s">
        <v>75</v>
      </c>
      <c r="B34" s="1">
        <v>308</v>
      </c>
      <c r="C34" s="1">
        <v>5</v>
      </c>
      <c r="D34" s="1">
        <v>1</v>
      </c>
      <c r="E34" s="1">
        <v>0</v>
      </c>
      <c r="F34" s="1">
        <v>290</v>
      </c>
      <c r="G34" s="1">
        <v>2</v>
      </c>
      <c r="H34" s="1">
        <v>0</v>
      </c>
      <c r="I34" s="1">
        <v>10</v>
      </c>
      <c r="J34" s="1">
        <v>0</v>
      </c>
      <c r="K34" s="1">
        <v>0</v>
      </c>
    </row>
    <row r="35" spans="1:11" x14ac:dyDescent="0.2">
      <c r="A35" s="1" t="s">
        <v>76</v>
      </c>
      <c r="B35" s="1">
        <v>170</v>
      </c>
      <c r="C35" s="1">
        <v>3</v>
      </c>
      <c r="D35" s="1">
        <v>1</v>
      </c>
      <c r="E35" s="1">
        <v>2</v>
      </c>
      <c r="F35" s="1">
        <v>145</v>
      </c>
      <c r="G35" s="1">
        <v>2</v>
      </c>
      <c r="H35" s="1">
        <v>14</v>
      </c>
      <c r="I35" s="1">
        <v>3</v>
      </c>
      <c r="J35" s="1">
        <v>0</v>
      </c>
      <c r="K35" s="1">
        <v>0</v>
      </c>
    </row>
    <row r="36" spans="1:11" x14ac:dyDescent="0.2">
      <c r="A36" s="1" t="s">
        <v>77</v>
      </c>
      <c r="B36" s="1">
        <v>483</v>
      </c>
      <c r="C36" s="1">
        <v>9</v>
      </c>
      <c r="D36" s="1">
        <v>1</v>
      </c>
      <c r="E36" s="1">
        <v>20</v>
      </c>
      <c r="F36" s="1">
        <v>407</v>
      </c>
      <c r="G36" s="1">
        <v>0</v>
      </c>
      <c r="H36" s="1">
        <v>5</v>
      </c>
      <c r="I36" s="1">
        <v>41</v>
      </c>
      <c r="J36" s="1">
        <v>0</v>
      </c>
      <c r="K36" s="1">
        <v>0</v>
      </c>
    </row>
    <row r="37" spans="1:11" x14ac:dyDescent="0.2">
      <c r="A37" s="1" t="s">
        <v>78</v>
      </c>
      <c r="B37" s="1">
        <v>816</v>
      </c>
      <c r="C37" s="1">
        <v>9</v>
      </c>
      <c r="D37" s="1">
        <v>1</v>
      </c>
      <c r="E37" s="1">
        <v>6</v>
      </c>
      <c r="F37" s="1">
        <v>688</v>
      </c>
      <c r="G37" s="1">
        <v>1</v>
      </c>
      <c r="H37" s="1">
        <v>16</v>
      </c>
      <c r="I37" s="1">
        <v>90</v>
      </c>
      <c r="J37" s="1">
        <v>5</v>
      </c>
      <c r="K37" s="1">
        <v>0</v>
      </c>
    </row>
    <row r="38" spans="1:11" x14ac:dyDescent="0.2">
      <c r="A38" s="1" t="s">
        <v>79</v>
      </c>
      <c r="B38" s="1">
        <v>1356</v>
      </c>
      <c r="C38" s="1">
        <v>21</v>
      </c>
      <c r="D38" s="1">
        <v>6</v>
      </c>
      <c r="E38" s="1">
        <v>87</v>
      </c>
      <c r="F38" s="1">
        <v>1144</v>
      </c>
      <c r="G38" s="1">
        <v>9</v>
      </c>
      <c r="H38" s="1">
        <v>18</v>
      </c>
      <c r="I38" s="1">
        <v>70</v>
      </c>
      <c r="J38" s="1">
        <v>1</v>
      </c>
      <c r="K38" s="1">
        <v>0</v>
      </c>
    </row>
    <row r="39" spans="1:11" x14ac:dyDescent="0.2">
      <c r="A39" s="1" t="s">
        <v>0</v>
      </c>
      <c r="B39" s="1">
        <v>182562</v>
      </c>
      <c r="C39" s="1">
        <v>22186</v>
      </c>
      <c r="D39" s="1">
        <v>15979</v>
      </c>
      <c r="E39" s="1">
        <v>17677</v>
      </c>
      <c r="F39" s="1">
        <v>73725</v>
      </c>
      <c r="G39" s="1">
        <v>20570</v>
      </c>
      <c r="H39" s="1">
        <v>8344</v>
      </c>
      <c r="I39" s="1">
        <v>19160</v>
      </c>
      <c r="J39" s="1">
        <v>4921</v>
      </c>
      <c r="K39" s="1">
        <v>0</v>
      </c>
    </row>
    <row r="40" spans="1:11" x14ac:dyDescent="0.2">
      <c r="A40" s="1" t="s">
        <v>80</v>
      </c>
      <c r="B40" s="1">
        <v>2550</v>
      </c>
      <c r="C40" s="1">
        <v>53</v>
      </c>
      <c r="D40" s="1">
        <v>1638</v>
      </c>
      <c r="E40" s="1">
        <v>44</v>
      </c>
      <c r="F40" s="1">
        <v>729</v>
      </c>
      <c r="G40" s="1">
        <v>4</v>
      </c>
      <c r="H40" s="1">
        <v>19</v>
      </c>
      <c r="I40" s="1">
        <v>58</v>
      </c>
      <c r="J40" s="1">
        <v>5</v>
      </c>
      <c r="K40" s="1">
        <v>0</v>
      </c>
    </row>
    <row r="41" spans="1:11" x14ac:dyDescent="0.2">
      <c r="A41" s="1" t="s">
        <v>81</v>
      </c>
      <c r="B41" s="1">
        <v>831</v>
      </c>
      <c r="C41" s="1">
        <v>23</v>
      </c>
      <c r="D41" s="1">
        <v>2</v>
      </c>
      <c r="E41" s="1">
        <v>6</v>
      </c>
      <c r="F41" s="1">
        <v>658</v>
      </c>
      <c r="G41" s="1">
        <v>1</v>
      </c>
      <c r="H41" s="1">
        <v>3</v>
      </c>
      <c r="I41" s="1">
        <v>135</v>
      </c>
      <c r="J41" s="1">
        <v>3</v>
      </c>
      <c r="K41" s="1">
        <v>0</v>
      </c>
    </row>
    <row r="42" spans="1:11" x14ac:dyDescent="0.2">
      <c r="A42" s="1" t="s">
        <v>82</v>
      </c>
      <c r="B42" s="1">
        <v>119</v>
      </c>
      <c r="C42" s="1">
        <v>3</v>
      </c>
      <c r="D42" s="1">
        <v>0</v>
      </c>
      <c r="E42" s="1">
        <v>0</v>
      </c>
      <c r="F42" s="1">
        <v>110</v>
      </c>
      <c r="G42" s="1">
        <v>1</v>
      </c>
      <c r="H42" s="1">
        <v>2</v>
      </c>
      <c r="I42" s="1">
        <v>3</v>
      </c>
      <c r="J42" s="1">
        <v>0</v>
      </c>
      <c r="K42" s="1">
        <v>0</v>
      </c>
    </row>
    <row r="43" spans="1:11" x14ac:dyDescent="0.2">
      <c r="A43" s="1" t="s">
        <v>83</v>
      </c>
      <c r="B43" s="1">
        <v>184</v>
      </c>
      <c r="C43" s="1">
        <v>31</v>
      </c>
      <c r="D43" s="1">
        <v>0</v>
      </c>
      <c r="E43" s="1">
        <v>1</v>
      </c>
      <c r="F43" s="1">
        <v>150</v>
      </c>
      <c r="G43" s="1">
        <v>0</v>
      </c>
      <c r="H43" s="1">
        <v>0</v>
      </c>
      <c r="I43" s="1">
        <v>2</v>
      </c>
      <c r="J43" s="1">
        <v>0</v>
      </c>
      <c r="K43" s="1">
        <v>0</v>
      </c>
    </row>
    <row r="44" spans="1:11" x14ac:dyDescent="0.2">
      <c r="A44" s="1" t="s">
        <v>84</v>
      </c>
      <c r="B44" s="1">
        <v>68</v>
      </c>
      <c r="C44" s="1">
        <v>1</v>
      </c>
      <c r="D44" s="1">
        <v>1</v>
      </c>
      <c r="E44" s="1">
        <v>4</v>
      </c>
      <c r="F44" s="1">
        <v>58</v>
      </c>
      <c r="G44" s="1">
        <v>2</v>
      </c>
      <c r="H44" s="1">
        <v>0</v>
      </c>
      <c r="I44" s="1">
        <v>2</v>
      </c>
      <c r="J44" s="1">
        <v>0</v>
      </c>
      <c r="K44" s="1">
        <v>0</v>
      </c>
    </row>
    <row r="45" spans="1:11" x14ac:dyDescent="0.2">
      <c r="A45" s="1" t="s">
        <v>85</v>
      </c>
      <c r="B45" s="1">
        <v>448</v>
      </c>
      <c r="C45" s="1">
        <v>15</v>
      </c>
      <c r="D45" s="1">
        <v>15</v>
      </c>
      <c r="E45" s="1">
        <v>8</v>
      </c>
      <c r="F45" s="1">
        <v>343</v>
      </c>
      <c r="G45" s="1">
        <v>9</v>
      </c>
      <c r="H45" s="1">
        <v>6</v>
      </c>
      <c r="I45" s="1">
        <v>47</v>
      </c>
      <c r="J45" s="1">
        <v>5</v>
      </c>
      <c r="K45" s="1">
        <v>0</v>
      </c>
    </row>
    <row r="46" spans="1:11" x14ac:dyDescent="0.2">
      <c r="A46" s="1" t="s">
        <v>86</v>
      </c>
      <c r="B46" s="1">
        <v>243</v>
      </c>
      <c r="C46" s="1">
        <v>5</v>
      </c>
      <c r="D46" s="1">
        <v>12</v>
      </c>
      <c r="E46" s="1">
        <v>2</v>
      </c>
      <c r="F46" s="1">
        <v>193</v>
      </c>
      <c r="G46" s="1">
        <v>13</v>
      </c>
      <c r="H46" s="1">
        <v>0</v>
      </c>
      <c r="I46" s="1">
        <v>16</v>
      </c>
      <c r="J46" s="1">
        <v>2</v>
      </c>
      <c r="K46" s="1">
        <v>0</v>
      </c>
    </row>
    <row r="47" spans="1:11" x14ac:dyDescent="0.2">
      <c r="A47" s="1" t="s">
        <v>87</v>
      </c>
      <c r="B47" s="1">
        <v>716</v>
      </c>
      <c r="C47" s="1">
        <v>77</v>
      </c>
      <c r="D47" s="1">
        <v>35</v>
      </c>
      <c r="E47" s="1">
        <v>6</v>
      </c>
      <c r="F47" s="1">
        <v>576</v>
      </c>
      <c r="G47" s="1">
        <v>2</v>
      </c>
      <c r="H47" s="1">
        <v>2</v>
      </c>
      <c r="I47" s="1">
        <v>14</v>
      </c>
      <c r="J47" s="1">
        <v>4</v>
      </c>
      <c r="K47" s="1">
        <v>0</v>
      </c>
    </row>
    <row r="48" spans="1:11" x14ac:dyDescent="0.2">
      <c r="A48" s="1" t="s">
        <v>88</v>
      </c>
      <c r="B48" s="1">
        <v>381</v>
      </c>
      <c r="C48" s="1">
        <v>12</v>
      </c>
      <c r="D48" s="1">
        <v>2</v>
      </c>
      <c r="E48" s="1">
        <v>0</v>
      </c>
      <c r="F48" s="1">
        <v>300</v>
      </c>
      <c r="G48" s="1">
        <v>8</v>
      </c>
      <c r="H48" s="1">
        <v>17</v>
      </c>
      <c r="I48" s="1">
        <v>42</v>
      </c>
      <c r="J48" s="1">
        <v>0</v>
      </c>
      <c r="K48" s="1">
        <v>0</v>
      </c>
    </row>
    <row r="49" spans="1:11" x14ac:dyDescent="0.2">
      <c r="A49" s="1" t="s">
        <v>19</v>
      </c>
    </row>
    <row r="50" spans="1:11" x14ac:dyDescent="0.2">
      <c r="A50" s="1" t="s">
        <v>1</v>
      </c>
      <c r="B50" s="1">
        <v>176354</v>
      </c>
      <c r="C50" s="1">
        <v>23529</v>
      </c>
      <c r="D50" s="1">
        <v>19981</v>
      </c>
      <c r="E50" s="1">
        <v>17372</v>
      </c>
      <c r="F50" s="1">
        <v>66590</v>
      </c>
      <c r="G50" s="1">
        <v>19478</v>
      </c>
      <c r="H50" s="1">
        <v>7806</v>
      </c>
      <c r="I50" s="1">
        <v>16749</v>
      </c>
      <c r="J50" s="1">
        <v>4849</v>
      </c>
      <c r="K50" s="1">
        <v>0</v>
      </c>
    </row>
    <row r="51" spans="1:11" x14ac:dyDescent="0.2">
      <c r="A51" s="1" t="s">
        <v>69</v>
      </c>
      <c r="B51" s="1">
        <v>37</v>
      </c>
      <c r="C51" s="1">
        <v>3</v>
      </c>
      <c r="D51" s="1">
        <v>0</v>
      </c>
      <c r="E51" s="1">
        <v>1</v>
      </c>
      <c r="F51" s="1">
        <v>29</v>
      </c>
      <c r="G51" s="1">
        <v>0</v>
      </c>
      <c r="H51" s="1">
        <v>1</v>
      </c>
      <c r="I51" s="1">
        <v>3</v>
      </c>
      <c r="J51" s="1">
        <v>0</v>
      </c>
      <c r="K51" s="1">
        <v>0</v>
      </c>
    </row>
    <row r="52" spans="1:11" x14ac:dyDescent="0.2">
      <c r="A52" s="1" t="s">
        <v>70</v>
      </c>
      <c r="B52" s="1">
        <v>57</v>
      </c>
      <c r="C52" s="1">
        <v>0</v>
      </c>
      <c r="D52" s="1">
        <v>0</v>
      </c>
      <c r="E52" s="1">
        <v>0</v>
      </c>
      <c r="F52" s="1">
        <v>17</v>
      </c>
      <c r="G52" s="1">
        <v>6</v>
      </c>
      <c r="H52" s="1">
        <v>1</v>
      </c>
      <c r="I52" s="1">
        <v>32</v>
      </c>
      <c r="J52" s="1">
        <v>1</v>
      </c>
      <c r="K52" s="1">
        <v>0</v>
      </c>
    </row>
    <row r="53" spans="1:11" x14ac:dyDescent="0.2">
      <c r="A53" s="1" t="s">
        <v>71</v>
      </c>
      <c r="B53" s="1">
        <v>195</v>
      </c>
      <c r="C53" s="1">
        <v>6</v>
      </c>
      <c r="D53" s="1">
        <v>1</v>
      </c>
      <c r="E53" s="1">
        <v>1</v>
      </c>
      <c r="F53" s="1">
        <v>150</v>
      </c>
      <c r="G53" s="1">
        <v>0</v>
      </c>
      <c r="H53" s="1">
        <v>2</v>
      </c>
      <c r="I53" s="1">
        <v>35</v>
      </c>
      <c r="J53" s="1">
        <v>0</v>
      </c>
      <c r="K53" s="1">
        <v>0</v>
      </c>
    </row>
    <row r="54" spans="1:11" x14ac:dyDescent="0.2">
      <c r="A54" s="1" t="s">
        <v>72</v>
      </c>
      <c r="B54" s="1">
        <v>513</v>
      </c>
      <c r="C54" s="1">
        <v>10</v>
      </c>
      <c r="D54" s="1">
        <v>12</v>
      </c>
      <c r="E54" s="1">
        <v>10</v>
      </c>
      <c r="F54" s="1">
        <v>422</v>
      </c>
      <c r="G54" s="1">
        <v>2</v>
      </c>
      <c r="H54" s="1">
        <v>18</v>
      </c>
      <c r="I54" s="1">
        <v>34</v>
      </c>
      <c r="J54" s="1">
        <v>5</v>
      </c>
      <c r="K54" s="1">
        <v>0</v>
      </c>
    </row>
    <row r="55" spans="1:11" x14ac:dyDescent="0.2">
      <c r="A55" s="1" t="s">
        <v>73</v>
      </c>
      <c r="B55" s="1">
        <v>49</v>
      </c>
      <c r="C55" s="1">
        <v>0</v>
      </c>
      <c r="D55" s="1">
        <v>0</v>
      </c>
      <c r="E55" s="1">
        <v>1</v>
      </c>
      <c r="F55" s="1">
        <v>43</v>
      </c>
      <c r="G55" s="1">
        <v>0</v>
      </c>
      <c r="H55" s="1">
        <v>0</v>
      </c>
      <c r="I55" s="1">
        <v>5</v>
      </c>
      <c r="J55" s="1">
        <v>0</v>
      </c>
      <c r="K55" s="1">
        <v>0</v>
      </c>
    </row>
    <row r="56" spans="1:11" x14ac:dyDescent="0.2">
      <c r="A56" s="1" t="s">
        <v>74</v>
      </c>
      <c r="B56" s="1">
        <v>229</v>
      </c>
      <c r="C56" s="1">
        <v>11</v>
      </c>
      <c r="D56" s="1">
        <v>2</v>
      </c>
      <c r="E56" s="1">
        <v>5</v>
      </c>
      <c r="F56" s="1">
        <v>184</v>
      </c>
      <c r="G56" s="1">
        <v>1</v>
      </c>
      <c r="H56" s="1">
        <v>3</v>
      </c>
      <c r="I56" s="1">
        <v>23</v>
      </c>
      <c r="J56" s="1">
        <v>0</v>
      </c>
      <c r="K56" s="1">
        <v>0</v>
      </c>
    </row>
    <row r="57" spans="1:11" x14ac:dyDescent="0.2">
      <c r="A57" s="1" t="s">
        <v>75</v>
      </c>
      <c r="B57" s="1">
        <v>159</v>
      </c>
      <c r="C57" s="1">
        <v>0</v>
      </c>
      <c r="D57" s="1">
        <v>0</v>
      </c>
      <c r="E57" s="1">
        <v>0</v>
      </c>
      <c r="F57" s="1">
        <v>153</v>
      </c>
      <c r="G57" s="1">
        <v>0</v>
      </c>
      <c r="H57" s="1">
        <v>0</v>
      </c>
      <c r="I57" s="1">
        <v>6</v>
      </c>
      <c r="J57" s="1">
        <v>0</v>
      </c>
      <c r="K57" s="1">
        <v>0</v>
      </c>
    </row>
    <row r="58" spans="1:11" x14ac:dyDescent="0.2">
      <c r="A58" s="1" t="s">
        <v>76</v>
      </c>
      <c r="B58" s="1">
        <v>97</v>
      </c>
      <c r="C58" s="1">
        <v>2</v>
      </c>
      <c r="D58" s="1">
        <v>0</v>
      </c>
      <c r="E58" s="1">
        <v>3</v>
      </c>
      <c r="F58" s="1">
        <v>82</v>
      </c>
      <c r="G58" s="1">
        <v>1</v>
      </c>
      <c r="H58" s="1">
        <v>6</v>
      </c>
      <c r="I58" s="1">
        <v>3</v>
      </c>
      <c r="J58" s="1">
        <v>0</v>
      </c>
      <c r="K58" s="1">
        <v>0</v>
      </c>
    </row>
    <row r="59" spans="1:11" x14ac:dyDescent="0.2">
      <c r="A59" s="1" t="s">
        <v>77</v>
      </c>
      <c r="B59" s="1">
        <v>361</v>
      </c>
      <c r="C59" s="1">
        <v>4</v>
      </c>
      <c r="D59" s="1">
        <v>1</v>
      </c>
      <c r="E59" s="1">
        <v>13</v>
      </c>
      <c r="F59" s="1">
        <v>302</v>
      </c>
      <c r="G59" s="1">
        <v>2</v>
      </c>
      <c r="H59" s="1">
        <v>8</v>
      </c>
      <c r="I59" s="1">
        <v>29</v>
      </c>
      <c r="J59" s="1">
        <v>2</v>
      </c>
      <c r="K59" s="1">
        <v>0</v>
      </c>
    </row>
    <row r="60" spans="1:11" x14ac:dyDescent="0.2">
      <c r="A60" s="1" t="s">
        <v>78</v>
      </c>
      <c r="B60" s="1">
        <v>501</v>
      </c>
      <c r="C60" s="1">
        <v>7</v>
      </c>
      <c r="D60" s="1">
        <v>0</v>
      </c>
      <c r="E60" s="1">
        <v>4</v>
      </c>
      <c r="F60" s="1">
        <v>428</v>
      </c>
      <c r="G60" s="1">
        <v>2</v>
      </c>
      <c r="H60" s="1">
        <v>5</v>
      </c>
      <c r="I60" s="1">
        <v>55</v>
      </c>
      <c r="J60" s="1">
        <v>0</v>
      </c>
      <c r="K60" s="1">
        <v>0</v>
      </c>
    </row>
    <row r="61" spans="1:11" x14ac:dyDescent="0.2">
      <c r="A61" s="1" t="s">
        <v>79</v>
      </c>
      <c r="B61" s="1">
        <v>972</v>
      </c>
      <c r="C61" s="1">
        <v>11</v>
      </c>
      <c r="D61" s="1">
        <v>6</v>
      </c>
      <c r="E61" s="1">
        <v>66</v>
      </c>
      <c r="F61" s="1">
        <v>809</v>
      </c>
      <c r="G61" s="1">
        <v>1</v>
      </c>
      <c r="H61" s="1">
        <v>13</v>
      </c>
      <c r="I61" s="1">
        <v>66</v>
      </c>
      <c r="J61" s="1">
        <v>0</v>
      </c>
      <c r="K61" s="1">
        <v>0</v>
      </c>
    </row>
    <row r="62" spans="1:11" x14ac:dyDescent="0.2">
      <c r="A62" s="1" t="s">
        <v>0</v>
      </c>
      <c r="B62" s="1">
        <v>168685</v>
      </c>
      <c r="C62" s="1">
        <v>23304</v>
      </c>
      <c r="D62" s="1">
        <v>17956</v>
      </c>
      <c r="E62" s="1">
        <v>17217</v>
      </c>
      <c r="F62" s="1">
        <v>61974</v>
      </c>
      <c r="G62" s="1">
        <v>19428</v>
      </c>
      <c r="H62" s="1">
        <v>7718</v>
      </c>
      <c r="I62" s="1">
        <v>16261</v>
      </c>
      <c r="J62" s="1">
        <v>4827</v>
      </c>
      <c r="K62" s="1">
        <v>0</v>
      </c>
    </row>
    <row r="63" spans="1:11" x14ac:dyDescent="0.2">
      <c r="A63" s="1" t="s">
        <v>80</v>
      </c>
      <c r="B63" s="1">
        <v>2540</v>
      </c>
      <c r="C63" s="1">
        <v>45</v>
      </c>
      <c r="D63" s="1">
        <v>1948</v>
      </c>
      <c r="E63" s="1">
        <v>32</v>
      </c>
      <c r="F63" s="1">
        <v>433</v>
      </c>
      <c r="G63" s="1">
        <v>8</v>
      </c>
      <c r="H63" s="1">
        <v>18</v>
      </c>
      <c r="I63" s="1">
        <v>53</v>
      </c>
      <c r="J63" s="1">
        <v>3</v>
      </c>
      <c r="K63" s="1">
        <v>0</v>
      </c>
    </row>
    <row r="64" spans="1:11" x14ac:dyDescent="0.2">
      <c r="A64" s="1" t="s">
        <v>81</v>
      </c>
      <c r="B64" s="1">
        <v>541</v>
      </c>
      <c r="C64" s="1">
        <v>12</v>
      </c>
      <c r="D64" s="1">
        <v>3</v>
      </c>
      <c r="E64" s="1">
        <v>5</v>
      </c>
      <c r="F64" s="1">
        <v>442</v>
      </c>
      <c r="G64" s="1">
        <v>1</v>
      </c>
      <c r="H64" s="1">
        <v>2</v>
      </c>
      <c r="I64" s="1">
        <v>76</v>
      </c>
      <c r="J64" s="1">
        <v>0</v>
      </c>
      <c r="K64" s="1">
        <v>0</v>
      </c>
    </row>
    <row r="65" spans="1:11" x14ac:dyDescent="0.2">
      <c r="A65" s="1" t="s">
        <v>82</v>
      </c>
      <c r="B65" s="1">
        <v>61</v>
      </c>
      <c r="C65" s="1">
        <v>0</v>
      </c>
      <c r="D65" s="1">
        <v>0</v>
      </c>
      <c r="E65" s="1">
        <v>0</v>
      </c>
      <c r="F65" s="1">
        <v>60</v>
      </c>
      <c r="G65" s="1">
        <v>0</v>
      </c>
      <c r="H65" s="1">
        <v>1</v>
      </c>
      <c r="I65" s="1">
        <v>0</v>
      </c>
      <c r="J65" s="1">
        <v>0</v>
      </c>
      <c r="K65" s="1">
        <v>0</v>
      </c>
    </row>
    <row r="66" spans="1:11" x14ac:dyDescent="0.2">
      <c r="A66" s="1" t="s">
        <v>83</v>
      </c>
      <c r="B66" s="1">
        <v>121</v>
      </c>
      <c r="C66" s="1">
        <v>18</v>
      </c>
      <c r="D66" s="1">
        <v>0</v>
      </c>
      <c r="E66" s="1">
        <v>2</v>
      </c>
      <c r="F66" s="1">
        <v>98</v>
      </c>
      <c r="G66" s="1">
        <v>0</v>
      </c>
      <c r="H66" s="1">
        <v>1</v>
      </c>
      <c r="I66" s="1">
        <v>2</v>
      </c>
      <c r="J66" s="1">
        <v>0</v>
      </c>
      <c r="K66" s="1">
        <v>0</v>
      </c>
    </row>
    <row r="67" spans="1:11" x14ac:dyDescent="0.2">
      <c r="A67" s="1" t="s">
        <v>84</v>
      </c>
      <c r="B67" s="1">
        <v>63</v>
      </c>
      <c r="C67" s="1">
        <v>3</v>
      </c>
      <c r="D67" s="1">
        <v>9</v>
      </c>
      <c r="E67" s="1">
        <v>3</v>
      </c>
      <c r="F67" s="1">
        <v>45</v>
      </c>
      <c r="G67" s="1">
        <v>0</v>
      </c>
      <c r="H67" s="1">
        <v>1</v>
      </c>
      <c r="I67" s="1">
        <v>2</v>
      </c>
      <c r="J67" s="1">
        <v>0</v>
      </c>
      <c r="K67" s="1">
        <v>0</v>
      </c>
    </row>
    <row r="68" spans="1:11" x14ac:dyDescent="0.2">
      <c r="A68" s="1" t="s">
        <v>85</v>
      </c>
      <c r="B68" s="1">
        <v>335</v>
      </c>
      <c r="C68" s="1">
        <v>14</v>
      </c>
      <c r="D68" s="1">
        <v>12</v>
      </c>
      <c r="E68" s="1">
        <v>3</v>
      </c>
      <c r="F68" s="1">
        <v>266</v>
      </c>
      <c r="G68" s="1">
        <v>4</v>
      </c>
      <c r="H68" s="1">
        <v>5</v>
      </c>
      <c r="I68" s="1">
        <v>28</v>
      </c>
      <c r="J68" s="1">
        <v>3</v>
      </c>
      <c r="K68" s="1">
        <v>0</v>
      </c>
    </row>
    <row r="69" spans="1:11" x14ac:dyDescent="0.2">
      <c r="A69" s="1" t="s">
        <v>86</v>
      </c>
      <c r="B69" s="1">
        <v>158</v>
      </c>
      <c r="C69" s="1">
        <v>5</v>
      </c>
      <c r="D69" s="1">
        <v>4</v>
      </c>
      <c r="E69" s="1">
        <v>2</v>
      </c>
      <c r="F69" s="1">
        <v>123</v>
      </c>
      <c r="G69" s="1">
        <v>13</v>
      </c>
      <c r="H69" s="1">
        <v>1</v>
      </c>
      <c r="I69" s="1">
        <v>6</v>
      </c>
      <c r="J69" s="1">
        <v>4</v>
      </c>
      <c r="K69" s="1">
        <v>0</v>
      </c>
    </row>
    <row r="70" spans="1:11" x14ac:dyDescent="0.2">
      <c r="A70" s="1" t="s">
        <v>87</v>
      </c>
      <c r="B70" s="1">
        <v>463</v>
      </c>
      <c r="C70" s="1">
        <v>66</v>
      </c>
      <c r="D70" s="1">
        <v>25</v>
      </c>
      <c r="E70" s="1">
        <v>4</v>
      </c>
      <c r="F70" s="1">
        <v>347</v>
      </c>
      <c r="G70" s="1">
        <v>1</v>
      </c>
      <c r="H70" s="1">
        <v>2</v>
      </c>
      <c r="I70" s="1">
        <v>14</v>
      </c>
      <c r="J70" s="1">
        <v>4</v>
      </c>
      <c r="K70" s="1">
        <v>0</v>
      </c>
    </row>
    <row r="71" spans="1:11" x14ac:dyDescent="0.2">
      <c r="A71" s="1" t="s">
        <v>88</v>
      </c>
      <c r="B71" s="1">
        <v>217</v>
      </c>
      <c r="C71" s="1">
        <v>8</v>
      </c>
      <c r="D71" s="1">
        <v>2</v>
      </c>
      <c r="E71" s="1">
        <v>0</v>
      </c>
      <c r="F71" s="1">
        <v>183</v>
      </c>
      <c r="G71" s="1">
        <v>8</v>
      </c>
      <c r="H71" s="1">
        <v>0</v>
      </c>
      <c r="I71" s="1">
        <v>16</v>
      </c>
      <c r="J71" s="1">
        <v>0</v>
      </c>
      <c r="K71" s="1">
        <v>0</v>
      </c>
    </row>
    <row r="72" spans="1:11" x14ac:dyDescent="0.2">
      <c r="A72" s="1" t="s">
        <v>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3EB5-0170-4963-A98E-B8E9E3052372}">
  <dimension ref="A1:K111"/>
  <sheetViews>
    <sheetView view="pageBreakPreview" zoomScale="125" zoomScaleNormal="100" zoomScaleSheetLayoutView="125" workbookViewId="0">
      <selection activeCell="A2" sqref="A2:XFD2"/>
    </sheetView>
  </sheetViews>
  <sheetFormatPr defaultRowHeight="9.6" x14ac:dyDescent="0.2"/>
  <cols>
    <col min="1" max="1" width="14.77734375" style="1" customWidth="1"/>
    <col min="2" max="11" width="7.109375" style="1" customWidth="1"/>
    <col min="12" max="16384" width="8.88671875" style="1"/>
  </cols>
  <sheetData>
    <row r="1" spans="1:11" x14ac:dyDescent="0.2">
      <c r="A1" s="1" t="s">
        <v>152</v>
      </c>
    </row>
    <row r="2" spans="1:11" s="2" customFormat="1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x14ac:dyDescent="0.2">
      <c r="A3" s="1" t="s">
        <v>11</v>
      </c>
    </row>
    <row r="4" spans="1:11" x14ac:dyDescent="0.2">
      <c r="A4" s="1" t="s">
        <v>1</v>
      </c>
      <c r="B4" s="1">
        <v>380117</v>
      </c>
      <c r="C4" s="1">
        <v>47217</v>
      </c>
      <c r="D4" s="1">
        <v>38695</v>
      </c>
      <c r="E4" s="1">
        <v>36212</v>
      </c>
      <c r="F4" s="1">
        <v>151622</v>
      </c>
      <c r="G4" s="1">
        <v>41733</v>
      </c>
      <c r="H4" s="1">
        <v>16734</v>
      </c>
      <c r="I4" s="1">
        <v>37800</v>
      </c>
      <c r="J4" s="1">
        <v>10104</v>
      </c>
      <c r="K4" s="1">
        <v>0</v>
      </c>
    </row>
    <row r="5" spans="1:11" x14ac:dyDescent="0.2">
      <c r="A5" s="1" t="s">
        <v>69</v>
      </c>
      <c r="B5" s="1">
        <v>329</v>
      </c>
      <c r="C5" s="1">
        <v>18</v>
      </c>
      <c r="D5" s="1">
        <v>3</v>
      </c>
      <c r="E5" s="1">
        <v>9</v>
      </c>
      <c r="F5" s="1">
        <v>267</v>
      </c>
      <c r="G5" s="1">
        <v>6</v>
      </c>
      <c r="H5" s="1">
        <v>8</v>
      </c>
      <c r="I5" s="1">
        <v>18</v>
      </c>
      <c r="J5" s="1">
        <v>0</v>
      </c>
      <c r="K5" s="1">
        <v>0</v>
      </c>
    </row>
    <row r="6" spans="1:11" x14ac:dyDescent="0.2">
      <c r="A6" s="1" t="s">
        <v>70</v>
      </c>
      <c r="B6" s="1">
        <v>1204</v>
      </c>
      <c r="C6" s="1">
        <v>18</v>
      </c>
      <c r="D6" s="1">
        <v>5</v>
      </c>
      <c r="E6" s="1">
        <v>4</v>
      </c>
      <c r="F6" s="1">
        <v>878</v>
      </c>
      <c r="G6" s="1">
        <v>49</v>
      </c>
      <c r="H6" s="1">
        <v>16</v>
      </c>
      <c r="I6" s="1">
        <v>228</v>
      </c>
      <c r="J6" s="1">
        <v>6</v>
      </c>
      <c r="K6" s="1">
        <v>0</v>
      </c>
    </row>
    <row r="7" spans="1:11" x14ac:dyDescent="0.2">
      <c r="A7" s="1" t="s">
        <v>71</v>
      </c>
      <c r="B7" s="1">
        <v>2388</v>
      </c>
      <c r="C7" s="1">
        <v>74</v>
      </c>
      <c r="D7" s="1">
        <v>22</v>
      </c>
      <c r="E7" s="1">
        <v>25</v>
      </c>
      <c r="F7" s="1">
        <v>1944</v>
      </c>
      <c r="G7" s="1">
        <v>5</v>
      </c>
      <c r="H7" s="1">
        <v>34</v>
      </c>
      <c r="I7" s="1">
        <v>277</v>
      </c>
      <c r="J7" s="1">
        <v>7</v>
      </c>
      <c r="K7" s="1">
        <v>0</v>
      </c>
    </row>
    <row r="8" spans="1:11" x14ac:dyDescent="0.2">
      <c r="A8" s="1" t="s">
        <v>72</v>
      </c>
      <c r="B8" s="1">
        <v>2543</v>
      </c>
      <c r="C8" s="1">
        <v>62</v>
      </c>
      <c r="D8" s="1">
        <v>104</v>
      </c>
      <c r="E8" s="1">
        <v>33</v>
      </c>
      <c r="F8" s="1">
        <v>1949</v>
      </c>
      <c r="G8" s="1">
        <v>10</v>
      </c>
      <c r="H8" s="1">
        <v>112</v>
      </c>
      <c r="I8" s="1">
        <v>251</v>
      </c>
      <c r="J8" s="1">
        <v>22</v>
      </c>
      <c r="K8" s="1">
        <v>0</v>
      </c>
    </row>
    <row r="9" spans="1:11" x14ac:dyDescent="0.2">
      <c r="A9" s="1" t="s">
        <v>73</v>
      </c>
      <c r="B9" s="1">
        <v>1362</v>
      </c>
      <c r="C9" s="1">
        <v>13</v>
      </c>
      <c r="D9" s="1">
        <v>3</v>
      </c>
      <c r="E9" s="1">
        <v>20</v>
      </c>
      <c r="F9" s="1">
        <v>1227</v>
      </c>
      <c r="G9" s="1">
        <v>8</v>
      </c>
      <c r="H9" s="1">
        <v>15</v>
      </c>
      <c r="I9" s="1">
        <v>74</v>
      </c>
      <c r="J9" s="1">
        <v>2</v>
      </c>
      <c r="K9" s="1">
        <v>0</v>
      </c>
    </row>
    <row r="10" spans="1:11" x14ac:dyDescent="0.2">
      <c r="A10" s="1" t="s">
        <v>74</v>
      </c>
      <c r="B10" s="1">
        <v>2208</v>
      </c>
      <c r="C10" s="1">
        <v>42</v>
      </c>
      <c r="D10" s="1">
        <v>10</v>
      </c>
      <c r="E10" s="1">
        <v>36</v>
      </c>
      <c r="F10" s="1">
        <v>1925</v>
      </c>
      <c r="G10" s="1">
        <v>8</v>
      </c>
      <c r="H10" s="1">
        <v>32</v>
      </c>
      <c r="I10" s="1">
        <v>151</v>
      </c>
      <c r="J10" s="1">
        <v>4</v>
      </c>
      <c r="K10" s="1">
        <v>0</v>
      </c>
    </row>
    <row r="11" spans="1:11" x14ac:dyDescent="0.2">
      <c r="A11" s="1" t="s">
        <v>75</v>
      </c>
      <c r="B11" s="1">
        <v>2050</v>
      </c>
      <c r="C11" s="1">
        <v>24</v>
      </c>
      <c r="D11" s="1">
        <v>19</v>
      </c>
      <c r="E11" s="1">
        <v>15</v>
      </c>
      <c r="F11" s="1">
        <v>1896</v>
      </c>
      <c r="G11" s="1">
        <v>8</v>
      </c>
      <c r="H11" s="1">
        <v>10</v>
      </c>
      <c r="I11" s="1">
        <v>77</v>
      </c>
      <c r="J11" s="1">
        <v>1</v>
      </c>
      <c r="K11" s="1">
        <v>0</v>
      </c>
    </row>
    <row r="12" spans="1:11" x14ac:dyDescent="0.2">
      <c r="A12" s="1" t="s">
        <v>76</v>
      </c>
      <c r="B12" s="1">
        <v>1039</v>
      </c>
      <c r="C12" s="1">
        <v>10</v>
      </c>
      <c r="D12" s="1">
        <v>8</v>
      </c>
      <c r="E12" s="1">
        <v>5</v>
      </c>
      <c r="F12" s="1">
        <v>932</v>
      </c>
      <c r="G12" s="1">
        <v>7</v>
      </c>
      <c r="H12" s="1">
        <v>31</v>
      </c>
      <c r="I12" s="1">
        <v>36</v>
      </c>
      <c r="J12" s="1">
        <v>10</v>
      </c>
      <c r="K12" s="1">
        <v>0</v>
      </c>
    </row>
    <row r="13" spans="1:11" x14ac:dyDescent="0.2">
      <c r="A13" s="1" t="s">
        <v>77</v>
      </c>
      <c r="B13" s="1">
        <v>2658</v>
      </c>
      <c r="C13" s="1">
        <v>52</v>
      </c>
      <c r="D13" s="1">
        <v>42</v>
      </c>
      <c r="E13" s="1">
        <v>64</v>
      </c>
      <c r="F13" s="1">
        <v>2250</v>
      </c>
      <c r="G13" s="1">
        <v>10</v>
      </c>
      <c r="H13" s="1">
        <v>42</v>
      </c>
      <c r="I13" s="1">
        <v>188</v>
      </c>
      <c r="J13" s="1">
        <v>10</v>
      </c>
      <c r="K13" s="1">
        <v>0</v>
      </c>
    </row>
    <row r="14" spans="1:11" x14ac:dyDescent="0.2">
      <c r="A14" s="1" t="s">
        <v>78</v>
      </c>
      <c r="B14" s="1">
        <v>7294</v>
      </c>
      <c r="C14" s="1">
        <v>78</v>
      </c>
      <c r="D14" s="1">
        <v>21</v>
      </c>
      <c r="E14" s="1">
        <v>62</v>
      </c>
      <c r="F14" s="1">
        <v>5884</v>
      </c>
      <c r="G14" s="1">
        <v>29</v>
      </c>
      <c r="H14" s="1">
        <v>102</v>
      </c>
      <c r="I14" s="1">
        <v>1109</v>
      </c>
      <c r="J14" s="1">
        <v>9</v>
      </c>
      <c r="K14" s="1">
        <v>0</v>
      </c>
    </row>
    <row r="15" spans="1:11" x14ac:dyDescent="0.2">
      <c r="A15" s="1" t="s">
        <v>79</v>
      </c>
      <c r="B15" s="1">
        <v>8654</v>
      </c>
      <c r="C15" s="1">
        <v>286</v>
      </c>
      <c r="D15" s="1">
        <v>91</v>
      </c>
      <c r="E15" s="1">
        <v>321</v>
      </c>
      <c r="F15" s="1">
        <v>7178</v>
      </c>
      <c r="G15" s="1">
        <v>61</v>
      </c>
      <c r="H15" s="1">
        <v>234</v>
      </c>
      <c r="I15" s="1">
        <v>466</v>
      </c>
      <c r="J15" s="1">
        <v>17</v>
      </c>
      <c r="K15" s="1">
        <v>0</v>
      </c>
    </row>
    <row r="16" spans="1:11" x14ac:dyDescent="0.2">
      <c r="A16" s="1" t="s">
        <v>0</v>
      </c>
      <c r="B16" s="1">
        <v>321297</v>
      </c>
      <c r="C16" s="1">
        <v>45787</v>
      </c>
      <c r="D16" s="1">
        <v>34365</v>
      </c>
      <c r="E16" s="1">
        <v>35292</v>
      </c>
      <c r="F16" s="1">
        <v>106254</v>
      </c>
      <c r="G16" s="1">
        <v>41398</v>
      </c>
      <c r="H16" s="1">
        <v>15845</v>
      </c>
      <c r="I16" s="1">
        <v>32521</v>
      </c>
      <c r="J16" s="1">
        <v>9835</v>
      </c>
      <c r="K16" s="1">
        <v>0</v>
      </c>
    </row>
    <row r="17" spans="1:11" x14ac:dyDescent="0.2">
      <c r="A17" s="1" t="s">
        <v>80</v>
      </c>
      <c r="B17" s="1">
        <v>9526</v>
      </c>
      <c r="C17" s="1">
        <v>296</v>
      </c>
      <c r="D17" s="1">
        <v>3791</v>
      </c>
      <c r="E17" s="1">
        <v>149</v>
      </c>
      <c r="F17" s="1">
        <v>4590</v>
      </c>
      <c r="G17" s="1">
        <v>26</v>
      </c>
      <c r="H17" s="1">
        <v>107</v>
      </c>
      <c r="I17" s="1">
        <v>505</v>
      </c>
      <c r="J17" s="1">
        <v>62</v>
      </c>
      <c r="K17" s="1">
        <v>0</v>
      </c>
    </row>
    <row r="18" spans="1:11" x14ac:dyDescent="0.2">
      <c r="A18" s="1" t="s">
        <v>81</v>
      </c>
      <c r="B18" s="1">
        <v>7444</v>
      </c>
      <c r="C18" s="1">
        <v>70</v>
      </c>
      <c r="D18" s="1">
        <v>16</v>
      </c>
      <c r="E18" s="1">
        <v>50</v>
      </c>
      <c r="F18" s="1">
        <v>6030</v>
      </c>
      <c r="G18" s="1">
        <v>18</v>
      </c>
      <c r="H18" s="1">
        <v>36</v>
      </c>
      <c r="I18" s="1">
        <v>1204</v>
      </c>
      <c r="J18" s="1">
        <v>20</v>
      </c>
      <c r="K18" s="1">
        <v>0</v>
      </c>
    </row>
    <row r="19" spans="1:11" x14ac:dyDescent="0.2">
      <c r="A19" s="1" t="s">
        <v>82</v>
      </c>
      <c r="B19" s="1">
        <v>831</v>
      </c>
      <c r="C19" s="1">
        <v>14</v>
      </c>
      <c r="D19" s="1">
        <v>10</v>
      </c>
      <c r="E19" s="1">
        <v>15</v>
      </c>
      <c r="F19" s="1">
        <v>726</v>
      </c>
      <c r="G19" s="1">
        <v>2</v>
      </c>
      <c r="H19" s="1">
        <v>14</v>
      </c>
      <c r="I19" s="1">
        <v>47</v>
      </c>
      <c r="J19" s="1">
        <v>3</v>
      </c>
      <c r="K19" s="1">
        <v>0</v>
      </c>
    </row>
    <row r="20" spans="1:11" x14ac:dyDescent="0.2">
      <c r="A20" s="1" t="s">
        <v>83</v>
      </c>
      <c r="B20" s="1">
        <v>1157</v>
      </c>
      <c r="C20" s="1">
        <v>54</v>
      </c>
      <c r="D20" s="1">
        <v>9</v>
      </c>
      <c r="E20" s="1">
        <v>9</v>
      </c>
      <c r="F20" s="1">
        <v>1034</v>
      </c>
      <c r="G20" s="1">
        <v>1</v>
      </c>
      <c r="H20" s="1">
        <v>5</v>
      </c>
      <c r="I20" s="1">
        <v>38</v>
      </c>
      <c r="J20" s="1">
        <v>7</v>
      </c>
      <c r="K20" s="1">
        <v>0</v>
      </c>
    </row>
    <row r="21" spans="1:11" x14ac:dyDescent="0.2">
      <c r="A21" s="1" t="s">
        <v>84</v>
      </c>
      <c r="B21" s="1">
        <v>680</v>
      </c>
      <c r="C21" s="1">
        <v>18</v>
      </c>
      <c r="D21" s="1">
        <v>14</v>
      </c>
      <c r="E21" s="1">
        <v>14</v>
      </c>
      <c r="F21" s="1">
        <v>580</v>
      </c>
      <c r="G21" s="1">
        <v>7</v>
      </c>
      <c r="H21" s="1">
        <v>5</v>
      </c>
      <c r="I21" s="1">
        <v>38</v>
      </c>
      <c r="J21" s="1">
        <v>4</v>
      </c>
      <c r="K21" s="1">
        <v>0</v>
      </c>
    </row>
    <row r="22" spans="1:11" x14ac:dyDescent="0.2">
      <c r="A22" s="1" t="s">
        <v>85</v>
      </c>
      <c r="B22" s="1">
        <v>2860</v>
      </c>
      <c r="C22" s="1">
        <v>69</v>
      </c>
      <c r="D22" s="1">
        <v>59</v>
      </c>
      <c r="E22" s="1">
        <v>44</v>
      </c>
      <c r="F22" s="1">
        <v>2351</v>
      </c>
      <c r="G22" s="1">
        <v>20</v>
      </c>
      <c r="H22" s="1">
        <v>33</v>
      </c>
      <c r="I22" s="1">
        <v>241</v>
      </c>
      <c r="J22" s="1">
        <v>43</v>
      </c>
      <c r="K22" s="1">
        <v>0</v>
      </c>
    </row>
    <row r="23" spans="1:11" x14ac:dyDescent="0.2">
      <c r="A23" s="1" t="s">
        <v>86</v>
      </c>
      <c r="B23" s="1">
        <v>914</v>
      </c>
      <c r="C23" s="1">
        <v>32</v>
      </c>
      <c r="D23" s="1">
        <v>39</v>
      </c>
      <c r="E23" s="1">
        <v>14</v>
      </c>
      <c r="F23" s="1">
        <v>687</v>
      </c>
      <c r="G23" s="1">
        <v>25</v>
      </c>
      <c r="H23" s="1">
        <v>12</v>
      </c>
      <c r="I23" s="1">
        <v>68</v>
      </c>
      <c r="J23" s="1">
        <v>37</v>
      </c>
      <c r="K23" s="1">
        <v>0</v>
      </c>
    </row>
    <row r="24" spans="1:11" x14ac:dyDescent="0.2">
      <c r="A24" s="1" t="s">
        <v>87</v>
      </c>
      <c r="B24" s="1">
        <v>1246</v>
      </c>
      <c r="C24" s="1">
        <v>161</v>
      </c>
      <c r="D24" s="1">
        <v>53</v>
      </c>
      <c r="E24" s="1">
        <v>27</v>
      </c>
      <c r="F24" s="1">
        <v>938</v>
      </c>
      <c r="G24" s="1">
        <v>10</v>
      </c>
      <c r="H24" s="1">
        <v>10</v>
      </c>
      <c r="I24" s="1">
        <v>42</v>
      </c>
      <c r="J24" s="1">
        <v>5</v>
      </c>
      <c r="K24" s="1">
        <v>0</v>
      </c>
    </row>
    <row r="25" spans="1:11" x14ac:dyDescent="0.2">
      <c r="A25" s="1" t="s">
        <v>88</v>
      </c>
      <c r="B25" s="1">
        <v>2433</v>
      </c>
      <c r="C25" s="1">
        <v>39</v>
      </c>
      <c r="D25" s="1">
        <v>11</v>
      </c>
      <c r="E25" s="1">
        <v>4</v>
      </c>
      <c r="F25" s="1">
        <v>2102</v>
      </c>
      <c r="G25" s="1">
        <v>25</v>
      </c>
      <c r="H25" s="1">
        <v>31</v>
      </c>
      <c r="I25" s="1">
        <v>221</v>
      </c>
      <c r="J25" s="1">
        <v>0</v>
      </c>
      <c r="K25" s="1">
        <v>0</v>
      </c>
    </row>
    <row r="26" spans="1:11" x14ac:dyDescent="0.2">
      <c r="A26" s="1" t="s">
        <v>56</v>
      </c>
      <c r="B26" s="1">
        <v>855</v>
      </c>
      <c r="C26" s="1">
        <v>5</v>
      </c>
      <c r="D26" s="1">
        <v>0</v>
      </c>
      <c r="E26" s="1">
        <v>0</v>
      </c>
      <c r="F26" s="1">
        <v>760</v>
      </c>
      <c r="G26" s="1">
        <v>2</v>
      </c>
      <c r="H26" s="1">
        <v>7</v>
      </c>
      <c r="I26" s="1">
        <v>81</v>
      </c>
      <c r="J26" s="1">
        <v>0</v>
      </c>
      <c r="K26" s="1">
        <v>0</v>
      </c>
    </row>
    <row r="27" spans="1:11" x14ac:dyDescent="0.2">
      <c r="A27" s="1" t="s">
        <v>57</v>
      </c>
      <c r="B27" s="1">
        <v>170</v>
      </c>
      <c r="C27" s="1">
        <v>2</v>
      </c>
      <c r="D27" s="1">
        <v>1</v>
      </c>
      <c r="E27" s="1">
        <v>0</v>
      </c>
      <c r="F27" s="1">
        <v>157</v>
      </c>
      <c r="G27" s="1">
        <v>0</v>
      </c>
      <c r="H27" s="1">
        <v>0</v>
      </c>
      <c r="I27" s="1">
        <v>10</v>
      </c>
      <c r="J27" s="1">
        <v>0</v>
      </c>
      <c r="K27" s="1">
        <v>0</v>
      </c>
    </row>
    <row r="28" spans="1:11" x14ac:dyDescent="0.2">
      <c r="A28" s="1" t="s">
        <v>58</v>
      </c>
      <c r="B28" s="1">
        <v>15</v>
      </c>
      <c r="C28" s="1">
        <v>0</v>
      </c>
      <c r="D28" s="1">
        <v>0</v>
      </c>
      <c r="E28" s="1">
        <v>0</v>
      </c>
      <c r="F28" s="1">
        <v>15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59</v>
      </c>
      <c r="B29" s="1">
        <v>29</v>
      </c>
      <c r="C29" s="1">
        <v>3</v>
      </c>
      <c r="D29" s="1">
        <v>0</v>
      </c>
      <c r="E29" s="1">
        <v>0</v>
      </c>
      <c r="F29" s="1">
        <v>24</v>
      </c>
      <c r="G29" s="1">
        <v>0</v>
      </c>
      <c r="H29" s="1">
        <v>0</v>
      </c>
      <c r="I29" s="1">
        <v>2</v>
      </c>
      <c r="J29" s="1">
        <v>0</v>
      </c>
      <c r="K29" s="1">
        <v>0</v>
      </c>
    </row>
    <row r="30" spans="1:11" x14ac:dyDescent="0.2">
      <c r="A30" s="1" t="s">
        <v>60</v>
      </c>
      <c r="B30" s="1">
        <v>49</v>
      </c>
      <c r="C30" s="1">
        <v>0</v>
      </c>
      <c r="D30" s="1">
        <v>0</v>
      </c>
      <c r="E30" s="1">
        <v>0</v>
      </c>
      <c r="F30" s="1">
        <v>37</v>
      </c>
      <c r="G30" s="1">
        <v>1</v>
      </c>
      <c r="H30" s="1">
        <v>1</v>
      </c>
      <c r="I30" s="1">
        <v>10</v>
      </c>
      <c r="J30" s="1">
        <v>0</v>
      </c>
      <c r="K30" s="1">
        <v>0</v>
      </c>
    </row>
    <row r="31" spans="1:11" x14ac:dyDescent="0.2">
      <c r="A31" s="1" t="s">
        <v>61</v>
      </c>
      <c r="B31" s="1">
        <v>74</v>
      </c>
      <c r="C31" s="1">
        <v>0</v>
      </c>
      <c r="D31" s="1">
        <v>0</v>
      </c>
      <c r="E31" s="1">
        <v>0</v>
      </c>
      <c r="F31" s="1">
        <v>69</v>
      </c>
      <c r="G31" s="1">
        <v>0</v>
      </c>
      <c r="H31" s="1">
        <v>0</v>
      </c>
      <c r="I31" s="1">
        <v>5</v>
      </c>
      <c r="J31" s="1">
        <v>0</v>
      </c>
      <c r="K31" s="1">
        <v>0</v>
      </c>
    </row>
    <row r="32" spans="1:11" x14ac:dyDescent="0.2">
      <c r="A32" s="1" t="s">
        <v>62</v>
      </c>
      <c r="B32" s="1">
        <v>31</v>
      </c>
      <c r="C32" s="1">
        <v>0</v>
      </c>
      <c r="D32" s="1">
        <v>0</v>
      </c>
      <c r="E32" s="1">
        <v>0</v>
      </c>
      <c r="F32" s="1">
        <v>22</v>
      </c>
      <c r="G32" s="1">
        <v>0</v>
      </c>
      <c r="H32" s="1">
        <v>9</v>
      </c>
      <c r="I32" s="1">
        <v>0</v>
      </c>
      <c r="J32" s="1">
        <v>0</v>
      </c>
      <c r="K32" s="1">
        <v>0</v>
      </c>
    </row>
    <row r="33" spans="1:11" x14ac:dyDescent="0.2">
      <c r="A33" s="1" t="s">
        <v>63</v>
      </c>
      <c r="B33" s="1">
        <v>71</v>
      </c>
      <c r="C33" s="1">
        <v>0</v>
      </c>
      <c r="D33" s="1">
        <v>0</v>
      </c>
      <c r="E33" s="1">
        <v>0</v>
      </c>
      <c r="F33" s="1">
        <v>71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" t="s">
        <v>64</v>
      </c>
      <c r="B34" s="1">
        <v>127</v>
      </c>
      <c r="C34" s="1">
        <v>4</v>
      </c>
      <c r="D34" s="1">
        <v>0</v>
      </c>
      <c r="E34" s="1">
        <v>0</v>
      </c>
      <c r="F34" s="1">
        <v>111</v>
      </c>
      <c r="G34" s="1">
        <v>1</v>
      </c>
      <c r="H34" s="1">
        <v>1</v>
      </c>
      <c r="I34" s="1">
        <v>10</v>
      </c>
      <c r="J34" s="1">
        <v>0</v>
      </c>
      <c r="K34" s="1">
        <v>0</v>
      </c>
    </row>
    <row r="35" spans="1:11" x14ac:dyDescent="0.2">
      <c r="A35" s="1" t="s">
        <v>65</v>
      </c>
      <c r="B35" s="1">
        <v>59</v>
      </c>
      <c r="C35" s="1">
        <v>0</v>
      </c>
      <c r="D35" s="1">
        <v>0</v>
      </c>
      <c r="E35" s="1">
        <v>0</v>
      </c>
      <c r="F35" s="1">
        <v>46</v>
      </c>
      <c r="G35" s="1">
        <v>0</v>
      </c>
      <c r="H35" s="1">
        <v>7</v>
      </c>
      <c r="I35" s="1">
        <v>6</v>
      </c>
      <c r="J35" s="1">
        <v>0</v>
      </c>
      <c r="K35" s="1">
        <v>0</v>
      </c>
    </row>
    <row r="36" spans="1:11" x14ac:dyDescent="0.2">
      <c r="A36" s="1" t="s">
        <v>66</v>
      </c>
      <c r="B36" s="1">
        <v>10</v>
      </c>
      <c r="C36" s="1">
        <v>0</v>
      </c>
      <c r="D36" s="1">
        <v>0</v>
      </c>
      <c r="E36" s="1">
        <v>0</v>
      </c>
      <c r="F36" s="1">
        <v>5</v>
      </c>
      <c r="G36" s="1">
        <v>0</v>
      </c>
      <c r="H36" s="1">
        <v>0</v>
      </c>
      <c r="I36" s="1">
        <v>5</v>
      </c>
      <c r="J36" s="1">
        <v>0</v>
      </c>
      <c r="K36" s="1">
        <v>0</v>
      </c>
    </row>
    <row r="37" spans="1:11" x14ac:dyDescent="0.2">
      <c r="A37" s="1" t="s">
        <v>67</v>
      </c>
      <c r="B37" s="1">
        <v>443</v>
      </c>
      <c r="C37" s="1">
        <v>2</v>
      </c>
      <c r="D37" s="1">
        <v>1</v>
      </c>
      <c r="E37" s="1">
        <v>0</v>
      </c>
      <c r="F37" s="1">
        <v>404</v>
      </c>
      <c r="G37" s="1">
        <v>4</v>
      </c>
      <c r="H37" s="1">
        <v>5</v>
      </c>
      <c r="I37" s="1">
        <v>27</v>
      </c>
      <c r="J37" s="1">
        <v>0</v>
      </c>
      <c r="K37" s="1">
        <v>0</v>
      </c>
    </row>
    <row r="38" spans="1:11" x14ac:dyDescent="0.2">
      <c r="A38" s="1" t="s">
        <v>68</v>
      </c>
      <c r="B38" s="1">
        <v>413</v>
      </c>
      <c r="C38" s="1">
        <v>23</v>
      </c>
      <c r="D38" s="1">
        <v>9</v>
      </c>
      <c r="E38" s="1">
        <v>4</v>
      </c>
      <c r="F38" s="1">
        <v>306</v>
      </c>
      <c r="G38" s="1">
        <v>17</v>
      </c>
      <c r="H38" s="1">
        <v>1</v>
      </c>
      <c r="I38" s="1">
        <v>53</v>
      </c>
      <c r="J38" s="1">
        <v>0</v>
      </c>
      <c r="K38" s="1">
        <v>0</v>
      </c>
    </row>
    <row r="39" spans="1:11" x14ac:dyDescent="0.2">
      <c r="A39" s="1" t="s">
        <v>18</v>
      </c>
    </row>
    <row r="40" spans="1:11" x14ac:dyDescent="0.2">
      <c r="A40" s="1" t="s">
        <v>1</v>
      </c>
      <c r="B40" s="1">
        <v>198538</v>
      </c>
      <c r="C40" s="1">
        <v>23093</v>
      </c>
      <c r="D40" s="1">
        <v>18211</v>
      </c>
      <c r="E40" s="1">
        <v>18392</v>
      </c>
      <c r="F40" s="1">
        <v>83055</v>
      </c>
      <c r="G40" s="1">
        <v>21475</v>
      </c>
      <c r="H40" s="1">
        <v>8713</v>
      </c>
      <c r="I40" s="1">
        <v>20492</v>
      </c>
      <c r="J40" s="1">
        <v>5107</v>
      </c>
      <c r="K40" s="1">
        <v>0</v>
      </c>
    </row>
    <row r="41" spans="1:11" x14ac:dyDescent="0.2">
      <c r="A41" s="1" t="s">
        <v>69</v>
      </c>
      <c r="B41" s="1">
        <v>205</v>
      </c>
      <c r="C41" s="1">
        <v>10</v>
      </c>
      <c r="D41" s="1">
        <v>0</v>
      </c>
      <c r="E41" s="1">
        <v>3</v>
      </c>
      <c r="F41" s="1">
        <v>173</v>
      </c>
      <c r="G41" s="1">
        <v>4</v>
      </c>
      <c r="H41" s="1">
        <v>3</v>
      </c>
      <c r="I41" s="1">
        <v>12</v>
      </c>
      <c r="J41" s="1">
        <v>0</v>
      </c>
      <c r="K41" s="1">
        <v>0</v>
      </c>
    </row>
    <row r="42" spans="1:11" x14ac:dyDescent="0.2">
      <c r="A42" s="1" t="s">
        <v>70</v>
      </c>
      <c r="B42" s="1">
        <v>745</v>
      </c>
      <c r="C42" s="1">
        <v>10</v>
      </c>
      <c r="D42" s="1">
        <v>3</v>
      </c>
      <c r="E42" s="1">
        <v>1</v>
      </c>
      <c r="F42" s="1">
        <v>544</v>
      </c>
      <c r="G42" s="1">
        <v>24</v>
      </c>
      <c r="H42" s="1">
        <v>12</v>
      </c>
      <c r="I42" s="1">
        <v>149</v>
      </c>
      <c r="J42" s="1">
        <v>2</v>
      </c>
      <c r="K42" s="1">
        <v>0</v>
      </c>
    </row>
    <row r="43" spans="1:11" x14ac:dyDescent="0.2">
      <c r="A43" s="1" t="s">
        <v>71</v>
      </c>
      <c r="B43" s="1">
        <v>1442</v>
      </c>
      <c r="C43" s="1">
        <v>35</v>
      </c>
      <c r="D43" s="1">
        <v>15</v>
      </c>
      <c r="E43" s="1">
        <v>17</v>
      </c>
      <c r="F43" s="1">
        <v>1178</v>
      </c>
      <c r="G43" s="1">
        <v>4</v>
      </c>
      <c r="H43" s="1">
        <v>21</v>
      </c>
      <c r="I43" s="1">
        <v>170</v>
      </c>
      <c r="J43" s="1">
        <v>2</v>
      </c>
      <c r="K43" s="1">
        <v>0</v>
      </c>
    </row>
    <row r="44" spans="1:11" x14ac:dyDescent="0.2">
      <c r="A44" s="1" t="s">
        <v>72</v>
      </c>
      <c r="B44" s="1">
        <v>1386</v>
      </c>
      <c r="C44" s="1">
        <v>27</v>
      </c>
      <c r="D44" s="1">
        <v>49</v>
      </c>
      <c r="E44" s="1">
        <v>17</v>
      </c>
      <c r="F44" s="1">
        <v>1071</v>
      </c>
      <c r="G44" s="1">
        <v>6</v>
      </c>
      <c r="H44" s="1">
        <v>56</v>
      </c>
      <c r="I44" s="1">
        <v>147</v>
      </c>
      <c r="J44" s="1">
        <v>13</v>
      </c>
      <c r="K44" s="1">
        <v>0</v>
      </c>
    </row>
    <row r="45" spans="1:11" x14ac:dyDescent="0.2">
      <c r="A45" s="1" t="s">
        <v>73</v>
      </c>
      <c r="B45" s="1">
        <v>876</v>
      </c>
      <c r="C45" s="1">
        <v>6</v>
      </c>
      <c r="D45" s="1">
        <v>2</v>
      </c>
      <c r="E45" s="1">
        <v>12</v>
      </c>
      <c r="F45" s="1">
        <v>790</v>
      </c>
      <c r="G45" s="1">
        <v>6</v>
      </c>
      <c r="H45" s="1">
        <v>12</v>
      </c>
      <c r="I45" s="1">
        <v>47</v>
      </c>
      <c r="J45" s="1">
        <v>1</v>
      </c>
      <c r="K45" s="1">
        <v>0</v>
      </c>
    </row>
    <row r="46" spans="1:11" x14ac:dyDescent="0.2">
      <c r="A46" s="1" t="s">
        <v>74</v>
      </c>
      <c r="B46" s="1">
        <v>1338</v>
      </c>
      <c r="C46" s="1">
        <v>22</v>
      </c>
      <c r="D46" s="1">
        <v>7</v>
      </c>
      <c r="E46" s="1">
        <v>17</v>
      </c>
      <c r="F46" s="1">
        <v>1175</v>
      </c>
      <c r="G46" s="1">
        <v>5</v>
      </c>
      <c r="H46" s="1">
        <v>19</v>
      </c>
      <c r="I46" s="1">
        <v>91</v>
      </c>
      <c r="J46" s="1">
        <v>2</v>
      </c>
      <c r="K46" s="1">
        <v>0</v>
      </c>
    </row>
    <row r="47" spans="1:11" x14ac:dyDescent="0.2">
      <c r="A47" s="1" t="s">
        <v>75</v>
      </c>
      <c r="B47" s="1">
        <v>1395</v>
      </c>
      <c r="C47" s="1">
        <v>17</v>
      </c>
      <c r="D47" s="1">
        <v>10</v>
      </c>
      <c r="E47" s="1">
        <v>13</v>
      </c>
      <c r="F47" s="1">
        <v>1287</v>
      </c>
      <c r="G47" s="1">
        <v>8</v>
      </c>
      <c r="H47" s="1">
        <v>7</v>
      </c>
      <c r="I47" s="1">
        <v>52</v>
      </c>
      <c r="J47" s="1">
        <v>1</v>
      </c>
      <c r="K47" s="1">
        <v>0</v>
      </c>
    </row>
    <row r="48" spans="1:11" x14ac:dyDescent="0.2">
      <c r="A48" s="1" t="s">
        <v>76</v>
      </c>
      <c r="B48" s="1">
        <v>646</v>
      </c>
      <c r="C48" s="1">
        <v>7</v>
      </c>
      <c r="D48" s="1">
        <v>4</v>
      </c>
      <c r="E48" s="1">
        <v>3</v>
      </c>
      <c r="F48" s="1">
        <v>584</v>
      </c>
      <c r="G48" s="1">
        <v>2</v>
      </c>
      <c r="H48" s="1">
        <v>18</v>
      </c>
      <c r="I48" s="1">
        <v>23</v>
      </c>
      <c r="J48" s="1">
        <v>5</v>
      </c>
      <c r="K48" s="1">
        <v>0</v>
      </c>
    </row>
    <row r="49" spans="1:11" x14ac:dyDescent="0.2">
      <c r="A49" s="1" t="s">
        <v>77</v>
      </c>
      <c r="B49" s="1">
        <v>1555</v>
      </c>
      <c r="C49" s="1">
        <v>29</v>
      </c>
      <c r="D49" s="1">
        <v>23</v>
      </c>
      <c r="E49" s="1">
        <v>41</v>
      </c>
      <c r="F49" s="1">
        <v>1322</v>
      </c>
      <c r="G49" s="1">
        <v>5</v>
      </c>
      <c r="H49" s="1">
        <v>23</v>
      </c>
      <c r="I49" s="1">
        <v>108</v>
      </c>
      <c r="J49" s="1">
        <v>4</v>
      </c>
      <c r="K49" s="1">
        <v>0</v>
      </c>
    </row>
    <row r="50" spans="1:11" x14ac:dyDescent="0.2">
      <c r="A50" s="1" t="s">
        <v>78</v>
      </c>
      <c r="B50" s="1">
        <v>4187</v>
      </c>
      <c r="C50" s="1">
        <v>44</v>
      </c>
      <c r="D50" s="1">
        <v>9</v>
      </c>
      <c r="E50" s="1">
        <v>28</v>
      </c>
      <c r="F50" s="1">
        <v>3358</v>
      </c>
      <c r="G50" s="1">
        <v>20</v>
      </c>
      <c r="H50" s="1">
        <v>76</v>
      </c>
      <c r="I50" s="1">
        <v>646</v>
      </c>
      <c r="J50" s="1">
        <v>6</v>
      </c>
      <c r="K50" s="1">
        <v>0</v>
      </c>
    </row>
    <row r="51" spans="1:11" x14ac:dyDescent="0.2">
      <c r="A51" s="1" t="s">
        <v>79</v>
      </c>
      <c r="B51" s="1">
        <v>4924</v>
      </c>
      <c r="C51" s="1">
        <v>147</v>
      </c>
      <c r="D51" s="1">
        <v>45</v>
      </c>
      <c r="E51" s="1">
        <v>183</v>
      </c>
      <c r="F51" s="1">
        <v>4101</v>
      </c>
      <c r="G51" s="1">
        <v>39</v>
      </c>
      <c r="H51" s="1">
        <v>142</v>
      </c>
      <c r="I51" s="1">
        <v>257</v>
      </c>
      <c r="J51" s="1">
        <v>10</v>
      </c>
      <c r="K51" s="1">
        <v>0</v>
      </c>
    </row>
    <row r="52" spans="1:11" x14ac:dyDescent="0.2">
      <c r="A52" s="1" t="s">
        <v>0</v>
      </c>
      <c r="B52" s="1">
        <v>163808</v>
      </c>
      <c r="C52" s="1">
        <v>22327</v>
      </c>
      <c r="D52" s="1">
        <v>16210</v>
      </c>
      <c r="E52" s="1">
        <v>17869</v>
      </c>
      <c r="F52" s="1">
        <v>55720</v>
      </c>
      <c r="G52" s="1">
        <v>21288</v>
      </c>
      <c r="H52" s="1">
        <v>8160</v>
      </c>
      <c r="I52" s="1">
        <v>17264</v>
      </c>
      <c r="J52" s="1">
        <v>4970</v>
      </c>
      <c r="K52" s="1">
        <v>0</v>
      </c>
    </row>
    <row r="53" spans="1:11" x14ac:dyDescent="0.2">
      <c r="A53" s="1" t="s">
        <v>80</v>
      </c>
      <c r="B53" s="1">
        <v>5281</v>
      </c>
      <c r="C53" s="1">
        <v>156</v>
      </c>
      <c r="D53" s="1">
        <v>1734</v>
      </c>
      <c r="E53" s="1">
        <v>95</v>
      </c>
      <c r="F53" s="1">
        <v>2886</v>
      </c>
      <c r="G53" s="1">
        <v>11</v>
      </c>
      <c r="H53" s="1">
        <v>63</v>
      </c>
      <c r="I53" s="1">
        <v>303</v>
      </c>
      <c r="J53" s="1">
        <v>33</v>
      </c>
      <c r="K53" s="1">
        <v>0</v>
      </c>
    </row>
    <row r="54" spans="1:11" x14ac:dyDescent="0.2">
      <c r="A54" s="1" t="s">
        <v>81</v>
      </c>
      <c r="B54" s="1">
        <v>4849</v>
      </c>
      <c r="C54" s="1">
        <v>47</v>
      </c>
      <c r="D54" s="1">
        <v>6</v>
      </c>
      <c r="E54" s="1">
        <v>31</v>
      </c>
      <c r="F54" s="1">
        <v>3907</v>
      </c>
      <c r="G54" s="1">
        <v>11</v>
      </c>
      <c r="H54" s="1">
        <v>28</v>
      </c>
      <c r="I54" s="1">
        <v>802</v>
      </c>
      <c r="J54" s="1">
        <v>17</v>
      </c>
      <c r="K54" s="1">
        <v>0</v>
      </c>
    </row>
    <row r="55" spans="1:11" x14ac:dyDescent="0.2">
      <c r="A55" s="1" t="s">
        <v>82</v>
      </c>
      <c r="B55" s="1">
        <v>574</v>
      </c>
      <c r="C55" s="1">
        <v>10</v>
      </c>
      <c r="D55" s="1">
        <v>8</v>
      </c>
      <c r="E55" s="1">
        <v>7</v>
      </c>
      <c r="F55" s="1">
        <v>503</v>
      </c>
      <c r="G55" s="1">
        <v>2</v>
      </c>
      <c r="H55" s="1">
        <v>10</v>
      </c>
      <c r="I55" s="1">
        <v>32</v>
      </c>
      <c r="J55" s="1">
        <v>2</v>
      </c>
      <c r="K55" s="1">
        <v>0</v>
      </c>
    </row>
    <row r="56" spans="1:11" x14ac:dyDescent="0.2">
      <c r="A56" s="1" t="s">
        <v>83</v>
      </c>
      <c r="B56" s="1">
        <v>678</v>
      </c>
      <c r="C56" s="1">
        <v>37</v>
      </c>
      <c r="D56" s="1">
        <v>3</v>
      </c>
      <c r="E56" s="1">
        <v>3</v>
      </c>
      <c r="F56" s="1">
        <v>607</v>
      </c>
      <c r="G56" s="1">
        <v>0</v>
      </c>
      <c r="H56" s="1">
        <v>2</v>
      </c>
      <c r="I56" s="1">
        <v>24</v>
      </c>
      <c r="J56" s="1">
        <v>2</v>
      </c>
      <c r="K56" s="1">
        <v>0</v>
      </c>
    </row>
    <row r="57" spans="1:11" x14ac:dyDescent="0.2">
      <c r="A57" s="1" t="s">
        <v>84</v>
      </c>
      <c r="B57" s="1">
        <v>370</v>
      </c>
      <c r="C57" s="1">
        <v>12</v>
      </c>
      <c r="D57" s="1">
        <v>2</v>
      </c>
      <c r="E57" s="1">
        <v>10</v>
      </c>
      <c r="F57" s="1">
        <v>318</v>
      </c>
      <c r="G57" s="1">
        <v>3</v>
      </c>
      <c r="H57" s="1">
        <v>2</v>
      </c>
      <c r="I57" s="1">
        <v>22</v>
      </c>
      <c r="J57" s="1">
        <v>1</v>
      </c>
      <c r="K57" s="1">
        <v>0</v>
      </c>
    </row>
    <row r="58" spans="1:11" x14ac:dyDescent="0.2">
      <c r="A58" s="1" t="s">
        <v>85</v>
      </c>
      <c r="B58" s="1">
        <v>1595</v>
      </c>
      <c r="C58" s="1">
        <v>33</v>
      </c>
      <c r="D58" s="1">
        <v>37</v>
      </c>
      <c r="E58" s="1">
        <v>22</v>
      </c>
      <c r="F58" s="1">
        <v>1316</v>
      </c>
      <c r="G58" s="1">
        <v>10</v>
      </c>
      <c r="H58" s="1">
        <v>19</v>
      </c>
      <c r="I58" s="1">
        <v>138</v>
      </c>
      <c r="J58" s="1">
        <v>20</v>
      </c>
      <c r="K58" s="1">
        <v>0</v>
      </c>
    </row>
    <row r="59" spans="1:11" x14ac:dyDescent="0.2">
      <c r="A59" s="1" t="s">
        <v>86</v>
      </c>
      <c r="B59" s="1">
        <v>532</v>
      </c>
      <c r="C59" s="1">
        <v>14</v>
      </c>
      <c r="D59" s="1">
        <v>19</v>
      </c>
      <c r="E59" s="1">
        <v>8</v>
      </c>
      <c r="F59" s="1">
        <v>420</v>
      </c>
      <c r="G59" s="1">
        <v>10</v>
      </c>
      <c r="H59" s="1">
        <v>7</v>
      </c>
      <c r="I59" s="1">
        <v>40</v>
      </c>
      <c r="J59" s="1">
        <v>14</v>
      </c>
      <c r="K59" s="1">
        <v>0</v>
      </c>
    </row>
    <row r="60" spans="1:11" x14ac:dyDescent="0.2">
      <c r="A60" s="1" t="s">
        <v>87</v>
      </c>
      <c r="B60" s="1">
        <v>678</v>
      </c>
      <c r="C60" s="1">
        <v>85</v>
      </c>
      <c r="D60" s="1">
        <v>20</v>
      </c>
      <c r="E60" s="1">
        <v>10</v>
      </c>
      <c r="F60" s="1">
        <v>524</v>
      </c>
      <c r="G60" s="1">
        <v>6</v>
      </c>
      <c r="H60" s="1">
        <v>6</v>
      </c>
      <c r="I60" s="1">
        <v>25</v>
      </c>
      <c r="J60" s="1">
        <v>2</v>
      </c>
      <c r="K60" s="1">
        <v>0</v>
      </c>
    </row>
    <row r="61" spans="1:11" x14ac:dyDescent="0.2">
      <c r="A61" s="1" t="s">
        <v>88</v>
      </c>
      <c r="B61" s="1">
        <v>1474</v>
      </c>
      <c r="C61" s="1">
        <v>18</v>
      </c>
      <c r="D61" s="1">
        <v>5</v>
      </c>
      <c r="E61" s="1">
        <v>2</v>
      </c>
      <c r="F61" s="1">
        <v>1271</v>
      </c>
      <c r="G61" s="1">
        <v>11</v>
      </c>
      <c r="H61" s="1">
        <v>27</v>
      </c>
      <c r="I61" s="1">
        <v>140</v>
      </c>
      <c r="J61" s="1">
        <v>0</v>
      </c>
      <c r="K61" s="1">
        <v>0</v>
      </c>
    </row>
    <row r="62" spans="1:11" x14ac:dyDescent="0.2">
      <c r="A62" s="1" t="s">
        <v>56</v>
      </c>
      <c r="B62" s="1">
        <v>542</v>
      </c>
      <c r="C62" s="1">
        <v>4</v>
      </c>
      <c r="D62" s="1">
        <v>0</v>
      </c>
      <c r="E62" s="1">
        <v>0</v>
      </c>
      <c r="F62" s="1">
        <v>478</v>
      </c>
      <c r="G62" s="1">
        <v>2</v>
      </c>
      <c r="H62" s="1">
        <v>5</v>
      </c>
      <c r="I62" s="1">
        <v>53</v>
      </c>
      <c r="J62" s="1">
        <v>0</v>
      </c>
      <c r="K62" s="1">
        <v>0</v>
      </c>
    </row>
    <row r="63" spans="1:11" x14ac:dyDescent="0.2">
      <c r="A63" s="1" t="s">
        <v>57</v>
      </c>
      <c r="B63" s="1">
        <v>103</v>
      </c>
      <c r="C63" s="1">
        <v>1</v>
      </c>
      <c r="D63" s="1">
        <v>0</v>
      </c>
      <c r="E63" s="1">
        <v>0</v>
      </c>
      <c r="F63" s="1">
        <v>95</v>
      </c>
      <c r="G63" s="1">
        <v>0</v>
      </c>
      <c r="H63" s="1">
        <v>0</v>
      </c>
      <c r="I63" s="1">
        <v>7</v>
      </c>
      <c r="J63" s="1">
        <v>0</v>
      </c>
      <c r="K63" s="1">
        <v>0</v>
      </c>
    </row>
    <row r="64" spans="1:11" x14ac:dyDescent="0.2">
      <c r="A64" s="1" t="s">
        <v>58</v>
      </c>
      <c r="B64" s="1">
        <v>4</v>
      </c>
      <c r="C64" s="1">
        <v>0</v>
      </c>
      <c r="D64" s="1">
        <v>0</v>
      </c>
      <c r="E64" s="1">
        <v>0</v>
      </c>
      <c r="F64" s="1">
        <v>4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x14ac:dyDescent="0.2">
      <c r="A65" s="1" t="s">
        <v>59</v>
      </c>
      <c r="B65" s="1">
        <v>22</v>
      </c>
      <c r="C65" s="1">
        <v>1</v>
      </c>
      <c r="D65" s="1">
        <v>0</v>
      </c>
      <c r="E65" s="1">
        <v>0</v>
      </c>
      <c r="F65" s="1">
        <v>19</v>
      </c>
      <c r="G65" s="1">
        <v>0</v>
      </c>
      <c r="H65" s="1">
        <v>0</v>
      </c>
      <c r="I65" s="1">
        <v>2</v>
      </c>
      <c r="J65" s="1">
        <v>0</v>
      </c>
      <c r="K65" s="1">
        <v>0</v>
      </c>
    </row>
    <row r="66" spans="1:11" x14ac:dyDescent="0.2">
      <c r="A66" s="1" t="s">
        <v>60</v>
      </c>
      <c r="B66" s="1">
        <v>35</v>
      </c>
      <c r="C66" s="1">
        <v>0</v>
      </c>
      <c r="D66" s="1">
        <v>0</v>
      </c>
      <c r="E66" s="1">
        <v>0</v>
      </c>
      <c r="F66" s="1">
        <v>25</v>
      </c>
      <c r="G66" s="1">
        <v>0</v>
      </c>
      <c r="H66" s="1">
        <v>1</v>
      </c>
      <c r="I66" s="1">
        <v>9</v>
      </c>
      <c r="J66" s="1">
        <v>0</v>
      </c>
      <c r="K66" s="1">
        <v>0</v>
      </c>
    </row>
    <row r="67" spans="1:11" x14ac:dyDescent="0.2">
      <c r="A67" s="1" t="s">
        <v>61</v>
      </c>
      <c r="B67" s="1">
        <v>44</v>
      </c>
      <c r="C67" s="1">
        <v>0</v>
      </c>
      <c r="D67" s="1">
        <v>0</v>
      </c>
      <c r="E67" s="1">
        <v>0</v>
      </c>
      <c r="F67" s="1">
        <v>41</v>
      </c>
      <c r="G67" s="1">
        <v>0</v>
      </c>
      <c r="H67" s="1">
        <v>0</v>
      </c>
      <c r="I67" s="1">
        <v>3</v>
      </c>
      <c r="J67" s="1">
        <v>0</v>
      </c>
      <c r="K67" s="1">
        <v>0</v>
      </c>
    </row>
    <row r="68" spans="1:11" x14ac:dyDescent="0.2">
      <c r="A68" s="1" t="s">
        <v>62</v>
      </c>
      <c r="B68" s="1">
        <v>26</v>
      </c>
      <c r="C68" s="1">
        <v>0</v>
      </c>
      <c r="D68" s="1">
        <v>0</v>
      </c>
      <c r="E68" s="1">
        <v>0</v>
      </c>
      <c r="F68" s="1">
        <v>17</v>
      </c>
      <c r="G68" s="1">
        <v>0</v>
      </c>
      <c r="H68" s="1">
        <v>9</v>
      </c>
      <c r="I68" s="1">
        <v>0</v>
      </c>
      <c r="J68" s="1">
        <v>0</v>
      </c>
      <c r="K68" s="1">
        <v>0</v>
      </c>
    </row>
    <row r="69" spans="1:11" x14ac:dyDescent="0.2">
      <c r="A69" s="1" t="s">
        <v>63</v>
      </c>
      <c r="B69" s="1">
        <v>46</v>
      </c>
      <c r="C69" s="1">
        <v>0</v>
      </c>
      <c r="D69" s="1">
        <v>0</v>
      </c>
      <c r="E69" s="1">
        <v>0</v>
      </c>
      <c r="F69" s="1">
        <v>46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x14ac:dyDescent="0.2">
      <c r="A70" s="1" t="s">
        <v>64</v>
      </c>
      <c r="B70" s="1">
        <v>73</v>
      </c>
      <c r="C70" s="1">
        <v>2</v>
      </c>
      <c r="D70" s="1">
        <v>0</v>
      </c>
      <c r="E70" s="1">
        <v>0</v>
      </c>
      <c r="F70" s="1">
        <v>63</v>
      </c>
      <c r="G70" s="1">
        <v>0</v>
      </c>
      <c r="H70" s="1">
        <v>1</v>
      </c>
      <c r="I70" s="1">
        <v>7</v>
      </c>
      <c r="J70" s="1">
        <v>0</v>
      </c>
      <c r="K70" s="1">
        <v>0</v>
      </c>
    </row>
    <row r="71" spans="1:11" x14ac:dyDescent="0.2">
      <c r="A71" s="1" t="s">
        <v>65</v>
      </c>
      <c r="B71" s="1">
        <v>34</v>
      </c>
      <c r="C71" s="1">
        <v>0</v>
      </c>
      <c r="D71" s="1">
        <v>0</v>
      </c>
      <c r="E71" s="1">
        <v>0</v>
      </c>
      <c r="F71" s="1">
        <v>24</v>
      </c>
      <c r="G71" s="1">
        <v>0</v>
      </c>
      <c r="H71" s="1">
        <v>7</v>
      </c>
      <c r="I71" s="1">
        <v>3</v>
      </c>
      <c r="J71" s="1">
        <v>0</v>
      </c>
      <c r="K71" s="1">
        <v>0</v>
      </c>
    </row>
    <row r="72" spans="1:11" x14ac:dyDescent="0.2">
      <c r="A72" s="1" t="s">
        <v>66</v>
      </c>
      <c r="B72" s="1">
        <v>6</v>
      </c>
      <c r="C72" s="1">
        <v>0</v>
      </c>
      <c r="D72" s="1">
        <v>0</v>
      </c>
      <c r="E72" s="1">
        <v>0</v>
      </c>
      <c r="F72" s="1">
        <v>3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</row>
    <row r="73" spans="1:11" x14ac:dyDescent="0.2">
      <c r="A73" s="1" t="s">
        <v>67</v>
      </c>
      <c r="B73" s="1">
        <v>262</v>
      </c>
      <c r="C73" s="1">
        <v>0</v>
      </c>
      <c r="D73" s="1">
        <v>1</v>
      </c>
      <c r="E73" s="1">
        <v>0</v>
      </c>
      <c r="F73" s="1">
        <v>239</v>
      </c>
      <c r="G73" s="1">
        <v>2</v>
      </c>
      <c r="H73" s="1">
        <v>4</v>
      </c>
      <c r="I73" s="1">
        <v>16</v>
      </c>
      <c r="J73" s="1">
        <v>0</v>
      </c>
      <c r="K73" s="1">
        <v>0</v>
      </c>
    </row>
    <row r="74" spans="1:11" x14ac:dyDescent="0.2">
      <c r="A74" s="1" t="s">
        <v>68</v>
      </c>
      <c r="B74" s="1">
        <v>227</v>
      </c>
      <c r="C74" s="1">
        <v>10</v>
      </c>
      <c r="D74" s="1">
        <v>4</v>
      </c>
      <c r="E74" s="1">
        <v>2</v>
      </c>
      <c r="F74" s="1">
        <v>175</v>
      </c>
      <c r="G74" s="1">
        <v>7</v>
      </c>
      <c r="H74" s="1">
        <v>0</v>
      </c>
      <c r="I74" s="1">
        <v>29</v>
      </c>
      <c r="J74" s="1">
        <v>0</v>
      </c>
      <c r="K74" s="1">
        <v>0</v>
      </c>
    </row>
    <row r="75" spans="1:11" x14ac:dyDescent="0.2">
      <c r="A75" s="1" t="s">
        <v>19</v>
      </c>
    </row>
    <row r="76" spans="1:11" x14ac:dyDescent="0.2">
      <c r="A76" s="1" t="s">
        <v>1</v>
      </c>
      <c r="B76" s="1">
        <v>181579</v>
      </c>
      <c r="C76" s="1">
        <v>24124</v>
      </c>
      <c r="D76" s="1">
        <v>20484</v>
      </c>
      <c r="E76" s="1">
        <v>17820</v>
      </c>
      <c r="F76" s="1">
        <v>68567</v>
      </c>
      <c r="G76" s="1">
        <v>20258</v>
      </c>
      <c r="H76" s="1">
        <v>8021</v>
      </c>
      <c r="I76" s="1">
        <v>17308</v>
      </c>
      <c r="J76" s="1">
        <v>4997</v>
      </c>
      <c r="K76" s="1">
        <v>0</v>
      </c>
    </row>
    <row r="77" spans="1:11" x14ac:dyDescent="0.2">
      <c r="A77" s="1" t="s">
        <v>69</v>
      </c>
      <c r="B77" s="1">
        <v>124</v>
      </c>
      <c r="C77" s="1">
        <v>8</v>
      </c>
      <c r="D77" s="1">
        <v>3</v>
      </c>
      <c r="E77" s="1">
        <v>6</v>
      </c>
      <c r="F77" s="1">
        <v>94</v>
      </c>
      <c r="G77" s="1">
        <v>2</v>
      </c>
      <c r="H77" s="1">
        <v>5</v>
      </c>
      <c r="I77" s="1">
        <v>6</v>
      </c>
      <c r="J77" s="1">
        <v>0</v>
      </c>
      <c r="K77" s="1">
        <v>0</v>
      </c>
    </row>
    <row r="78" spans="1:11" x14ac:dyDescent="0.2">
      <c r="A78" s="1" t="s">
        <v>70</v>
      </c>
      <c r="B78" s="1">
        <v>459</v>
      </c>
      <c r="C78" s="1">
        <v>8</v>
      </c>
      <c r="D78" s="1">
        <v>2</v>
      </c>
      <c r="E78" s="1">
        <v>3</v>
      </c>
      <c r="F78" s="1">
        <v>334</v>
      </c>
      <c r="G78" s="1">
        <v>25</v>
      </c>
      <c r="H78" s="1">
        <v>4</v>
      </c>
      <c r="I78" s="1">
        <v>79</v>
      </c>
      <c r="J78" s="1">
        <v>4</v>
      </c>
      <c r="K78" s="1">
        <v>0</v>
      </c>
    </row>
    <row r="79" spans="1:11" x14ac:dyDescent="0.2">
      <c r="A79" s="1" t="s">
        <v>71</v>
      </c>
      <c r="B79" s="1">
        <v>946</v>
      </c>
      <c r="C79" s="1">
        <v>39</v>
      </c>
      <c r="D79" s="1">
        <v>7</v>
      </c>
      <c r="E79" s="1">
        <v>8</v>
      </c>
      <c r="F79" s="1">
        <v>766</v>
      </c>
      <c r="G79" s="1">
        <v>1</v>
      </c>
      <c r="H79" s="1">
        <v>13</v>
      </c>
      <c r="I79" s="1">
        <v>107</v>
      </c>
      <c r="J79" s="1">
        <v>5</v>
      </c>
      <c r="K79" s="1">
        <v>0</v>
      </c>
    </row>
    <row r="80" spans="1:11" x14ac:dyDescent="0.2">
      <c r="A80" s="1" t="s">
        <v>72</v>
      </c>
      <c r="B80" s="1">
        <v>1157</v>
      </c>
      <c r="C80" s="1">
        <v>35</v>
      </c>
      <c r="D80" s="1">
        <v>55</v>
      </c>
      <c r="E80" s="1">
        <v>16</v>
      </c>
      <c r="F80" s="1">
        <v>878</v>
      </c>
      <c r="G80" s="1">
        <v>4</v>
      </c>
      <c r="H80" s="1">
        <v>56</v>
      </c>
      <c r="I80" s="1">
        <v>104</v>
      </c>
      <c r="J80" s="1">
        <v>9</v>
      </c>
      <c r="K80" s="1">
        <v>0</v>
      </c>
    </row>
    <row r="81" spans="1:11" x14ac:dyDescent="0.2">
      <c r="A81" s="1" t="s">
        <v>73</v>
      </c>
      <c r="B81" s="1">
        <v>486</v>
      </c>
      <c r="C81" s="1">
        <v>7</v>
      </c>
      <c r="D81" s="1">
        <v>1</v>
      </c>
      <c r="E81" s="1">
        <v>8</v>
      </c>
      <c r="F81" s="1">
        <v>437</v>
      </c>
      <c r="G81" s="1">
        <v>2</v>
      </c>
      <c r="H81" s="1">
        <v>3</v>
      </c>
      <c r="I81" s="1">
        <v>27</v>
      </c>
      <c r="J81" s="1">
        <v>1</v>
      </c>
      <c r="K81" s="1">
        <v>0</v>
      </c>
    </row>
    <row r="82" spans="1:11" x14ac:dyDescent="0.2">
      <c r="A82" s="1" t="s">
        <v>74</v>
      </c>
      <c r="B82" s="1">
        <v>870</v>
      </c>
      <c r="C82" s="1">
        <v>20</v>
      </c>
      <c r="D82" s="1">
        <v>3</v>
      </c>
      <c r="E82" s="1">
        <v>19</v>
      </c>
      <c r="F82" s="1">
        <v>750</v>
      </c>
      <c r="G82" s="1">
        <v>3</v>
      </c>
      <c r="H82" s="1">
        <v>13</v>
      </c>
      <c r="I82" s="1">
        <v>60</v>
      </c>
      <c r="J82" s="1">
        <v>2</v>
      </c>
      <c r="K82" s="1">
        <v>0</v>
      </c>
    </row>
    <row r="83" spans="1:11" x14ac:dyDescent="0.2">
      <c r="A83" s="1" t="s">
        <v>75</v>
      </c>
      <c r="B83" s="1">
        <v>655</v>
      </c>
      <c r="C83" s="1">
        <v>7</v>
      </c>
      <c r="D83" s="1">
        <v>9</v>
      </c>
      <c r="E83" s="1">
        <v>2</v>
      </c>
      <c r="F83" s="1">
        <v>609</v>
      </c>
      <c r="G83" s="1">
        <v>0</v>
      </c>
      <c r="H83" s="1">
        <v>3</v>
      </c>
      <c r="I83" s="1">
        <v>25</v>
      </c>
      <c r="J83" s="1">
        <v>0</v>
      </c>
      <c r="K83" s="1">
        <v>0</v>
      </c>
    </row>
    <row r="84" spans="1:11" x14ac:dyDescent="0.2">
      <c r="A84" s="1" t="s">
        <v>76</v>
      </c>
      <c r="B84" s="1">
        <v>393</v>
      </c>
      <c r="C84" s="1">
        <v>3</v>
      </c>
      <c r="D84" s="1">
        <v>4</v>
      </c>
      <c r="E84" s="1">
        <v>2</v>
      </c>
      <c r="F84" s="1">
        <v>348</v>
      </c>
      <c r="G84" s="1">
        <v>5</v>
      </c>
      <c r="H84" s="1">
        <v>13</v>
      </c>
      <c r="I84" s="1">
        <v>13</v>
      </c>
      <c r="J84" s="1">
        <v>5</v>
      </c>
      <c r="K84" s="1">
        <v>0</v>
      </c>
    </row>
    <row r="85" spans="1:11" x14ac:dyDescent="0.2">
      <c r="A85" s="1" t="s">
        <v>77</v>
      </c>
      <c r="B85" s="1">
        <v>1103</v>
      </c>
      <c r="C85" s="1">
        <v>23</v>
      </c>
      <c r="D85" s="1">
        <v>19</v>
      </c>
      <c r="E85" s="1">
        <v>23</v>
      </c>
      <c r="F85" s="1">
        <v>928</v>
      </c>
      <c r="G85" s="1">
        <v>5</v>
      </c>
      <c r="H85" s="1">
        <v>19</v>
      </c>
      <c r="I85" s="1">
        <v>80</v>
      </c>
      <c r="J85" s="1">
        <v>6</v>
      </c>
      <c r="K85" s="1">
        <v>0</v>
      </c>
    </row>
    <row r="86" spans="1:11" x14ac:dyDescent="0.2">
      <c r="A86" s="1" t="s">
        <v>78</v>
      </c>
      <c r="B86" s="1">
        <v>3107</v>
      </c>
      <c r="C86" s="1">
        <v>34</v>
      </c>
      <c r="D86" s="1">
        <v>12</v>
      </c>
      <c r="E86" s="1">
        <v>34</v>
      </c>
      <c r="F86" s="1">
        <v>2526</v>
      </c>
      <c r="G86" s="1">
        <v>9</v>
      </c>
      <c r="H86" s="1">
        <v>26</v>
      </c>
      <c r="I86" s="1">
        <v>463</v>
      </c>
      <c r="J86" s="1">
        <v>3</v>
      </c>
      <c r="K86" s="1">
        <v>0</v>
      </c>
    </row>
    <row r="87" spans="1:11" x14ac:dyDescent="0.2">
      <c r="A87" s="1" t="s">
        <v>79</v>
      </c>
      <c r="B87" s="1">
        <v>3730</v>
      </c>
      <c r="C87" s="1">
        <v>139</v>
      </c>
      <c r="D87" s="1">
        <v>46</v>
      </c>
      <c r="E87" s="1">
        <v>138</v>
      </c>
      <c r="F87" s="1">
        <v>3077</v>
      </c>
      <c r="G87" s="1">
        <v>22</v>
      </c>
      <c r="H87" s="1">
        <v>92</v>
      </c>
      <c r="I87" s="1">
        <v>209</v>
      </c>
      <c r="J87" s="1">
        <v>7</v>
      </c>
      <c r="K87" s="1">
        <v>0</v>
      </c>
    </row>
    <row r="88" spans="1:11" x14ac:dyDescent="0.2">
      <c r="A88" s="1" t="s">
        <v>0</v>
      </c>
      <c r="B88" s="1">
        <v>157489</v>
      </c>
      <c r="C88" s="1">
        <v>23460</v>
      </c>
      <c r="D88" s="1">
        <v>18155</v>
      </c>
      <c r="E88" s="1">
        <v>17423</v>
      </c>
      <c r="F88" s="1">
        <v>50534</v>
      </c>
      <c r="G88" s="1">
        <v>20110</v>
      </c>
      <c r="H88" s="1">
        <v>7685</v>
      </c>
      <c r="I88" s="1">
        <v>15257</v>
      </c>
      <c r="J88" s="1">
        <v>4865</v>
      </c>
      <c r="K88" s="1">
        <v>0</v>
      </c>
    </row>
    <row r="89" spans="1:11" x14ac:dyDescent="0.2">
      <c r="A89" s="1" t="s">
        <v>80</v>
      </c>
      <c r="B89" s="1">
        <v>4245</v>
      </c>
      <c r="C89" s="1">
        <v>140</v>
      </c>
      <c r="D89" s="1">
        <v>2057</v>
      </c>
      <c r="E89" s="1">
        <v>54</v>
      </c>
      <c r="F89" s="1">
        <v>1704</v>
      </c>
      <c r="G89" s="1">
        <v>15</v>
      </c>
      <c r="H89" s="1">
        <v>44</v>
      </c>
      <c r="I89" s="1">
        <v>202</v>
      </c>
      <c r="J89" s="1">
        <v>29</v>
      </c>
      <c r="K89" s="1">
        <v>0</v>
      </c>
    </row>
    <row r="90" spans="1:11" x14ac:dyDescent="0.2">
      <c r="A90" s="1" t="s">
        <v>81</v>
      </c>
      <c r="B90" s="1">
        <v>2595</v>
      </c>
      <c r="C90" s="1">
        <v>23</v>
      </c>
      <c r="D90" s="1">
        <v>10</v>
      </c>
      <c r="E90" s="1">
        <v>19</v>
      </c>
      <c r="F90" s="1">
        <v>2123</v>
      </c>
      <c r="G90" s="1">
        <v>7</v>
      </c>
      <c r="H90" s="1">
        <v>8</v>
      </c>
      <c r="I90" s="1">
        <v>402</v>
      </c>
      <c r="J90" s="1">
        <v>3</v>
      </c>
      <c r="K90" s="1">
        <v>0</v>
      </c>
    </row>
    <row r="91" spans="1:11" x14ac:dyDescent="0.2">
      <c r="A91" s="1" t="s">
        <v>82</v>
      </c>
      <c r="B91" s="1">
        <v>257</v>
      </c>
      <c r="C91" s="1">
        <v>4</v>
      </c>
      <c r="D91" s="1">
        <v>2</v>
      </c>
      <c r="E91" s="1">
        <v>8</v>
      </c>
      <c r="F91" s="1">
        <v>223</v>
      </c>
      <c r="G91" s="1">
        <v>0</v>
      </c>
      <c r="H91" s="1">
        <v>4</v>
      </c>
      <c r="I91" s="1">
        <v>15</v>
      </c>
      <c r="J91" s="1">
        <v>1</v>
      </c>
      <c r="K91" s="1">
        <v>0</v>
      </c>
    </row>
    <row r="92" spans="1:11" x14ac:dyDescent="0.2">
      <c r="A92" s="1" t="s">
        <v>83</v>
      </c>
      <c r="B92" s="1">
        <v>479</v>
      </c>
      <c r="C92" s="1">
        <v>17</v>
      </c>
      <c r="D92" s="1">
        <v>6</v>
      </c>
      <c r="E92" s="1">
        <v>6</v>
      </c>
      <c r="F92" s="1">
        <v>427</v>
      </c>
      <c r="G92" s="1">
        <v>1</v>
      </c>
      <c r="H92" s="1">
        <v>3</v>
      </c>
      <c r="I92" s="1">
        <v>14</v>
      </c>
      <c r="J92" s="1">
        <v>5</v>
      </c>
      <c r="K92" s="1">
        <v>0</v>
      </c>
    </row>
    <row r="93" spans="1:11" x14ac:dyDescent="0.2">
      <c r="A93" s="1" t="s">
        <v>84</v>
      </c>
      <c r="B93" s="1">
        <v>310</v>
      </c>
      <c r="C93" s="1">
        <v>6</v>
      </c>
      <c r="D93" s="1">
        <v>12</v>
      </c>
      <c r="E93" s="1">
        <v>4</v>
      </c>
      <c r="F93" s="1">
        <v>262</v>
      </c>
      <c r="G93" s="1">
        <v>4</v>
      </c>
      <c r="H93" s="1">
        <v>3</v>
      </c>
      <c r="I93" s="1">
        <v>16</v>
      </c>
      <c r="J93" s="1">
        <v>3</v>
      </c>
      <c r="K93" s="1">
        <v>0</v>
      </c>
    </row>
    <row r="94" spans="1:11" x14ac:dyDescent="0.2">
      <c r="A94" s="1" t="s">
        <v>85</v>
      </c>
      <c r="B94" s="1">
        <v>1265</v>
      </c>
      <c r="C94" s="1">
        <v>36</v>
      </c>
      <c r="D94" s="1">
        <v>22</v>
      </c>
      <c r="E94" s="1">
        <v>22</v>
      </c>
      <c r="F94" s="1">
        <v>1035</v>
      </c>
      <c r="G94" s="1">
        <v>10</v>
      </c>
      <c r="H94" s="1">
        <v>14</v>
      </c>
      <c r="I94" s="1">
        <v>103</v>
      </c>
      <c r="J94" s="1">
        <v>23</v>
      </c>
      <c r="K94" s="1">
        <v>0</v>
      </c>
    </row>
    <row r="95" spans="1:11" x14ac:dyDescent="0.2">
      <c r="A95" s="1" t="s">
        <v>86</v>
      </c>
      <c r="B95" s="1">
        <v>382</v>
      </c>
      <c r="C95" s="1">
        <v>18</v>
      </c>
      <c r="D95" s="1">
        <v>20</v>
      </c>
      <c r="E95" s="1">
        <v>6</v>
      </c>
      <c r="F95" s="1">
        <v>267</v>
      </c>
      <c r="G95" s="1">
        <v>15</v>
      </c>
      <c r="H95" s="1">
        <v>5</v>
      </c>
      <c r="I95" s="1">
        <v>28</v>
      </c>
      <c r="J95" s="1">
        <v>23</v>
      </c>
      <c r="K95" s="1">
        <v>0</v>
      </c>
    </row>
    <row r="96" spans="1:11" x14ac:dyDescent="0.2">
      <c r="A96" s="1" t="s">
        <v>87</v>
      </c>
      <c r="B96" s="1">
        <v>568</v>
      </c>
      <c r="C96" s="1">
        <v>76</v>
      </c>
      <c r="D96" s="1">
        <v>33</v>
      </c>
      <c r="E96" s="1">
        <v>17</v>
      </c>
      <c r="F96" s="1">
        <v>414</v>
      </c>
      <c r="G96" s="1">
        <v>4</v>
      </c>
      <c r="H96" s="1">
        <v>4</v>
      </c>
      <c r="I96" s="1">
        <v>17</v>
      </c>
      <c r="J96" s="1">
        <v>3</v>
      </c>
      <c r="K96" s="1">
        <v>0</v>
      </c>
    </row>
    <row r="97" spans="1:11" x14ac:dyDescent="0.2">
      <c r="A97" s="1" t="s">
        <v>88</v>
      </c>
      <c r="B97" s="1">
        <v>959</v>
      </c>
      <c r="C97" s="1">
        <v>21</v>
      </c>
      <c r="D97" s="1">
        <v>6</v>
      </c>
      <c r="E97" s="1">
        <v>2</v>
      </c>
      <c r="F97" s="1">
        <v>831</v>
      </c>
      <c r="G97" s="1">
        <v>14</v>
      </c>
      <c r="H97" s="1">
        <v>4</v>
      </c>
      <c r="I97" s="1">
        <v>81</v>
      </c>
      <c r="J97" s="1">
        <v>0</v>
      </c>
      <c r="K97" s="1">
        <v>0</v>
      </c>
    </row>
    <row r="98" spans="1:11" x14ac:dyDescent="0.2">
      <c r="A98" s="1" t="s">
        <v>56</v>
      </c>
      <c r="B98" s="1">
        <v>313</v>
      </c>
      <c r="C98" s="1">
        <v>1</v>
      </c>
      <c r="D98" s="1">
        <v>0</v>
      </c>
      <c r="E98" s="1">
        <v>0</v>
      </c>
      <c r="F98" s="1">
        <v>282</v>
      </c>
      <c r="G98" s="1">
        <v>0</v>
      </c>
      <c r="H98" s="1">
        <v>2</v>
      </c>
      <c r="I98" s="1">
        <v>28</v>
      </c>
      <c r="J98" s="1">
        <v>0</v>
      </c>
      <c r="K98" s="1">
        <v>0</v>
      </c>
    </row>
    <row r="99" spans="1:11" x14ac:dyDescent="0.2">
      <c r="A99" s="1" t="s">
        <v>57</v>
      </c>
      <c r="B99" s="1">
        <v>67</v>
      </c>
      <c r="C99" s="1">
        <v>1</v>
      </c>
      <c r="D99" s="1">
        <v>1</v>
      </c>
      <c r="E99" s="1">
        <v>0</v>
      </c>
      <c r="F99" s="1">
        <v>62</v>
      </c>
      <c r="G99" s="1">
        <v>0</v>
      </c>
      <c r="H99" s="1">
        <v>0</v>
      </c>
      <c r="I99" s="1">
        <v>3</v>
      </c>
      <c r="J99" s="1">
        <v>0</v>
      </c>
      <c r="K99" s="1">
        <v>0</v>
      </c>
    </row>
    <row r="100" spans="1:11" x14ac:dyDescent="0.2">
      <c r="A100" s="1" t="s">
        <v>58</v>
      </c>
      <c r="B100" s="1">
        <v>11</v>
      </c>
      <c r="C100" s="1">
        <v>0</v>
      </c>
      <c r="D100" s="1">
        <v>0</v>
      </c>
      <c r="E100" s="1">
        <v>0</v>
      </c>
      <c r="F100" s="1">
        <v>11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</row>
    <row r="101" spans="1:11" x14ac:dyDescent="0.2">
      <c r="A101" s="1" t="s">
        <v>59</v>
      </c>
      <c r="B101" s="1">
        <v>7</v>
      </c>
      <c r="C101" s="1">
        <v>2</v>
      </c>
      <c r="D101" s="1">
        <v>0</v>
      </c>
      <c r="E101" s="1">
        <v>0</v>
      </c>
      <c r="F101" s="1">
        <v>5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</row>
    <row r="102" spans="1:11" x14ac:dyDescent="0.2">
      <c r="A102" s="1" t="s">
        <v>60</v>
      </c>
      <c r="B102" s="1">
        <v>14</v>
      </c>
      <c r="C102" s="1">
        <v>0</v>
      </c>
      <c r="D102" s="1">
        <v>0</v>
      </c>
      <c r="E102" s="1">
        <v>0</v>
      </c>
      <c r="F102" s="1">
        <v>12</v>
      </c>
      <c r="G102" s="1">
        <v>1</v>
      </c>
      <c r="H102" s="1">
        <v>0</v>
      </c>
      <c r="I102" s="1">
        <v>1</v>
      </c>
      <c r="J102" s="1">
        <v>0</v>
      </c>
      <c r="K102" s="1">
        <v>0</v>
      </c>
    </row>
    <row r="103" spans="1:11" x14ac:dyDescent="0.2">
      <c r="A103" s="1" t="s">
        <v>61</v>
      </c>
      <c r="B103" s="1">
        <v>30</v>
      </c>
      <c r="C103" s="1">
        <v>0</v>
      </c>
      <c r="D103" s="1">
        <v>0</v>
      </c>
      <c r="E103" s="1">
        <v>0</v>
      </c>
      <c r="F103" s="1">
        <v>28</v>
      </c>
      <c r="G103" s="1">
        <v>0</v>
      </c>
      <c r="H103" s="1">
        <v>0</v>
      </c>
      <c r="I103" s="1">
        <v>2</v>
      </c>
      <c r="J103" s="1">
        <v>0</v>
      </c>
      <c r="K103" s="1">
        <v>0</v>
      </c>
    </row>
    <row r="104" spans="1:11" x14ac:dyDescent="0.2">
      <c r="A104" s="1" t="s">
        <v>62</v>
      </c>
      <c r="B104" s="1">
        <v>5</v>
      </c>
      <c r="C104" s="1">
        <v>0</v>
      </c>
      <c r="D104" s="1">
        <v>0</v>
      </c>
      <c r="E104" s="1">
        <v>0</v>
      </c>
      <c r="F104" s="1">
        <v>5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</row>
    <row r="105" spans="1:11" x14ac:dyDescent="0.2">
      <c r="A105" s="1" t="s">
        <v>63</v>
      </c>
      <c r="B105" s="1">
        <v>25</v>
      </c>
      <c r="C105" s="1">
        <v>0</v>
      </c>
      <c r="D105" s="1">
        <v>0</v>
      </c>
      <c r="E105" s="1">
        <v>0</v>
      </c>
      <c r="F105" s="1">
        <v>25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</row>
    <row r="106" spans="1:11" x14ac:dyDescent="0.2">
      <c r="A106" s="1" t="s">
        <v>64</v>
      </c>
      <c r="B106" s="1">
        <v>54</v>
      </c>
      <c r="C106" s="1">
        <v>2</v>
      </c>
      <c r="D106" s="1">
        <v>0</v>
      </c>
      <c r="E106" s="1">
        <v>0</v>
      </c>
      <c r="F106" s="1">
        <v>48</v>
      </c>
      <c r="G106" s="1">
        <v>1</v>
      </c>
      <c r="H106" s="1">
        <v>0</v>
      </c>
      <c r="I106" s="1">
        <v>3</v>
      </c>
      <c r="J106" s="1">
        <v>0</v>
      </c>
      <c r="K106" s="1">
        <v>0</v>
      </c>
    </row>
    <row r="107" spans="1:11" x14ac:dyDescent="0.2">
      <c r="A107" s="1" t="s">
        <v>65</v>
      </c>
      <c r="B107" s="1">
        <v>25</v>
      </c>
      <c r="C107" s="1">
        <v>0</v>
      </c>
      <c r="D107" s="1">
        <v>0</v>
      </c>
      <c r="E107" s="1">
        <v>0</v>
      </c>
      <c r="F107" s="1">
        <v>22</v>
      </c>
      <c r="G107" s="1">
        <v>0</v>
      </c>
      <c r="H107" s="1">
        <v>0</v>
      </c>
      <c r="I107" s="1">
        <v>3</v>
      </c>
      <c r="J107" s="1">
        <v>0</v>
      </c>
      <c r="K107" s="1">
        <v>0</v>
      </c>
    </row>
    <row r="108" spans="1:11" x14ac:dyDescent="0.2">
      <c r="A108" s="1" t="s">
        <v>66</v>
      </c>
      <c r="B108" s="1">
        <v>4</v>
      </c>
      <c r="C108" s="1">
        <v>0</v>
      </c>
      <c r="D108" s="1">
        <v>0</v>
      </c>
      <c r="E108" s="1">
        <v>0</v>
      </c>
      <c r="F108" s="1">
        <v>2</v>
      </c>
      <c r="G108" s="1">
        <v>0</v>
      </c>
      <c r="H108" s="1">
        <v>0</v>
      </c>
      <c r="I108" s="1">
        <v>2</v>
      </c>
      <c r="J108" s="1">
        <v>0</v>
      </c>
      <c r="K108" s="1">
        <v>0</v>
      </c>
    </row>
    <row r="109" spans="1:11" x14ac:dyDescent="0.2">
      <c r="A109" s="1" t="s">
        <v>67</v>
      </c>
      <c r="B109" s="1">
        <v>181</v>
      </c>
      <c r="C109" s="1">
        <v>2</v>
      </c>
      <c r="D109" s="1">
        <v>0</v>
      </c>
      <c r="E109" s="1">
        <v>0</v>
      </c>
      <c r="F109" s="1">
        <v>165</v>
      </c>
      <c r="G109" s="1">
        <v>2</v>
      </c>
      <c r="H109" s="1">
        <v>1</v>
      </c>
      <c r="I109" s="1">
        <v>11</v>
      </c>
      <c r="J109" s="1">
        <v>0</v>
      </c>
      <c r="K109" s="1">
        <v>0</v>
      </c>
    </row>
    <row r="110" spans="1:11" x14ac:dyDescent="0.2">
      <c r="A110" s="1" t="s">
        <v>68</v>
      </c>
      <c r="B110" s="1">
        <v>186</v>
      </c>
      <c r="C110" s="1">
        <v>13</v>
      </c>
      <c r="D110" s="1">
        <v>5</v>
      </c>
      <c r="E110" s="1">
        <v>2</v>
      </c>
      <c r="F110" s="1">
        <v>131</v>
      </c>
      <c r="G110" s="1">
        <v>10</v>
      </c>
      <c r="H110" s="1">
        <v>1</v>
      </c>
      <c r="I110" s="1">
        <v>24</v>
      </c>
      <c r="J110" s="1">
        <v>0</v>
      </c>
      <c r="K110" s="1">
        <v>0</v>
      </c>
    </row>
    <row r="111" spans="1:11" x14ac:dyDescent="0.2">
      <c r="A111" s="1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Morobe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Morobe Districts</dc:title>
  <dc:subject>1990 PNG Morobe Districts</dc:subject>
  <dc:creator>Michael Levin</dc:creator>
  <cp:keywords>1990 PNG Morobe Districts;1990 PNG;1990 Morobe Districts;Morobe Districts;Morobe</cp:keywords>
  <cp:lastModifiedBy>Brad</cp:lastModifiedBy>
  <dcterms:created xsi:type="dcterms:W3CDTF">2020-10-14T19:55:11Z</dcterms:created>
  <dcterms:modified xsi:type="dcterms:W3CDTF">2020-10-21T22:01:29Z</dcterms:modified>
</cp:coreProperties>
</file>