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A960D7E1-1282-4D88-A000-DD20D89211ED}" xr6:coauthVersionLast="45" xr6:coauthVersionMax="45" xr10:uidLastSave="{00000000-0000-0000-0000-000000000000}"/>
  <bookViews>
    <workbookView xWindow="2268" yWindow="2268" windowWidth="18432" windowHeight="9612" xr2:uid="{D778C6F9-07C4-4D8A-AE0C-CE88AE801E21}"/>
  </bookViews>
  <sheets>
    <sheet name="List of Tables" sheetId="15" r:id="rId1"/>
    <sheet name="New Ireland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in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5" l="1"/>
  <c r="A23" i="15"/>
  <c r="A22" i="15"/>
  <c r="A21" i="15"/>
  <c r="A20" i="15"/>
  <c r="A17" i="15"/>
  <c r="A19" i="15"/>
  <c r="A18" i="15"/>
  <c r="A16" i="15"/>
  <c r="A15" i="15"/>
  <c r="A14" i="15"/>
  <c r="A13" i="15"/>
  <c r="A12" i="15"/>
  <c r="A11" i="15"/>
  <c r="J45" i="3" l="1"/>
  <c r="M40" i="3" s="1"/>
  <c r="M45" i="3" s="1"/>
  <c r="I45" i="3"/>
  <c r="H45" i="3"/>
  <c r="J44" i="3"/>
  <c r="I44" i="3"/>
  <c r="H44" i="3"/>
  <c r="J43" i="3"/>
  <c r="I43" i="3"/>
  <c r="H43" i="3"/>
  <c r="J42" i="3"/>
  <c r="I42" i="3"/>
  <c r="H42" i="3"/>
  <c r="J41" i="3"/>
  <c r="I41" i="3"/>
  <c r="H41" i="3"/>
  <c r="L40" i="3"/>
  <c r="L45" i="3" s="1"/>
  <c r="J40" i="3"/>
  <c r="I40" i="3"/>
  <c r="H40" i="3"/>
  <c r="J39" i="3"/>
  <c r="I39" i="3"/>
  <c r="H39" i="3"/>
  <c r="J38" i="3"/>
  <c r="I38" i="3"/>
  <c r="H38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J35" i="3" s="1"/>
  <c r="M27" i="3" s="1"/>
  <c r="I27" i="3"/>
  <c r="I35" i="3" s="1"/>
  <c r="L27" i="3" s="1"/>
  <c r="H27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K7" i="3"/>
  <c r="K12" i="3" s="1"/>
  <c r="J7" i="3"/>
  <c r="I7" i="3"/>
  <c r="H7" i="3"/>
  <c r="J6" i="3"/>
  <c r="I6" i="3"/>
  <c r="H6" i="3"/>
  <c r="J5" i="3"/>
  <c r="I5" i="3"/>
  <c r="H5" i="3"/>
  <c r="K29" i="3" l="1"/>
  <c r="K34" i="3" s="1"/>
  <c r="I24" i="3"/>
  <c r="L16" i="3" s="1"/>
  <c r="K40" i="3"/>
  <c r="K45" i="3" s="1"/>
  <c r="H46" i="3"/>
  <c r="K38" i="3" s="1"/>
  <c r="H35" i="3"/>
  <c r="K27" i="3" s="1"/>
  <c r="J46" i="3"/>
  <c r="M38" i="3" s="1"/>
  <c r="L7" i="3"/>
  <c r="L18" i="3"/>
  <c r="L23" i="3" s="1"/>
  <c r="I46" i="3"/>
  <c r="L38" i="3" s="1"/>
  <c r="M7" i="3"/>
  <c r="M18" i="3"/>
  <c r="M20" i="3" s="1"/>
  <c r="M22" i="3" s="1"/>
  <c r="L29" i="3"/>
  <c r="L31" i="3" s="1"/>
  <c r="L33" i="3" s="1"/>
  <c r="L35" i="3" s="1"/>
  <c r="K18" i="3"/>
  <c r="K20" i="3" s="1"/>
  <c r="M29" i="3"/>
  <c r="M34" i="3" s="1"/>
  <c r="I13" i="3"/>
  <c r="L5" i="3" s="1"/>
  <c r="H13" i="3"/>
  <c r="K5" i="3" s="1"/>
  <c r="J13" i="3"/>
  <c r="M5" i="3" s="1"/>
  <c r="J24" i="3"/>
  <c r="M16" i="3" s="1"/>
  <c r="H24" i="3"/>
  <c r="K16" i="3" s="1"/>
  <c r="K42" i="3"/>
  <c r="K44" i="3" s="1"/>
  <c r="K46" i="3" s="1"/>
  <c r="L42" i="3"/>
  <c r="M42" i="3"/>
  <c r="M44" i="3" s="1"/>
  <c r="M46" i="3" s="1"/>
  <c r="L34" i="3"/>
  <c r="M12" i="3"/>
  <c r="M9" i="3"/>
  <c r="L12" i="3"/>
  <c r="L9" i="3"/>
  <c r="L11" i="3" s="1"/>
  <c r="K9" i="3"/>
  <c r="K11" i="3" s="1"/>
  <c r="K13" i="3" s="1"/>
  <c r="K23" i="3" l="1"/>
  <c r="M23" i="3"/>
  <c r="M24" i="3" s="1"/>
  <c r="M31" i="3"/>
  <c r="M33" i="3" s="1"/>
  <c r="M35" i="3" s="1"/>
  <c r="K31" i="3"/>
  <c r="K33" i="3" s="1"/>
  <c r="K35" i="3" s="1"/>
  <c r="M11" i="3"/>
  <c r="M13" i="3" s="1"/>
  <c r="L20" i="3"/>
  <c r="L22" i="3" s="1"/>
  <c r="L24" i="3" s="1"/>
  <c r="K22" i="3"/>
  <c r="L44" i="3"/>
  <c r="L46" i="3" s="1"/>
  <c r="L13" i="3"/>
  <c r="K24" i="3" l="1"/>
</calcChain>
</file>

<file path=xl/sharedStrings.xml><?xml version="1.0" encoding="utf-8"?>
<sst xmlns="http://schemas.openxmlformats.org/spreadsheetml/2006/main" count="877" uniqueCount="160">
  <si>
    <t>New Ireland</t>
  </si>
  <si>
    <t>Total</t>
  </si>
  <si>
    <t xml:space="preserve">     Kavieng</t>
  </si>
  <si>
    <t xml:space="preserve">     Namatanai</t>
  </si>
  <si>
    <t xml:space="preserve">     District not stated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</si>
  <si>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</si>
  <si>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</si>
  <si>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</si>
  <si>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</si>
  <si>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</si>
  <si>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</si>
  <si>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</si>
  <si>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</si>
  <si>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</si>
  <si>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</si>
  <si>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</si>
  <si>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</si>
  <si>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</si>
  <si>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</si>
  <si>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</si>
  <si>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</si>
  <si>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</si>
  <si>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</si>
  <si>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</si>
  <si>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</si>
  <si>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</si>
  <si>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</si>
  <si>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</si>
  <si>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</si>
  <si>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</si>
  <si>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</si>
  <si>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</si>
  <si>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</si>
  <si>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</si>
  <si>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</si>
  <si>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</si>
  <si>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</si>
  <si>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SMAM Ages</t>
  </si>
  <si>
    <t xml:space="preserve">        Kavieng</t>
  </si>
  <si>
    <t xml:space="preserve">        Namatanai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</si>
  <si>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</si>
  <si>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</si>
  <si>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</si>
  <si>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</si>
  <si>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</si>
  <si>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</si>
  <si>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</si>
  <si>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</si>
  <si>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</si>
  <si>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</si>
  <si>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</si>
  <si>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</si>
  <si>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</si>
  <si>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</si>
  <si>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</si>
  <si>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</si>
  <si>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</si>
  <si>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</si>
  <si>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</si>
  <si>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</si>
  <si>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</si>
  <si>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</si>
  <si>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</si>
  <si>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</si>
  <si>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</si>
  <si>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</si>
  <si>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</si>
  <si>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</si>
  <si>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</si>
  <si>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</si>
  <si>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</si>
  <si>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</si>
  <si>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</si>
  <si>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</si>
  <si>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</si>
  <si>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</si>
  <si>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</si>
  <si>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</si>
  <si>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</si>
  <si>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</si>
  <si>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</si>
  <si>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</si>
  <si>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</si>
  <si>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</si>
  <si>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</si>
  <si>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</si>
  <si>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</si>
  <si>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</si>
  <si>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</si>
  <si>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</si>
  <si>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</si>
  <si>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</si>
  <si>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</si>
  <si>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</si>
  <si>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</si>
  <si>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</si>
  <si>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</si>
  <si>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</si>
  <si>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</si>
  <si>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</si>
  <si>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</si>
  <si>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</si>
  <si>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</si>
  <si>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</si>
  <si>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</si>
  <si>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</si>
  <si>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</si>
  <si>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</si>
  <si>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</si>
  <si>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</si>
  <si>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</si>
  <si>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</si>
  <si>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</si>
  <si>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</si>
  <si>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</si>
  <si>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</si>
  <si>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</si>
  <si>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</si>
  <si>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</si>
  <si>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</si>
  <si>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</si>
  <si>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</si>
  <si>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</si>
  <si>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</si>
  <si>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</si>
  <si>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</si>
  <si>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</si>
  <si>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</si>
  <si>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</si>
  <si>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</si>
  <si>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</si>
  <si>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</si>
  <si>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</si>
  <si>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</si>
  <si>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</si>
  <si>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New Ireland Districts, PNG: 1990</t>
  </si>
  <si>
    <t>Table 2. Age and Sex by New Ireland Districts, PNG: 1990</t>
  </si>
  <si>
    <t>Table 3. Singulate Mean Age at First Marriage by New Ireland Districts, PNG: 1990</t>
  </si>
  <si>
    <t>Table 4. Vital Status of Mother by New Ireland Districts, PNG: 1990</t>
  </si>
  <si>
    <t>Table 5. Country of Citizenship by New Ireland Districts, PNG: 1990</t>
  </si>
  <si>
    <t>Table 6. Current residence by New Ireland District, PNG: 1990</t>
  </si>
  <si>
    <t>Table 7.  Residence in 1989 by New Ireland District, PNG: 1990</t>
  </si>
  <si>
    <t>Table 8.  Province of Birth by Current Residence, New Ireland Districts, PNG: 1990</t>
  </si>
  <si>
    <t>Table 9. Religion by New Ireland Districts, PNG: 1990</t>
  </si>
  <si>
    <t>Table 10. School attendance and Educational Attainment by New Ireland Districts, PNG: 1990</t>
  </si>
  <si>
    <t>Table 11. Literacy in English, Pidgin, Motu, and Other Languages by New Ireland Districts, PNG: 1990</t>
  </si>
  <si>
    <t>Table 12.  Economic Activity by New Ireland Districts, PNG: 1990</t>
  </si>
  <si>
    <t>Table 13. Whether Currently Working by New Ireland District, PNG: 1990</t>
  </si>
  <si>
    <t>Table 14. Occupation by New Ireland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</si>
  <si>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</si>
  <si>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</si>
  <si>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</si>
  <si>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</si>
  <si>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</si>
  <si>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</si>
  <si>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</si>
  <si>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</si>
  <si>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</t>
  </si>
  <si>
    <t>1990 PNG New Ireland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</si>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</sst>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/>
    <xf numFmtId="164" fontId="2" fillId="2" borderId="0" xfId="0" applyNumberFormat="1" applyFont="1" applyFill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9" xfId="0" applyNumberFormat="1" applyFont="1" applyBorder="1"/>
    <xf numFmtId="49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8217-BA74-4BA4-AF25-AC67132F8027}">
  <dimension ref="A1:K46"/>
  <sheetViews>
    <sheetView tabSelected="1" workbookViewId="0">
      <selection activeCell="A25" sqref="A25:K25"/>
    </sheetView>
  </sheetViews>
  <sheetFormatPr defaultRowHeight="14.4" x14ac:dyDescent="0.3"/>
  <sheetData>
    <row r="1" spans="1:11" x14ac:dyDescent="0.3">
      <c r="A1" s="25" t="s">
        <v>158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3">
      <c r="A6" s="25" t="s">
        <v>159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3">
      <c r="A11" s="27" t="str">
        <f>'New Ireland'!$A$1</f>
        <v>Table 1. Sex and Relationship by New Ireland Districts, PNG: 1990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3">
      <c r="A12" s="28" t="str">
        <f>'Age and Sex'!$A$1</f>
        <v>Table 2. Age and Sex by New Ireland Districts, PNG: 1990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x14ac:dyDescent="0.3">
      <c r="A13" s="29" t="str">
        <f>SMAM!$A$1</f>
        <v>Table 3. Singulate Mean Age at First Marriage by New Ireland Districts, PNG: 1990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3">
      <c r="A14" s="27" t="str">
        <f>'Mo vital'!$A$1</f>
        <v>Table 4. Vital Status of Mother by New Ireland Districts, PNG: 1990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3">
      <c r="A15" s="29" t="str">
        <f>Citizenship!$A$1</f>
        <v>Table 5. Country of Citizenship by New Ireland Districts, PNG: 1990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3">
      <c r="A16" s="27" t="str">
        <f>'Cur Res'!$A$1</f>
        <v>Table 6. Current residence by New Ireland District, PNG: 1990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x14ac:dyDescent="0.3">
      <c r="A17" s="27" t="str">
        <f>'Res in 1989'!$A$1</f>
        <v>Table 7.  Residence in 1989 by New Ireland District, PNG: 1990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x14ac:dyDescent="0.3">
      <c r="A18" s="29" t="str">
        <f>Birthplace!$A$1</f>
        <v>Table 8.  Province of Birth by Current Residence, New Ireland Districts, PNG: 1990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3">
      <c r="A19" s="29" t="str">
        <f>Religion!$A$1</f>
        <v>Table 9. Religion by New Ireland Districts, PNG: 1990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x14ac:dyDescent="0.3">
      <c r="A20" s="29" t="str">
        <f>Education!$A$1</f>
        <v>Table 10. School attendance and Educational Attainment by New Ireland Districts, PNG: 1990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3">
      <c r="A21" s="29" t="str">
        <f>Literacy!$A$1</f>
        <v>Table 11. Literacy in English, Pidgin, Motu, and Other Languages by New Ireland Districts, PNG: 1990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3">
      <c r="A22" s="27" t="str">
        <f>'Econ Actv'!$A$1</f>
        <v>Table 12.  Economic Activity by New Ireland Districts, PNG: 1990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3">
      <c r="A23" s="29" t="str">
        <f>Working!$A$1</f>
        <v>Table 13. Whether Currently Working by New Ireland District, PNG: 1990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3">
      <c r="A24" s="29" t="str">
        <f>Occupation!$A$1</f>
        <v>Table 14. Occupation by New Ireland Districts, PNG: 1990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3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x14ac:dyDescent="0.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</sheetData>
  <mergeCells count="38">
    <mergeCell ref="A45:K45"/>
    <mergeCell ref="A46:K46"/>
    <mergeCell ref="A39:K39"/>
    <mergeCell ref="A40:K40"/>
    <mergeCell ref="A41:K41"/>
    <mergeCell ref="A42:K42"/>
    <mergeCell ref="A43:K43"/>
    <mergeCell ref="A44:K44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A21:K21"/>
    <mergeCell ref="A22:K22"/>
    <mergeCell ref="A23:K23"/>
    <mergeCell ref="A24:K24"/>
    <mergeCell ref="A25:K25"/>
    <mergeCell ref="A26:K26"/>
    <mergeCell ref="A15:K15"/>
    <mergeCell ref="A16:K16"/>
    <mergeCell ref="A17:K17"/>
    <mergeCell ref="A18:K18"/>
    <mergeCell ref="A19:K19"/>
    <mergeCell ref="A20:K20"/>
    <mergeCell ref="A1:K5"/>
    <mergeCell ref="A6:K10"/>
    <mergeCell ref="A11:K11"/>
    <mergeCell ref="A12:K12"/>
    <mergeCell ref="A13:K13"/>
    <mergeCell ref="A14:K14"/>
  </mergeCells>
  <hyperlinks>
    <hyperlink ref="A11:K11" location="'New Ireland'!R1C1" display="'New Ireland'!R1C1" xr:uid="{4AA2AB9F-4004-4AD9-8D97-CA83A4E92E52}"/>
    <hyperlink ref="A12:K12" location="'Age and Sex'!R1C1" display="'Age and Sex'!R1C1" xr:uid="{FA4E7FD7-F3C6-4274-9914-E4A62ED1AC0F}"/>
    <hyperlink ref="A13:K13" location="SMAM!R1C1" display="SMAM!R1C1" xr:uid="{C0F830D3-6618-4DE2-8188-8BF1498CD3C3}"/>
    <hyperlink ref="A14:K14" location="'Mo vital'!R1C1" display="'Mo vital'!R1C1" xr:uid="{6ED85279-BC94-4402-BCB0-145064FE1B1C}"/>
    <hyperlink ref="A15:K15" location="Citizenship!R1C1" display="Citizenship!R1C1" xr:uid="{5316E93F-F3E2-4550-BAE0-5BF77237E5E0}"/>
    <hyperlink ref="A16:K16" location="'Cur Res'!R1C1" display="'Cur Res'!R1C1" xr:uid="{D7AB4504-078B-46D4-AAF3-F2D56D9A482F}"/>
    <hyperlink ref="A17:K17" location="'Res in 1989'!R1C1" display="'Res in 1989'!R1C1" xr:uid="{F77812A2-BCDB-484B-82B7-82E327754730}"/>
    <hyperlink ref="A18:K18" location="Birthplace!R1C1" display="Birthplace!R1C1" xr:uid="{50E33895-A02F-40A8-8856-DABD3B9F2D65}"/>
    <hyperlink ref="A19:K19" location="Religion!R1C1" display="Religion!R1C1" xr:uid="{E0274A1E-4D32-404D-BE25-53CB9FCD7D69}"/>
    <hyperlink ref="A20:K20" location="Education!R1C1" display="Education!R1C1" xr:uid="{27570DBE-EFAD-4AD3-8135-64B756FED8CA}"/>
    <hyperlink ref="A21:K21" location="Literacy!R1C1" display="Literacy!R1C1" xr:uid="{1858C6AD-7B32-4B17-824F-88B7AE52F08E}"/>
    <hyperlink ref="A22:K22" location="'Econ Actv'!R1C1" display="'Econ Actv'!R1C1" xr:uid="{D4AAD74C-62CB-43CA-96EF-F2A581CCB734}"/>
    <hyperlink ref="A23:K23" location="Working!R1C1" display="Working!R1C1" xr:uid="{F32D377F-C00C-41D8-8CBE-624E9332A401}"/>
    <hyperlink ref="A24:K24" location="Occupation!R1C1" display="Occupation!R1C1" xr:uid="{019D4DD8-E93B-4686-B10A-9B1FE3FB230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081E-B42C-4957-AC42-C966D5990145}">
  <dimension ref="A1:E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143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86999</v>
      </c>
      <c r="C4" s="6">
        <v>3234</v>
      </c>
      <c r="D4" s="6">
        <v>12339</v>
      </c>
      <c r="E4" s="6">
        <v>71426</v>
      </c>
    </row>
    <row r="5" spans="1:5" ht="10.199999999999999" customHeight="1" x14ac:dyDescent="0.2">
      <c r="A5" s="6" t="s">
        <v>79</v>
      </c>
      <c r="B5" s="6">
        <v>86718</v>
      </c>
      <c r="C5" s="6">
        <v>3223</v>
      </c>
      <c r="D5" s="6">
        <v>12320</v>
      </c>
      <c r="E5" s="6">
        <v>71175</v>
      </c>
    </row>
    <row r="6" spans="1:5" ht="10.199999999999999" customHeight="1" x14ac:dyDescent="0.2">
      <c r="A6" s="6" t="s">
        <v>80</v>
      </c>
      <c r="B6" s="6">
        <v>281</v>
      </c>
      <c r="C6" s="6">
        <v>11</v>
      </c>
      <c r="D6" s="6">
        <v>19</v>
      </c>
      <c r="E6" s="6">
        <v>251</v>
      </c>
    </row>
    <row r="7" spans="1:5" ht="10.199999999999999" customHeight="1" x14ac:dyDescent="0.2">
      <c r="A7" s="6" t="s">
        <v>12</v>
      </c>
      <c r="B7" s="6"/>
      <c r="C7" s="6"/>
      <c r="D7" s="6"/>
      <c r="E7" s="6"/>
    </row>
    <row r="8" spans="1:5" ht="10.199999999999999" customHeight="1" x14ac:dyDescent="0.2">
      <c r="A8" s="6" t="s">
        <v>1</v>
      </c>
      <c r="B8" s="6">
        <v>47074</v>
      </c>
      <c r="C8" s="6">
        <v>1626</v>
      </c>
      <c r="D8" s="6">
        <v>6371</v>
      </c>
      <c r="E8" s="6">
        <v>39077</v>
      </c>
    </row>
    <row r="9" spans="1:5" ht="10.199999999999999" customHeight="1" x14ac:dyDescent="0.2">
      <c r="A9" s="6" t="s">
        <v>79</v>
      </c>
      <c r="B9" s="6">
        <v>46885</v>
      </c>
      <c r="C9" s="6">
        <v>1618</v>
      </c>
      <c r="D9" s="6">
        <v>6362</v>
      </c>
      <c r="E9" s="6">
        <v>38905</v>
      </c>
    </row>
    <row r="10" spans="1:5" ht="10.199999999999999" customHeight="1" x14ac:dyDescent="0.2">
      <c r="A10" s="6" t="s">
        <v>80</v>
      </c>
      <c r="B10" s="6">
        <v>189</v>
      </c>
      <c r="C10" s="6">
        <v>8</v>
      </c>
      <c r="D10" s="6">
        <v>9</v>
      </c>
      <c r="E10" s="6">
        <v>172</v>
      </c>
    </row>
    <row r="11" spans="1:5" ht="10.199999999999999" customHeight="1" x14ac:dyDescent="0.2">
      <c r="A11" s="6" t="s">
        <v>13</v>
      </c>
      <c r="B11" s="6"/>
      <c r="C11" s="6"/>
      <c r="D11" s="6"/>
      <c r="E11" s="6"/>
    </row>
    <row r="12" spans="1:5" ht="10.199999999999999" customHeight="1" x14ac:dyDescent="0.2">
      <c r="A12" s="6" t="s">
        <v>1</v>
      </c>
      <c r="B12" s="6">
        <v>39925</v>
      </c>
      <c r="C12" s="6">
        <v>1608</v>
      </c>
      <c r="D12" s="6">
        <v>5968</v>
      </c>
      <c r="E12" s="6">
        <v>32349</v>
      </c>
    </row>
    <row r="13" spans="1:5" ht="10.199999999999999" customHeight="1" x14ac:dyDescent="0.2">
      <c r="A13" s="6" t="s">
        <v>79</v>
      </c>
      <c r="B13" s="6">
        <v>39833</v>
      </c>
      <c r="C13" s="6">
        <v>1605</v>
      </c>
      <c r="D13" s="6">
        <v>5958</v>
      </c>
      <c r="E13" s="6">
        <v>32270</v>
      </c>
    </row>
    <row r="14" spans="1:5" ht="10.199999999999999" customHeight="1" x14ac:dyDescent="0.2">
      <c r="A14" s="6" t="s">
        <v>80</v>
      </c>
      <c r="B14" s="6">
        <v>92</v>
      </c>
      <c r="C14" s="6">
        <v>3</v>
      </c>
      <c r="D14" s="6">
        <v>10</v>
      </c>
      <c r="E14" s="6">
        <v>79</v>
      </c>
    </row>
    <row r="15" spans="1:5" ht="10.199999999999999" customHeight="1" x14ac:dyDescent="0.2">
      <c r="A15" s="6"/>
      <c r="B15" s="6"/>
      <c r="C15" s="6"/>
      <c r="D15" s="6"/>
      <c r="E15" s="6"/>
    </row>
    <row r="16" spans="1:5" ht="10.199999999999999" customHeight="1" x14ac:dyDescent="0.2">
      <c r="A16" s="6" t="s">
        <v>152</v>
      </c>
      <c r="B16" s="6"/>
      <c r="C16" s="6"/>
      <c r="D16" s="6"/>
      <c r="E16" s="6"/>
    </row>
    <row r="17" spans="1:5" ht="10.199999999999999" customHeight="1" x14ac:dyDescent="0.2">
      <c r="A17" s="6"/>
      <c r="B17" s="6"/>
      <c r="C17" s="6"/>
      <c r="D17" s="6"/>
      <c r="E17" s="6"/>
    </row>
    <row r="18" spans="1:5" ht="10.199999999999999" customHeight="1" x14ac:dyDescent="0.2">
      <c r="A18" s="6" t="s">
        <v>1</v>
      </c>
      <c r="B18" s="6">
        <v>86999</v>
      </c>
      <c r="C18" s="6">
        <v>3234</v>
      </c>
      <c r="D18" s="6">
        <v>12339</v>
      </c>
      <c r="E18" s="6">
        <v>71426</v>
      </c>
    </row>
    <row r="19" spans="1:5" ht="10.199999999999999" customHeight="1" x14ac:dyDescent="0.2">
      <c r="A19" s="6" t="s">
        <v>81</v>
      </c>
      <c r="B19" s="6">
        <v>317</v>
      </c>
      <c r="C19" s="6">
        <v>0</v>
      </c>
      <c r="D19" s="6">
        <v>2</v>
      </c>
      <c r="E19" s="6">
        <v>315</v>
      </c>
    </row>
    <row r="20" spans="1:5" ht="10.199999999999999" customHeight="1" x14ac:dyDescent="0.2">
      <c r="A20" s="6" t="s">
        <v>82</v>
      </c>
      <c r="B20" s="6">
        <v>490</v>
      </c>
      <c r="C20" s="6">
        <v>10</v>
      </c>
      <c r="D20" s="6">
        <v>14</v>
      </c>
      <c r="E20" s="6">
        <v>466</v>
      </c>
    </row>
    <row r="21" spans="1:5" ht="10.199999999999999" customHeight="1" x14ac:dyDescent="0.2">
      <c r="A21" s="6" t="s">
        <v>83</v>
      </c>
      <c r="B21" s="6">
        <v>2091</v>
      </c>
      <c r="C21" s="6">
        <v>0</v>
      </c>
      <c r="D21" s="6">
        <v>188</v>
      </c>
      <c r="E21" s="6">
        <v>1903</v>
      </c>
    </row>
    <row r="22" spans="1:5" ht="10.199999999999999" customHeight="1" x14ac:dyDescent="0.2">
      <c r="A22" s="6" t="s">
        <v>84</v>
      </c>
      <c r="B22" s="6">
        <v>1848</v>
      </c>
      <c r="C22" s="6">
        <v>12</v>
      </c>
      <c r="D22" s="6">
        <v>34</v>
      </c>
      <c r="E22" s="6">
        <v>1802</v>
      </c>
    </row>
    <row r="23" spans="1:5" ht="10.199999999999999" customHeight="1" x14ac:dyDescent="0.2">
      <c r="A23" s="6" t="s">
        <v>85</v>
      </c>
      <c r="B23" s="6">
        <v>35740</v>
      </c>
      <c r="C23" s="6">
        <v>15</v>
      </c>
      <c r="D23" s="6">
        <v>4192</v>
      </c>
      <c r="E23" s="6">
        <v>31533</v>
      </c>
    </row>
    <row r="24" spans="1:5" ht="10.199999999999999" customHeight="1" x14ac:dyDescent="0.2">
      <c r="A24" s="6" t="s">
        <v>86</v>
      </c>
      <c r="B24" s="6">
        <v>6614</v>
      </c>
      <c r="C24" s="6">
        <v>3157</v>
      </c>
      <c r="D24" s="6">
        <v>758</v>
      </c>
      <c r="E24" s="6">
        <v>2699</v>
      </c>
    </row>
    <row r="25" spans="1:5" ht="10.199999999999999" customHeight="1" x14ac:dyDescent="0.2">
      <c r="A25" s="6" t="s">
        <v>87</v>
      </c>
      <c r="B25" s="6">
        <v>37877</v>
      </c>
      <c r="C25" s="6">
        <v>6</v>
      </c>
      <c r="D25" s="6">
        <v>6904</v>
      </c>
      <c r="E25" s="6">
        <v>30967</v>
      </c>
    </row>
    <row r="26" spans="1:5" ht="10.199999999999999" customHeight="1" x14ac:dyDescent="0.2">
      <c r="A26" s="6" t="s">
        <v>88</v>
      </c>
      <c r="B26" s="6">
        <v>1176</v>
      </c>
      <c r="C26" s="6">
        <v>0</v>
      </c>
      <c r="D26" s="6">
        <v>112</v>
      </c>
      <c r="E26" s="6">
        <v>1064</v>
      </c>
    </row>
    <row r="27" spans="1:5" ht="10.199999999999999" customHeight="1" x14ac:dyDescent="0.2">
      <c r="A27" s="6" t="s">
        <v>89</v>
      </c>
      <c r="B27" s="6">
        <v>282</v>
      </c>
      <c r="C27" s="6">
        <v>11</v>
      </c>
      <c r="D27" s="6">
        <v>19</v>
      </c>
      <c r="E27" s="6">
        <v>252</v>
      </c>
    </row>
    <row r="28" spans="1:5" ht="10.199999999999999" customHeight="1" x14ac:dyDescent="0.2">
      <c r="A28" s="6" t="s">
        <v>90</v>
      </c>
      <c r="B28" s="6">
        <v>564</v>
      </c>
      <c r="C28" s="6">
        <v>23</v>
      </c>
      <c r="D28" s="6">
        <v>116</v>
      </c>
      <c r="E28" s="6">
        <v>425</v>
      </c>
    </row>
    <row r="29" spans="1:5" ht="10.199999999999999" customHeight="1" x14ac:dyDescent="0.2">
      <c r="A29" s="6" t="s">
        <v>12</v>
      </c>
      <c r="B29" s="6"/>
      <c r="C29" s="6"/>
      <c r="D29" s="6"/>
      <c r="E29" s="6"/>
    </row>
    <row r="30" spans="1:5" ht="10.199999999999999" customHeight="1" x14ac:dyDescent="0.2">
      <c r="A30" s="5" t="s">
        <v>1</v>
      </c>
      <c r="B30" s="5">
        <v>47074</v>
      </c>
      <c r="C30" s="5">
        <v>1626</v>
      </c>
      <c r="D30" s="5">
        <v>6371</v>
      </c>
      <c r="E30" s="5">
        <v>39077</v>
      </c>
    </row>
    <row r="31" spans="1:5" ht="10.199999999999999" customHeight="1" x14ac:dyDescent="0.2">
      <c r="A31" s="5" t="s">
        <v>81</v>
      </c>
      <c r="B31" s="5">
        <v>264</v>
      </c>
      <c r="C31" s="5">
        <v>0</v>
      </c>
      <c r="D31" s="5">
        <v>1</v>
      </c>
      <c r="E31" s="5">
        <v>263</v>
      </c>
    </row>
    <row r="32" spans="1:5" ht="10.199999999999999" customHeight="1" x14ac:dyDescent="0.2">
      <c r="A32" s="5" t="s">
        <v>82</v>
      </c>
      <c r="B32" s="5">
        <v>295</v>
      </c>
      <c r="C32" s="5">
        <v>6</v>
      </c>
      <c r="D32" s="5">
        <v>9</v>
      </c>
      <c r="E32" s="5">
        <v>280</v>
      </c>
    </row>
    <row r="33" spans="1:5" ht="10.199999999999999" customHeight="1" x14ac:dyDescent="0.2">
      <c r="A33" s="5" t="s">
        <v>83</v>
      </c>
      <c r="B33" s="5">
        <v>1100</v>
      </c>
      <c r="C33" s="5">
        <v>0</v>
      </c>
      <c r="D33" s="5">
        <v>91</v>
      </c>
      <c r="E33" s="5">
        <v>1009</v>
      </c>
    </row>
    <row r="34" spans="1:5" ht="10.199999999999999" customHeight="1" x14ac:dyDescent="0.2">
      <c r="A34" s="5" t="s">
        <v>84</v>
      </c>
      <c r="B34" s="5">
        <v>1256</v>
      </c>
      <c r="C34" s="5">
        <v>6</v>
      </c>
      <c r="D34" s="5">
        <v>18</v>
      </c>
      <c r="E34" s="5">
        <v>1232</v>
      </c>
    </row>
    <row r="35" spans="1:5" ht="10.199999999999999" customHeight="1" x14ac:dyDescent="0.2">
      <c r="A35" s="5" t="s">
        <v>85</v>
      </c>
      <c r="B35" s="5">
        <v>19394</v>
      </c>
      <c r="C35" s="5">
        <v>7</v>
      </c>
      <c r="D35" s="5">
        <v>2158</v>
      </c>
      <c r="E35" s="5">
        <v>17229</v>
      </c>
    </row>
    <row r="36" spans="1:5" ht="10.199999999999999" customHeight="1" x14ac:dyDescent="0.2">
      <c r="A36" s="5" t="s">
        <v>86</v>
      </c>
      <c r="B36" s="5">
        <v>3475</v>
      </c>
      <c r="C36" s="5">
        <v>1581</v>
      </c>
      <c r="D36" s="5">
        <v>396</v>
      </c>
      <c r="E36" s="5">
        <v>1498</v>
      </c>
    </row>
    <row r="37" spans="1:5" ht="10.199999999999999" customHeight="1" x14ac:dyDescent="0.2">
      <c r="A37" s="5" t="s">
        <v>87</v>
      </c>
      <c r="B37" s="5">
        <v>20134</v>
      </c>
      <c r="C37" s="5">
        <v>6</v>
      </c>
      <c r="D37" s="5">
        <v>3569</v>
      </c>
      <c r="E37" s="5">
        <v>16559</v>
      </c>
    </row>
    <row r="38" spans="1:5" ht="10.199999999999999" customHeight="1" x14ac:dyDescent="0.2">
      <c r="A38" s="5" t="s">
        <v>88</v>
      </c>
      <c r="B38" s="5">
        <v>660</v>
      </c>
      <c r="C38" s="5">
        <v>0</v>
      </c>
      <c r="D38" s="5">
        <v>56</v>
      </c>
      <c r="E38" s="5">
        <v>604</v>
      </c>
    </row>
    <row r="39" spans="1:5" ht="10.199999999999999" customHeight="1" x14ac:dyDescent="0.2">
      <c r="A39" s="5" t="s">
        <v>89</v>
      </c>
      <c r="B39" s="5">
        <v>190</v>
      </c>
      <c r="C39" s="5">
        <v>8</v>
      </c>
      <c r="D39" s="5">
        <v>9</v>
      </c>
      <c r="E39" s="5">
        <v>173</v>
      </c>
    </row>
    <row r="40" spans="1:5" ht="10.199999999999999" customHeight="1" x14ac:dyDescent="0.2">
      <c r="A40" s="5" t="s">
        <v>90</v>
      </c>
      <c r="B40" s="5">
        <v>306</v>
      </c>
      <c r="C40" s="5">
        <v>12</v>
      </c>
      <c r="D40" s="5">
        <v>64</v>
      </c>
      <c r="E40" s="5">
        <v>230</v>
      </c>
    </row>
    <row r="41" spans="1:5" ht="10.199999999999999" customHeight="1" x14ac:dyDescent="0.2">
      <c r="A41" s="5" t="s">
        <v>13</v>
      </c>
    </row>
    <row r="42" spans="1:5" ht="10.199999999999999" customHeight="1" x14ac:dyDescent="0.2">
      <c r="A42" s="5" t="s">
        <v>1</v>
      </c>
      <c r="B42" s="5">
        <v>39925</v>
      </c>
      <c r="C42" s="5">
        <v>1608</v>
      </c>
      <c r="D42" s="5">
        <v>5968</v>
      </c>
      <c r="E42" s="5">
        <v>32349</v>
      </c>
    </row>
    <row r="43" spans="1:5" ht="10.199999999999999" customHeight="1" x14ac:dyDescent="0.2">
      <c r="A43" s="5" t="s">
        <v>81</v>
      </c>
      <c r="B43" s="5">
        <v>53</v>
      </c>
      <c r="C43" s="5">
        <v>0</v>
      </c>
      <c r="D43" s="5">
        <v>1</v>
      </c>
      <c r="E43" s="5">
        <v>52</v>
      </c>
    </row>
    <row r="44" spans="1:5" ht="10.199999999999999" customHeight="1" x14ac:dyDescent="0.2">
      <c r="A44" s="5" t="s">
        <v>82</v>
      </c>
      <c r="B44" s="5">
        <v>195</v>
      </c>
      <c r="C44" s="5">
        <v>4</v>
      </c>
      <c r="D44" s="5">
        <v>5</v>
      </c>
      <c r="E44" s="5">
        <v>186</v>
      </c>
    </row>
    <row r="45" spans="1:5" ht="10.199999999999999" customHeight="1" x14ac:dyDescent="0.2">
      <c r="A45" s="5" t="s">
        <v>83</v>
      </c>
      <c r="B45" s="5">
        <v>991</v>
      </c>
      <c r="C45" s="5">
        <v>0</v>
      </c>
      <c r="D45" s="5">
        <v>97</v>
      </c>
      <c r="E45" s="5">
        <v>894</v>
      </c>
    </row>
    <row r="46" spans="1:5" ht="10.199999999999999" customHeight="1" x14ac:dyDescent="0.2">
      <c r="A46" s="5" t="s">
        <v>84</v>
      </c>
      <c r="B46" s="5">
        <v>592</v>
      </c>
      <c r="C46" s="5">
        <v>6</v>
      </c>
      <c r="D46" s="5">
        <v>16</v>
      </c>
      <c r="E46" s="5">
        <v>570</v>
      </c>
    </row>
    <row r="47" spans="1:5" ht="10.199999999999999" customHeight="1" x14ac:dyDescent="0.2">
      <c r="A47" s="5" t="s">
        <v>85</v>
      </c>
      <c r="B47" s="5">
        <v>16346</v>
      </c>
      <c r="C47" s="5">
        <v>8</v>
      </c>
      <c r="D47" s="5">
        <v>2034</v>
      </c>
      <c r="E47" s="5">
        <v>14304</v>
      </c>
    </row>
    <row r="48" spans="1:5" ht="10.199999999999999" customHeight="1" x14ac:dyDescent="0.2">
      <c r="A48" s="5" t="s">
        <v>86</v>
      </c>
      <c r="B48" s="5">
        <v>3139</v>
      </c>
      <c r="C48" s="5">
        <v>1576</v>
      </c>
      <c r="D48" s="5">
        <v>362</v>
      </c>
      <c r="E48" s="5">
        <v>1201</v>
      </c>
    </row>
    <row r="49" spans="1:5" ht="10.199999999999999" customHeight="1" x14ac:dyDescent="0.2">
      <c r="A49" s="5" t="s">
        <v>87</v>
      </c>
      <c r="B49" s="5">
        <v>17743</v>
      </c>
      <c r="C49" s="5">
        <v>0</v>
      </c>
      <c r="D49" s="5">
        <v>3335</v>
      </c>
      <c r="E49" s="5">
        <v>14408</v>
      </c>
    </row>
    <row r="50" spans="1:5" ht="10.199999999999999" customHeight="1" x14ac:dyDescent="0.2">
      <c r="A50" s="5" t="s">
        <v>88</v>
      </c>
      <c r="B50" s="5">
        <v>516</v>
      </c>
      <c r="C50" s="5">
        <v>0</v>
      </c>
      <c r="D50" s="5">
        <v>56</v>
      </c>
      <c r="E50" s="5">
        <v>460</v>
      </c>
    </row>
    <row r="51" spans="1:5" ht="10.199999999999999" customHeight="1" x14ac:dyDescent="0.2">
      <c r="A51" s="5" t="s">
        <v>89</v>
      </c>
      <c r="B51" s="5">
        <v>92</v>
      </c>
      <c r="C51" s="5">
        <v>3</v>
      </c>
      <c r="D51" s="5">
        <v>10</v>
      </c>
      <c r="E51" s="5">
        <v>79</v>
      </c>
    </row>
    <row r="52" spans="1:5" ht="10.199999999999999" customHeight="1" x14ac:dyDescent="0.2">
      <c r="A52" s="5" t="s">
        <v>90</v>
      </c>
      <c r="B52" s="5">
        <v>258</v>
      </c>
      <c r="C52" s="5">
        <v>11</v>
      </c>
      <c r="D52" s="5">
        <v>52</v>
      </c>
      <c r="E52" s="5">
        <v>195</v>
      </c>
    </row>
    <row r="53" spans="1:5" ht="10.199999999999999" customHeight="1" x14ac:dyDescent="0.2">
      <c r="A53" s="5" t="s">
        <v>14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D2C3-2FC7-42C0-AED7-97A9287D08C8}">
  <dimension ref="A1:E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144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72994</v>
      </c>
      <c r="C4" s="6">
        <v>2780</v>
      </c>
      <c r="D4" s="6">
        <v>10250</v>
      </c>
      <c r="E4" s="6">
        <v>59964</v>
      </c>
    </row>
    <row r="5" spans="1:5" ht="10.199999999999999" customHeight="1" x14ac:dyDescent="0.2">
      <c r="A5" s="6" t="s">
        <v>91</v>
      </c>
      <c r="B5" s="6">
        <v>12422</v>
      </c>
      <c r="C5" s="6">
        <v>477</v>
      </c>
      <c r="D5" s="6">
        <v>1442</v>
      </c>
      <c r="E5" s="6">
        <v>10503</v>
      </c>
    </row>
    <row r="6" spans="1:5" ht="10.199999999999999" customHeight="1" x14ac:dyDescent="0.2">
      <c r="A6" s="6" t="s">
        <v>92</v>
      </c>
      <c r="B6" s="6">
        <v>60572</v>
      </c>
      <c r="C6" s="6">
        <v>2303</v>
      </c>
      <c r="D6" s="6">
        <v>8808</v>
      </c>
      <c r="E6" s="6">
        <v>49461</v>
      </c>
    </row>
    <row r="7" spans="1:5" ht="10.199999999999999" customHeight="1" x14ac:dyDescent="0.2">
      <c r="A7" s="6" t="s">
        <v>12</v>
      </c>
      <c r="B7" s="6"/>
      <c r="C7" s="6"/>
      <c r="D7" s="6"/>
      <c r="E7" s="6"/>
    </row>
    <row r="8" spans="1:5" ht="10.199999999999999" customHeight="1" x14ac:dyDescent="0.2">
      <c r="A8" s="6" t="s">
        <v>1</v>
      </c>
      <c r="B8" s="6">
        <v>39712</v>
      </c>
      <c r="C8" s="6">
        <v>1384</v>
      </c>
      <c r="D8" s="6">
        <v>5285</v>
      </c>
      <c r="E8" s="6">
        <v>33043</v>
      </c>
    </row>
    <row r="9" spans="1:5" ht="10.199999999999999" customHeight="1" x14ac:dyDescent="0.2">
      <c r="A9" s="6" t="s">
        <v>91</v>
      </c>
      <c r="B9" s="6">
        <v>6691</v>
      </c>
      <c r="C9" s="6">
        <v>250</v>
      </c>
      <c r="D9" s="6">
        <v>793</v>
      </c>
      <c r="E9" s="6">
        <v>5648</v>
      </c>
    </row>
    <row r="10" spans="1:5" ht="10.199999999999999" customHeight="1" x14ac:dyDescent="0.2">
      <c r="A10" s="6" t="s">
        <v>92</v>
      </c>
      <c r="B10" s="6">
        <v>33021</v>
      </c>
      <c r="C10" s="6">
        <v>1134</v>
      </c>
      <c r="D10" s="6">
        <v>4492</v>
      </c>
      <c r="E10" s="6">
        <v>27395</v>
      </c>
    </row>
    <row r="11" spans="1:5" ht="10.199999999999999" customHeight="1" x14ac:dyDescent="0.2">
      <c r="A11" s="6" t="s">
        <v>13</v>
      </c>
      <c r="B11" s="6"/>
      <c r="C11" s="6"/>
      <c r="D11" s="6"/>
      <c r="E11" s="6"/>
    </row>
    <row r="12" spans="1:5" ht="10.199999999999999" customHeight="1" x14ac:dyDescent="0.2">
      <c r="A12" s="6" t="s">
        <v>1</v>
      </c>
      <c r="B12" s="6">
        <v>33282</v>
      </c>
      <c r="C12" s="6">
        <v>1396</v>
      </c>
      <c r="D12" s="6">
        <v>4965</v>
      </c>
      <c r="E12" s="6">
        <v>26921</v>
      </c>
    </row>
    <row r="13" spans="1:5" ht="10.199999999999999" customHeight="1" x14ac:dyDescent="0.2">
      <c r="A13" s="6" t="s">
        <v>91</v>
      </c>
      <c r="B13" s="6">
        <v>5731</v>
      </c>
      <c r="C13" s="6">
        <v>227</v>
      </c>
      <c r="D13" s="6">
        <v>649</v>
      </c>
      <c r="E13" s="6">
        <v>4855</v>
      </c>
    </row>
    <row r="14" spans="1:5" ht="10.199999999999999" customHeight="1" x14ac:dyDescent="0.2">
      <c r="A14" s="6" t="s">
        <v>92</v>
      </c>
      <c r="B14" s="6">
        <v>27551</v>
      </c>
      <c r="C14" s="6">
        <v>1169</v>
      </c>
      <c r="D14" s="6">
        <v>4316</v>
      </c>
      <c r="E14" s="6">
        <v>22066</v>
      </c>
    </row>
    <row r="15" spans="1:5" ht="10.199999999999999" customHeight="1" x14ac:dyDescent="0.2">
      <c r="A15" s="6"/>
      <c r="B15" s="6"/>
      <c r="C15" s="6"/>
      <c r="D15" s="6"/>
      <c r="E15" s="6"/>
    </row>
    <row r="16" spans="1:5" ht="10.199999999999999" customHeight="1" x14ac:dyDescent="0.2">
      <c r="A16" s="6" t="s">
        <v>153</v>
      </c>
      <c r="B16" s="6"/>
      <c r="C16" s="6"/>
      <c r="D16" s="6"/>
      <c r="E16" s="6"/>
    </row>
    <row r="17" spans="1:5" ht="10.199999999999999" customHeight="1" x14ac:dyDescent="0.2">
      <c r="A17" s="6"/>
      <c r="B17" s="6"/>
      <c r="C17" s="6"/>
      <c r="D17" s="6"/>
      <c r="E17" s="6"/>
    </row>
    <row r="18" spans="1:5" ht="10.199999999999999" customHeight="1" x14ac:dyDescent="0.2">
      <c r="A18" s="6" t="s">
        <v>1</v>
      </c>
      <c r="B18" s="6">
        <v>72994</v>
      </c>
      <c r="C18" s="6">
        <v>2780</v>
      </c>
      <c r="D18" s="6">
        <v>10250</v>
      </c>
      <c r="E18" s="6">
        <v>59964</v>
      </c>
    </row>
    <row r="19" spans="1:5" ht="10.199999999999999" customHeight="1" x14ac:dyDescent="0.2">
      <c r="A19" s="6" t="s">
        <v>93</v>
      </c>
      <c r="B19" s="6">
        <v>27366</v>
      </c>
      <c r="C19" s="6">
        <v>671</v>
      </c>
      <c r="D19" s="6">
        <v>5156</v>
      </c>
      <c r="E19" s="6">
        <v>21539</v>
      </c>
    </row>
    <row r="20" spans="1:5" ht="10.199999999999999" customHeight="1" x14ac:dyDescent="0.2">
      <c r="A20" s="6" t="s">
        <v>94</v>
      </c>
      <c r="B20" s="6">
        <v>33564</v>
      </c>
      <c r="C20" s="6">
        <v>1803</v>
      </c>
      <c r="D20" s="6">
        <v>3830</v>
      </c>
      <c r="E20" s="6">
        <v>27931</v>
      </c>
    </row>
    <row r="21" spans="1:5" ht="10.199999999999999" customHeight="1" x14ac:dyDescent="0.2">
      <c r="A21" s="6" t="s">
        <v>95</v>
      </c>
      <c r="B21" s="6">
        <v>9187</v>
      </c>
      <c r="C21" s="6">
        <v>236</v>
      </c>
      <c r="D21" s="6">
        <v>929</v>
      </c>
      <c r="E21" s="6">
        <v>8022</v>
      </c>
    </row>
    <row r="22" spans="1:5" ht="10.199999999999999" customHeight="1" x14ac:dyDescent="0.2">
      <c r="A22" s="6" t="s">
        <v>96</v>
      </c>
      <c r="B22" s="6">
        <v>304</v>
      </c>
      <c r="C22" s="6">
        <v>8</v>
      </c>
      <c r="D22" s="6">
        <v>16</v>
      </c>
      <c r="E22" s="6">
        <v>280</v>
      </c>
    </row>
    <row r="23" spans="1:5" ht="10.199999999999999" customHeight="1" x14ac:dyDescent="0.2">
      <c r="A23" s="6" t="s">
        <v>97</v>
      </c>
      <c r="B23" s="6">
        <v>1592</v>
      </c>
      <c r="C23" s="6">
        <v>48</v>
      </c>
      <c r="D23" s="6">
        <v>199</v>
      </c>
      <c r="E23" s="6">
        <v>1345</v>
      </c>
    </row>
    <row r="24" spans="1:5" ht="10.199999999999999" customHeight="1" x14ac:dyDescent="0.2">
      <c r="A24" s="6" t="s">
        <v>98</v>
      </c>
      <c r="B24" s="6">
        <v>622</v>
      </c>
      <c r="C24" s="6">
        <v>7</v>
      </c>
      <c r="D24" s="6">
        <v>68</v>
      </c>
      <c r="E24" s="6">
        <v>547</v>
      </c>
    </row>
    <row r="25" spans="1:5" ht="10.199999999999999" customHeight="1" x14ac:dyDescent="0.2">
      <c r="A25" s="6" t="s">
        <v>99</v>
      </c>
      <c r="B25" s="6">
        <v>182</v>
      </c>
      <c r="C25" s="6">
        <v>7</v>
      </c>
      <c r="D25" s="6">
        <v>11</v>
      </c>
      <c r="E25" s="6">
        <v>164</v>
      </c>
    </row>
    <row r="26" spans="1:5" ht="10.199999999999999" customHeight="1" x14ac:dyDescent="0.2">
      <c r="A26" s="6" t="s">
        <v>90</v>
      </c>
      <c r="B26" s="6">
        <v>177</v>
      </c>
      <c r="C26" s="6">
        <v>0</v>
      </c>
      <c r="D26" s="6">
        <v>41</v>
      </c>
      <c r="E26" s="6">
        <v>136</v>
      </c>
    </row>
    <row r="27" spans="1:5" ht="10.199999999999999" customHeight="1" x14ac:dyDescent="0.2">
      <c r="A27" s="6" t="s">
        <v>12</v>
      </c>
      <c r="B27" s="6"/>
      <c r="C27" s="6"/>
      <c r="D27" s="6"/>
      <c r="E27" s="6"/>
    </row>
    <row r="28" spans="1:5" ht="10.199999999999999" customHeight="1" x14ac:dyDescent="0.2">
      <c r="A28" s="6" t="s">
        <v>1</v>
      </c>
      <c r="B28" s="6">
        <v>39712</v>
      </c>
      <c r="C28" s="6">
        <v>1384</v>
      </c>
      <c r="D28" s="6">
        <v>5285</v>
      </c>
      <c r="E28" s="6">
        <v>33043</v>
      </c>
    </row>
    <row r="29" spans="1:5" ht="10.199999999999999" customHeight="1" x14ac:dyDescent="0.2">
      <c r="A29" s="6" t="s">
        <v>93</v>
      </c>
      <c r="B29" s="6">
        <v>14234</v>
      </c>
      <c r="C29" s="6">
        <v>347</v>
      </c>
      <c r="D29" s="6">
        <v>2399</v>
      </c>
      <c r="E29" s="6">
        <v>11488</v>
      </c>
    </row>
    <row r="30" spans="1:5" ht="10.199999999999999" customHeight="1" x14ac:dyDescent="0.2">
      <c r="A30" s="5" t="s">
        <v>94</v>
      </c>
      <c r="B30" s="5">
        <v>18112</v>
      </c>
      <c r="C30" s="5">
        <v>851</v>
      </c>
      <c r="D30" s="5">
        <v>2092</v>
      </c>
      <c r="E30" s="5">
        <v>15169</v>
      </c>
    </row>
    <row r="31" spans="1:5" ht="10.199999999999999" customHeight="1" x14ac:dyDescent="0.2">
      <c r="A31" s="5" t="s">
        <v>95</v>
      </c>
      <c r="B31" s="5">
        <v>5506</v>
      </c>
      <c r="C31" s="5">
        <v>138</v>
      </c>
      <c r="D31" s="5">
        <v>565</v>
      </c>
      <c r="E31" s="5">
        <v>4803</v>
      </c>
    </row>
    <row r="32" spans="1:5" ht="10.199999999999999" customHeight="1" x14ac:dyDescent="0.2">
      <c r="A32" s="5" t="s">
        <v>96</v>
      </c>
      <c r="B32" s="5">
        <v>236</v>
      </c>
      <c r="C32" s="5">
        <v>8</v>
      </c>
      <c r="D32" s="5">
        <v>13</v>
      </c>
      <c r="E32" s="5">
        <v>215</v>
      </c>
    </row>
    <row r="33" spans="1:5" ht="10.199999999999999" customHeight="1" x14ac:dyDescent="0.2">
      <c r="A33" s="5" t="s">
        <v>97</v>
      </c>
      <c r="B33" s="5">
        <v>948</v>
      </c>
      <c r="C33" s="5">
        <v>29</v>
      </c>
      <c r="D33" s="5">
        <v>135</v>
      </c>
      <c r="E33" s="5">
        <v>784</v>
      </c>
    </row>
    <row r="34" spans="1:5" ht="10.199999999999999" customHeight="1" x14ac:dyDescent="0.2">
      <c r="A34" s="5" t="s">
        <v>98</v>
      </c>
      <c r="B34" s="5">
        <v>466</v>
      </c>
      <c r="C34" s="5">
        <v>7</v>
      </c>
      <c r="D34" s="5">
        <v>47</v>
      </c>
      <c r="E34" s="5">
        <v>412</v>
      </c>
    </row>
    <row r="35" spans="1:5" ht="10.199999999999999" customHeight="1" x14ac:dyDescent="0.2">
      <c r="A35" s="5" t="s">
        <v>99</v>
      </c>
      <c r="B35" s="5">
        <v>94</v>
      </c>
      <c r="C35" s="5">
        <v>4</v>
      </c>
      <c r="D35" s="5">
        <v>9</v>
      </c>
      <c r="E35" s="5">
        <v>81</v>
      </c>
    </row>
    <row r="36" spans="1:5" ht="10.199999999999999" customHeight="1" x14ac:dyDescent="0.2">
      <c r="A36" s="5" t="s">
        <v>90</v>
      </c>
      <c r="B36" s="5">
        <v>116</v>
      </c>
      <c r="C36" s="5">
        <v>0</v>
      </c>
      <c r="D36" s="5">
        <v>25</v>
      </c>
      <c r="E36" s="5">
        <v>91</v>
      </c>
    </row>
    <row r="37" spans="1:5" ht="10.199999999999999" customHeight="1" x14ac:dyDescent="0.2">
      <c r="A37" s="5" t="s">
        <v>13</v>
      </c>
    </row>
    <row r="38" spans="1:5" ht="10.199999999999999" customHeight="1" x14ac:dyDescent="0.2">
      <c r="A38" s="5" t="s">
        <v>1</v>
      </c>
      <c r="B38" s="5">
        <v>33282</v>
      </c>
      <c r="C38" s="5">
        <v>1396</v>
      </c>
      <c r="D38" s="5">
        <v>4965</v>
      </c>
      <c r="E38" s="5">
        <v>26921</v>
      </c>
    </row>
    <row r="39" spans="1:5" ht="10.199999999999999" customHeight="1" x14ac:dyDescent="0.2">
      <c r="A39" s="5" t="s">
        <v>93</v>
      </c>
      <c r="B39" s="5">
        <v>13132</v>
      </c>
      <c r="C39" s="5">
        <v>324</v>
      </c>
      <c r="D39" s="5">
        <v>2757</v>
      </c>
      <c r="E39" s="5">
        <v>10051</v>
      </c>
    </row>
    <row r="40" spans="1:5" ht="10.199999999999999" customHeight="1" x14ac:dyDescent="0.2">
      <c r="A40" s="5" t="s">
        <v>94</v>
      </c>
      <c r="B40" s="5">
        <v>15452</v>
      </c>
      <c r="C40" s="5">
        <v>952</v>
      </c>
      <c r="D40" s="5">
        <v>1738</v>
      </c>
      <c r="E40" s="5">
        <v>12762</v>
      </c>
    </row>
    <row r="41" spans="1:5" ht="10.199999999999999" customHeight="1" x14ac:dyDescent="0.2">
      <c r="A41" s="5" t="s">
        <v>95</v>
      </c>
      <c r="B41" s="5">
        <v>3681</v>
      </c>
      <c r="C41" s="5">
        <v>98</v>
      </c>
      <c r="D41" s="5">
        <v>364</v>
      </c>
      <c r="E41" s="5">
        <v>3219</v>
      </c>
    </row>
    <row r="42" spans="1:5" ht="10.199999999999999" customHeight="1" x14ac:dyDescent="0.2">
      <c r="A42" s="5" t="s">
        <v>96</v>
      </c>
      <c r="B42" s="5">
        <v>68</v>
      </c>
      <c r="C42" s="5">
        <v>0</v>
      </c>
      <c r="D42" s="5">
        <v>3</v>
      </c>
      <c r="E42" s="5">
        <v>65</v>
      </c>
    </row>
    <row r="43" spans="1:5" ht="10.199999999999999" customHeight="1" x14ac:dyDescent="0.2">
      <c r="A43" s="5" t="s">
        <v>97</v>
      </c>
      <c r="B43" s="5">
        <v>644</v>
      </c>
      <c r="C43" s="5">
        <v>19</v>
      </c>
      <c r="D43" s="5">
        <v>64</v>
      </c>
      <c r="E43" s="5">
        <v>561</v>
      </c>
    </row>
    <row r="44" spans="1:5" ht="10.199999999999999" customHeight="1" x14ac:dyDescent="0.2">
      <c r="A44" s="5" t="s">
        <v>98</v>
      </c>
      <c r="B44" s="5">
        <v>156</v>
      </c>
      <c r="C44" s="5">
        <v>0</v>
      </c>
      <c r="D44" s="5">
        <v>21</v>
      </c>
      <c r="E44" s="5">
        <v>135</v>
      </c>
    </row>
    <row r="45" spans="1:5" ht="10.199999999999999" customHeight="1" x14ac:dyDescent="0.2">
      <c r="A45" s="5" t="s">
        <v>99</v>
      </c>
      <c r="B45" s="5">
        <v>88</v>
      </c>
      <c r="C45" s="5">
        <v>3</v>
      </c>
      <c r="D45" s="5">
        <v>2</v>
      </c>
      <c r="E45" s="5">
        <v>83</v>
      </c>
    </row>
    <row r="46" spans="1:5" ht="10.199999999999999" customHeight="1" x14ac:dyDescent="0.2">
      <c r="A46" s="5" t="s">
        <v>90</v>
      </c>
      <c r="B46" s="5">
        <v>61</v>
      </c>
      <c r="C46" s="5">
        <v>0</v>
      </c>
      <c r="D46" s="5">
        <v>16</v>
      </c>
      <c r="E46" s="5">
        <v>45</v>
      </c>
    </row>
    <row r="47" spans="1:5" ht="10.199999999999999" customHeight="1" x14ac:dyDescent="0.2">
      <c r="A47" s="5" t="s">
        <v>14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75B27-E0F2-495C-9C8B-3BBA0DEDD123}">
  <dimension ref="A1:E54"/>
  <sheetViews>
    <sheetView view="pageBreakPreview" topLeftCell="A9" zoomScaleNormal="100" zoomScaleSheetLayoutView="100" workbookViewId="0">
      <selection activeCell="B31" sqref="B31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145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154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60529</v>
      </c>
      <c r="C4" s="6">
        <v>2365</v>
      </c>
      <c r="D4" s="6">
        <v>8418</v>
      </c>
      <c r="E4" s="6">
        <v>49746</v>
      </c>
    </row>
    <row r="5" spans="1:5" ht="10.199999999999999" customHeight="1" x14ac:dyDescent="0.2">
      <c r="A5" s="6" t="s">
        <v>100</v>
      </c>
      <c r="B5" s="6">
        <v>31755</v>
      </c>
      <c r="C5" s="6">
        <v>1378</v>
      </c>
      <c r="D5" s="6">
        <v>3744</v>
      </c>
      <c r="E5" s="6">
        <v>26633</v>
      </c>
    </row>
    <row r="6" spans="1:5" ht="10.199999999999999" customHeight="1" x14ac:dyDescent="0.2">
      <c r="A6" s="6" t="s">
        <v>101</v>
      </c>
      <c r="B6" s="6">
        <v>28774</v>
      </c>
      <c r="C6" s="6">
        <v>987</v>
      </c>
      <c r="D6" s="6">
        <v>4674</v>
      </c>
      <c r="E6" s="6">
        <v>23113</v>
      </c>
    </row>
    <row r="7" spans="1:5" ht="10.199999999999999" customHeight="1" x14ac:dyDescent="0.2">
      <c r="A7" s="6" t="s">
        <v>12</v>
      </c>
      <c r="B7" s="6"/>
      <c r="C7" s="6"/>
      <c r="D7" s="6"/>
      <c r="E7" s="6"/>
    </row>
    <row r="8" spans="1:5" ht="10.199999999999999" customHeight="1" x14ac:dyDescent="0.2">
      <c r="A8" s="6" t="s">
        <v>1</v>
      </c>
      <c r="B8" s="6">
        <v>33236</v>
      </c>
      <c r="C8" s="6">
        <v>1168</v>
      </c>
      <c r="D8" s="6">
        <v>4352</v>
      </c>
      <c r="E8" s="6">
        <v>27716</v>
      </c>
    </row>
    <row r="9" spans="1:5" ht="10.199999999999999" customHeight="1" x14ac:dyDescent="0.2">
      <c r="A9" s="6" t="s">
        <v>100</v>
      </c>
      <c r="B9" s="6">
        <v>17996</v>
      </c>
      <c r="C9" s="6">
        <v>720</v>
      </c>
      <c r="D9" s="6">
        <v>2191</v>
      </c>
      <c r="E9" s="6">
        <v>15085</v>
      </c>
    </row>
    <row r="10" spans="1:5" ht="10.199999999999999" customHeight="1" x14ac:dyDescent="0.2">
      <c r="A10" s="6" t="s">
        <v>101</v>
      </c>
      <c r="B10" s="6">
        <v>15240</v>
      </c>
      <c r="C10" s="6">
        <v>448</v>
      </c>
      <c r="D10" s="6">
        <v>2161</v>
      </c>
      <c r="E10" s="6">
        <v>12631</v>
      </c>
    </row>
    <row r="11" spans="1:5" ht="10.199999999999999" customHeight="1" x14ac:dyDescent="0.2">
      <c r="A11" s="6" t="s">
        <v>13</v>
      </c>
      <c r="B11" s="6"/>
      <c r="C11" s="6"/>
      <c r="D11" s="6"/>
      <c r="E11" s="6"/>
    </row>
    <row r="12" spans="1:5" ht="10.199999999999999" customHeight="1" x14ac:dyDescent="0.2">
      <c r="A12" s="6" t="s">
        <v>1</v>
      </c>
      <c r="B12" s="6">
        <v>27293</v>
      </c>
      <c r="C12" s="6">
        <v>1197</v>
      </c>
      <c r="D12" s="6">
        <v>4066</v>
      </c>
      <c r="E12" s="6">
        <v>22030</v>
      </c>
    </row>
    <row r="13" spans="1:5" ht="10.199999999999999" customHeight="1" x14ac:dyDescent="0.2">
      <c r="A13" s="6" t="s">
        <v>100</v>
      </c>
      <c r="B13" s="6">
        <v>13759</v>
      </c>
      <c r="C13" s="6">
        <v>658</v>
      </c>
      <c r="D13" s="6">
        <v>1553</v>
      </c>
      <c r="E13" s="6">
        <v>11548</v>
      </c>
    </row>
    <row r="14" spans="1:5" ht="10.199999999999999" customHeight="1" x14ac:dyDescent="0.2">
      <c r="A14" s="6" t="s">
        <v>101</v>
      </c>
      <c r="B14" s="6">
        <v>13534</v>
      </c>
      <c r="C14" s="6">
        <v>539</v>
      </c>
      <c r="D14" s="6">
        <v>2513</v>
      </c>
      <c r="E14" s="6">
        <v>10482</v>
      </c>
    </row>
    <row r="15" spans="1:5" ht="10.199999999999999" customHeight="1" x14ac:dyDescent="0.2">
      <c r="A15" s="6"/>
      <c r="B15" s="6"/>
      <c r="C15" s="6"/>
      <c r="D15" s="6"/>
      <c r="E15" s="6"/>
    </row>
    <row r="16" spans="1:5" ht="10.199999999999999" customHeight="1" x14ac:dyDescent="0.2">
      <c r="A16" s="6" t="s">
        <v>155</v>
      </c>
      <c r="B16" s="6"/>
      <c r="C16" s="6"/>
      <c r="D16" s="6"/>
      <c r="E16" s="6"/>
    </row>
    <row r="17" spans="1:5" ht="10.199999999999999" customHeight="1" x14ac:dyDescent="0.2">
      <c r="A17" s="6" t="s">
        <v>1</v>
      </c>
      <c r="B17" s="6">
        <v>60529</v>
      </c>
      <c r="C17" s="6">
        <v>2365</v>
      </c>
      <c r="D17" s="6">
        <v>8418</v>
      </c>
      <c r="E17" s="6">
        <v>49746</v>
      </c>
    </row>
    <row r="18" spans="1:5" ht="10.199999999999999" customHeight="1" x14ac:dyDescent="0.2">
      <c r="A18" s="6" t="s">
        <v>102</v>
      </c>
      <c r="B18" s="6">
        <v>38708</v>
      </c>
      <c r="C18" s="6">
        <v>1631</v>
      </c>
      <c r="D18" s="6">
        <v>4448</v>
      </c>
      <c r="E18" s="6">
        <v>32629</v>
      </c>
    </row>
    <row r="19" spans="1:5" ht="10.199999999999999" customHeight="1" x14ac:dyDescent="0.2">
      <c r="A19" s="6" t="s">
        <v>103</v>
      </c>
      <c r="B19" s="6">
        <v>21821</v>
      </c>
      <c r="C19" s="6">
        <v>734</v>
      </c>
      <c r="D19" s="6">
        <v>3970</v>
      </c>
      <c r="E19" s="6">
        <v>17117</v>
      </c>
    </row>
    <row r="20" spans="1:5" ht="10.199999999999999" customHeight="1" x14ac:dyDescent="0.2">
      <c r="A20" s="6" t="s">
        <v>12</v>
      </c>
      <c r="B20" s="6"/>
      <c r="C20" s="6"/>
      <c r="D20" s="6"/>
      <c r="E20" s="6"/>
    </row>
    <row r="21" spans="1:5" ht="10.199999999999999" customHeight="1" x14ac:dyDescent="0.2">
      <c r="A21" s="6" t="s">
        <v>1</v>
      </c>
      <c r="B21" s="6">
        <v>33236</v>
      </c>
      <c r="C21" s="6">
        <v>1168</v>
      </c>
      <c r="D21" s="6">
        <v>4352</v>
      </c>
      <c r="E21" s="6">
        <v>27716</v>
      </c>
    </row>
    <row r="22" spans="1:5" ht="10.199999999999999" customHeight="1" x14ac:dyDescent="0.2">
      <c r="A22" s="6" t="s">
        <v>102</v>
      </c>
      <c r="B22" s="6">
        <v>22074</v>
      </c>
      <c r="C22" s="6">
        <v>827</v>
      </c>
      <c r="D22" s="6">
        <v>2618</v>
      </c>
      <c r="E22" s="6">
        <v>18629</v>
      </c>
    </row>
    <row r="23" spans="1:5" ht="10.199999999999999" customHeight="1" x14ac:dyDescent="0.2">
      <c r="A23" s="6" t="s">
        <v>103</v>
      </c>
      <c r="B23" s="6">
        <v>11162</v>
      </c>
      <c r="C23" s="6">
        <v>341</v>
      </c>
      <c r="D23" s="6">
        <v>1734</v>
      </c>
      <c r="E23" s="6">
        <v>9087</v>
      </c>
    </row>
    <row r="24" spans="1:5" ht="10.199999999999999" customHeight="1" x14ac:dyDescent="0.2">
      <c r="A24" s="6" t="s">
        <v>13</v>
      </c>
      <c r="B24" s="6"/>
      <c r="C24" s="6"/>
      <c r="D24" s="6"/>
      <c r="E24" s="6"/>
    </row>
    <row r="25" spans="1:5" ht="10.199999999999999" customHeight="1" x14ac:dyDescent="0.2">
      <c r="A25" s="6" t="s">
        <v>1</v>
      </c>
      <c r="B25" s="6">
        <v>27293</v>
      </c>
      <c r="C25" s="6">
        <v>1197</v>
      </c>
      <c r="D25" s="6">
        <v>4066</v>
      </c>
      <c r="E25" s="6">
        <v>22030</v>
      </c>
    </row>
    <row r="26" spans="1:5" ht="10.199999999999999" customHeight="1" x14ac:dyDescent="0.2">
      <c r="A26" s="6" t="s">
        <v>102</v>
      </c>
      <c r="B26" s="6">
        <v>16634</v>
      </c>
      <c r="C26" s="6">
        <v>804</v>
      </c>
      <c r="D26" s="6">
        <v>1830</v>
      </c>
      <c r="E26" s="6">
        <v>14000</v>
      </c>
    </row>
    <row r="27" spans="1:5" ht="10.199999999999999" customHeight="1" x14ac:dyDescent="0.2">
      <c r="A27" s="6" t="s">
        <v>103</v>
      </c>
      <c r="B27" s="6">
        <v>10659</v>
      </c>
      <c r="C27" s="6">
        <v>393</v>
      </c>
      <c r="D27" s="6">
        <v>2236</v>
      </c>
      <c r="E27" s="6">
        <v>8030</v>
      </c>
    </row>
    <row r="28" spans="1:5" ht="10.199999999999999" customHeight="1" x14ac:dyDescent="0.2">
      <c r="A28" s="6"/>
      <c r="B28" s="6"/>
      <c r="C28" s="6"/>
      <c r="D28" s="6"/>
      <c r="E28" s="6"/>
    </row>
    <row r="29" spans="1:5" ht="10.199999999999999" customHeight="1" x14ac:dyDescent="0.2">
      <c r="A29" s="6" t="s">
        <v>156</v>
      </c>
      <c r="B29" s="6"/>
      <c r="C29" s="6"/>
      <c r="D29" s="6"/>
      <c r="E29" s="6"/>
    </row>
    <row r="30" spans="1:5" ht="10.199999999999999" customHeight="1" x14ac:dyDescent="0.2">
      <c r="A30" s="5" t="s">
        <v>1</v>
      </c>
      <c r="B30" s="5">
        <v>60528</v>
      </c>
      <c r="C30" s="5">
        <v>2365</v>
      </c>
      <c r="D30" s="5">
        <v>8418</v>
      </c>
      <c r="E30" s="5">
        <v>49745</v>
      </c>
    </row>
    <row r="31" spans="1:5" ht="10.199999999999999" customHeight="1" x14ac:dyDescent="0.2">
      <c r="A31" s="5" t="s">
        <v>104</v>
      </c>
      <c r="B31" s="5">
        <v>392</v>
      </c>
      <c r="C31" s="5">
        <v>21</v>
      </c>
      <c r="D31" s="5">
        <v>25</v>
      </c>
      <c r="E31" s="5">
        <v>346</v>
      </c>
    </row>
    <row r="32" spans="1:5" ht="10.199999999999999" customHeight="1" x14ac:dyDescent="0.2">
      <c r="A32" s="5" t="s">
        <v>105</v>
      </c>
      <c r="B32" s="5">
        <v>60136</v>
      </c>
      <c r="C32" s="5">
        <v>2344</v>
      </c>
      <c r="D32" s="5">
        <v>8393</v>
      </c>
      <c r="E32" s="5">
        <v>49399</v>
      </c>
    </row>
    <row r="33" spans="1:5" ht="10.199999999999999" customHeight="1" x14ac:dyDescent="0.2">
      <c r="A33" s="5" t="s">
        <v>12</v>
      </c>
    </row>
    <row r="34" spans="1:5" ht="10.199999999999999" customHeight="1" x14ac:dyDescent="0.2">
      <c r="A34" s="5" t="s">
        <v>1</v>
      </c>
      <c r="B34" s="5">
        <v>33235</v>
      </c>
      <c r="C34" s="5">
        <v>1168</v>
      </c>
      <c r="D34" s="5">
        <v>4352</v>
      </c>
      <c r="E34" s="5">
        <v>27715</v>
      </c>
    </row>
    <row r="35" spans="1:5" ht="10.199999999999999" customHeight="1" x14ac:dyDescent="0.2">
      <c r="A35" s="5" t="s">
        <v>104</v>
      </c>
      <c r="B35" s="5">
        <v>269</v>
      </c>
      <c r="C35" s="5">
        <v>16</v>
      </c>
      <c r="D35" s="5">
        <v>16</v>
      </c>
      <c r="E35" s="5">
        <v>237</v>
      </c>
    </row>
    <row r="36" spans="1:5" ht="10.199999999999999" customHeight="1" x14ac:dyDescent="0.2">
      <c r="A36" s="5" t="s">
        <v>105</v>
      </c>
      <c r="B36" s="5">
        <v>32966</v>
      </c>
      <c r="C36" s="5">
        <v>1152</v>
      </c>
      <c r="D36" s="5">
        <v>4336</v>
      </c>
      <c r="E36" s="5">
        <v>27478</v>
      </c>
    </row>
    <row r="37" spans="1:5" ht="10.199999999999999" customHeight="1" x14ac:dyDescent="0.2">
      <c r="A37" s="5" t="s">
        <v>13</v>
      </c>
    </row>
    <row r="38" spans="1:5" ht="10.199999999999999" customHeight="1" x14ac:dyDescent="0.2">
      <c r="A38" s="5" t="s">
        <v>1</v>
      </c>
      <c r="B38" s="5">
        <v>27293</v>
      </c>
      <c r="C38" s="5">
        <v>1197</v>
      </c>
      <c r="D38" s="5">
        <v>4066</v>
      </c>
      <c r="E38" s="5">
        <v>22030</v>
      </c>
    </row>
    <row r="39" spans="1:5" ht="10.199999999999999" customHeight="1" x14ac:dyDescent="0.2">
      <c r="A39" s="5" t="s">
        <v>104</v>
      </c>
      <c r="B39" s="5">
        <v>123</v>
      </c>
      <c r="C39" s="5">
        <v>5</v>
      </c>
      <c r="D39" s="5">
        <v>9</v>
      </c>
      <c r="E39" s="5">
        <v>109</v>
      </c>
    </row>
    <row r="40" spans="1:5" ht="10.199999999999999" customHeight="1" x14ac:dyDescent="0.2">
      <c r="A40" s="5" t="s">
        <v>105</v>
      </c>
      <c r="B40" s="5">
        <v>27170</v>
      </c>
      <c r="C40" s="5">
        <v>1192</v>
      </c>
      <c r="D40" s="5">
        <v>4057</v>
      </c>
      <c r="E40" s="5">
        <v>21921</v>
      </c>
    </row>
    <row r="42" spans="1:5" ht="10.199999999999999" customHeight="1" x14ac:dyDescent="0.2">
      <c r="A42" s="5" t="s">
        <v>157</v>
      </c>
    </row>
    <row r="43" spans="1:5" ht="10.199999999999999" customHeight="1" x14ac:dyDescent="0.2">
      <c r="A43" s="5" t="s">
        <v>1</v>
      </c>
      <c r="B43" s="5">
        <v>60528</v>
      </c>
      <c r="C43" s="5">
        <v>2365</v>
      </c>
      <c r="D43" s="5">
        <v>8417</v>
      </c>
      <c r="E43" s="5">
        <v>49746</v>
      </c>
    </row>
    <row r="44" spans="1:5" ht="10.199999999999999" customHeight="1" x14ac:dyDescent="0.2">
      <c r="A44" s="5" t="s">
        <v>106</v>
      </c>
      <c r="B44" s="5">
        <v>33859</v>
      </c>
      <c r="C44" s="5">
        <v>1250</v>
      </c>
      <c r="D44" s="5">
        <v>4716</v>
      </c>
      <c r="E44" s="5">
        <v>27893</v>
      </c>
    </row>
    <row r="45" spans="1:5" ht="10.199999999999999" customHeight="1" x14ac:dyDescent="0.2">
      <c r="A45" s="5" t="s">
        <v>107</v>
      </c>
      <c r="B45" s="5">
        <v>26669</v>
      </c>
      <c r="C45" s="5">
        <v>1115</v>
      </c>
      <c r="D45" s="5">
        <v>3701</v>
      </c>
      <c r="E45" s="5">
        <v>21853</v>
      </c>
    </row>
    <row r="46" spans="1:5" ht="10.199999999999999" customHeight="1" x14ac:dyDescent="0.2">
      <c r="A46" s="5" t="s">
        <v>12</v>
      </c>
    </row>
    <row r="47" spans="1:5" ht="10.199999999999999" customHeight="1" x14ac:dyDescent="0.2">
      <c r="A47" s="5" t="s">
        <v>1</v>
      </c>
      <c r="B47" s="5">
        <v>33235</v>
      </c>
      <c r="C47" s="5">
        <v>1168</v>
      </c>
      <c r="D47" s="5">
        <v>4351</v>
      </c>
      <c r="E47" s="5">
        <v>27716</v>
      </c>
    </row>
    <row r="48" spans="1:5" ht="10.199999999999999" customHeight="1" x14ac:dyDescent="0.2">
      <c r="A48" s="5" t="s">
        <v>106</v>
      </c>
      <c r="B48" s="5">
        <v>19251</v>
      </c>
      <c r="C48" s="5">
        <v>641</v>
      </c>
      <c r="D48" s="5">
        <v>2701</v>
      </c>
      <c r="E48" s="5">
        <v>15909</v>
      </c>
    </row>
    <row r="49" spans="1:5" ht="10.199999999999999" customHeight="1" x14ac:dyDescent="0.2">
      <c r="A49" s="5" t="s">
        <v>107</v>
      </c>
      <c r="B49" s="5">
        <v>13984</v>
      </c>
      <c r="C49" s="5">
        <v>527</v>
      </c>
      <c r="D49" s="5">
        <v>1650</v>
      </c>
      <c r="E49" s="5">
        <v>11807</v>
      </c>
    </row>
    <row r="50" spans="1:5" ht="10.199999999999999" customHeight="1" x14ac:dyDescent="0.2">
      <c r="A50" s="5" t="s">
        <v>13</v>
      </c>
    </row>
    <row r="51" spans="1:5" ht="10.199999999999999" customHeight="1" x14ac:dyDescent="0.2">
      <c r="A51" s="5" t="s">
        <v>1</v>
      </c>
      <c r="B51" s="5">
        <v>27293</v>
      </c>
      <c r="C51" s="5">
        <v>1197</v>
      </c>
      <c r="D51" s="5">
        <v>4066</v>
      </c>
      <c r="E51" s="5">
        <v>22030</v>
      </c>
    </row>
    <row r="52" spans="1:5" ht="10.199999999999999" customHeight="1" x14ac:dyDescent="0.2">
      <c r="A52" s="5" t="s">
        <v>106</v>
      </c>
      <c r="B52" s="5">
        <v>14608</v>
      </c>
      <c r="C52" s="5">
        <v>609</v>
      </c>
      <c r="D52" s="5">
        <v>2015</v>
      </c>
      <c r="E52" s="5">
        <v>11984</v>
      </c>
    </row>
    <row r="53" spans="1:5" ht="10.199999999999999" customHeight="1" x14ac:dyDescent="0.2">
      <c r="A53" s="5" t="s">
        <v>107</v>
      </c>
      <c r="B53" s="5">
        <v>12685</v>
      </c>
      <c r="C53" s="5">
        <v>588</v>
      </c>
      <c r="D53" s="5">
        <v>2051</v>
      </c>
      <c r="E53" s="5">
        <v>10046</v>
      </c>
    </row>
    <row r="54" spans="1:5" ht="10.199999999999999" customHeight="1" x14ac:dyDescent="0.2">
      <c r="A54" s="5" t="s">
        <v>14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4BD1-A1A1-46D2-B151-3C8BDACA6A2D}">
  <dimension ref="A1:E4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146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60288</v>
      </c>
      <c r="C4" s="6">
        <v>2363</v>
      </c>
      <c r="D4" s="6">
        <v>8367</v>
      </c>
      <c r="E4" s="6">
        <v>49558</v>
      </c>
    </row>
    <row r="5" spans="1:5" ht="10.199999999999999" customHeight="1" x14ac:dyDescent="0.2">
      <c r="A5" s="6" t="s">
        <v>108</v>
      </c>
      <c r="B5" s="6">
        <v>7842</v>
      </c>
      <c r="C5" s="6">
        <v>118</v>
      </c>
      <c r="D5" s="6">
        <v>345</v>
      </c>
      <c r="E5" s="6">
        <v>7379</v>
      </c>
    </row>
    <row r="6" spans="1:5" ht="10.199999999999999" customHeight="1" x14ac:dyDescent="0.2">
      <c r="A6" s="6" t="s">
        <v>109</v>
      </c>
      <c r="B6" s="6">
        <v>340</v>
      </c>
      <c r="C6" s="6">
        <v>19</v>
      </c>
      <c r="D6" s="6">
        <v>25</v>
      </c>
      <c r="E6" s="6">
        <v>296</v>
      </c>
    </row>
    <row r="7" spans="1:5" ht="10.199999999999999" customHeight="1" x14ac:dyDescent="0.2">
      <c r="A7" s="6" t="s">
        <v>110</v>
      </c>
      <c r="B7" s="6">
        <v>1190</v>
      </c>
      <c r="C7" s="6">
        <v>27</v>
      </c>
      <c r="D7" s="6">
        <v>74</v>
      </c>
      <c r="E7" s="6">
        <v>1089</v>
      </c>
    </row>
    <row r="8" spans="1:5" ht="10.199999999999999" customHeight="1" x14ac:dyDescent="0.2">
      <c r="A8" s="6" t="s">
        <v>111</v>
      </c>
      <c r="B8" s="6">
        <v>14794</v>
      </c>
      <c r="C8" s="6">
        <v>60</v>
      </c>
      <c r="D8" s="6">
        <v>2560</v>
      </c>
      <c r="E8" s="6">
        <v>12174</v>
      </c>
    </row>
    <row r="9" spans="1:5" ht="10.199999999999999" customHeight="1" x14ac:dyDescent="0.2">
      <c r="A9" s="6" t="s">
        <v>112</v>
      </c>
      <c r="B9" s="6">
        <v>15482</v>
      </c>
      <c r="C9" s="6">
        <v>1102</v>
      </c>
      <c r="D9" s="6">
        <v>2945</v>
      </c>
      <c r="E9" s="6">
        <v>11435</v>
      </c>
    </row>
    <row r="10" spans="1:5" ht="10.199999999999999" customHeight="1" x14ac:dyDescent="0.2">
      <c r="A10" s="6" t="s">
        <v>113</v>
      </c>
      <c r="B10" s="6">
        <v>9814</v>
      </c>
      <c r="C10" s="6">
        <v>402</v>
      </c>
      <c r="D10" s="6">
        <v>1121</v>
      </c>
      <c r="E10" s="6">
        <v>8291</v>
      </c>
    </row>
    <row r="11" spans="1:5" ht="10.199999999999999" customHeight="1" x14ac:dyDescent="0.2">
      <c r="A11" s="6" t="s">
        <v>114</v>
      </c>
      <c r="B11" s="6">
        <v>5241</v>
      </c>
      <c r="C11" s="6">
        <v>425</v>
      </c>
      <c r="D11" s="6">
        <v>726</v>
      </c>
      <c r="E11" s="6">
        <v>4090</v>
      </c>
    </row>
    <row r="12" spans="1:5" ht="10.199999999999999" customHeight="1" x14ac:dyDescent="0.2">
      <c r="A12" s="6" t="s">
        <v>115</v>
      </c>
      <c r="B12" s="6">
        <v>1708</v>
      </c>
      <c r="C12" s="6">
        <v>69</v>
      </c>
      <c r="D12" s="6">
        <v>184</v>
      </c>
      <c r="E12" s="6">
        <v>1455</v>
      </c>
    </row>
    <row r="13" spans="1:5" ht="10.199999999999999" customHeight="1" x14ac:dyDescent="0.2">
      <c r="A13" s="6" t="s">
        <v>116</v>
      </c>
      <c r="B13" s="6">
        <v>384</v>
      </c>
      <c r="C13" s="6">
        <v>16</v>
      </c>
      <c r="D13" s="6">
        <v>56</v>
      </c>
      <c r="E13" s="6">
        <v>312</v>
      </c>
    </row>
    <row r="14" spans="1:5" ht="10.199999999999999" customHeight="1" x14ac:dyDescent="0.2">
      <c r="A14" s="6" t="s">
        <v>117</v>
      </c>
      <c r="B14" s="6">
        <v>1866</v>
      </c>
      <c r="C14" s="6">
        <v>17</v>
      </c>
      <c r="D14" s="6">
        <v>131</v>
      </c>
      <c r="E14" s="6">
        <v>1718</v>
      </c>
    </row>
    <row r="15" spans="1:5" ht="10.199999999999999" customHeight="1" x14ac:dyDescent="0.2">
      <c r="A15" s="6" t="s">
        <v>118</v>
      </c>
      <c r="B15" s="6">
        <v>1611</v>
      </c>
      <c r="C15" s="6">
        <v>108</v>
      </c>
      <c r="D15" s="6">
        <v>200</v>
      </c>
      <c r="E15" s="6">
        <v>1303</v>
      </c>
    </row>
    <row r="16" spans="1:5" ht="10.199999999999999" customHeight="1" x14ac:dyDescent="0.2">
      <c r="A16" s="6" t="s">
        <v>119</v>
      </c>
      <c r="B16" s="6">
        <v>16</v>
      </c>
      <c r="C16" s="6">
        <v>0</v>
      </c>
      <c r="D16" s="6">
        <v>0</v>
      </c>
      <c r="E16" s="6">
        <v>16</v>
      </c>
    </row>
    <row r="17" spans="1:5" ht="10.199999999999999" customHeight="1" x14ac:dyDescent="0.2">
      <c r="A17" s="6" t="s">
        <v>12</v>
      </c>
      <c r="B17" s="6"/>
      <c r="C17" s="6"/>
      <c r="D17" s="6"/>
      <c r="E17" s="6"/>
    </row>
    <row r="18" spans="1:5" ht="10.199999999999999" customHeight="1" x14ac:dyDescent="0.2">
      <c r="A18" s="6" t="s">
        <v>1</v>
      </c>
      <c r="B18" s="6">
        <v>33109</v>
      </c>
      <c r="C18" s="6">
        <v>1168</v>
      </c>
      <c r="D18" s="6">
        <v>4320</v>
      </c>
      <c r="E18" s="6">
        <v>27621</v>
      </c>
    </row>
    <row r="19" spans="1:5" ht="10.199999999999999" customHeight="1" x14ac:dyDescent="0.2">
      <c r="A19" s="6" t="s">
        <v>108</v>
      </c>
      <c r="B19" s="6">
        <v>6454</v>
      </c>
      <c r="C19" s="6">
        <v>93</v>
      </c>
      <c r="D19" s="6">
        <v>273</v>
      </c>
      <c r="E19" s="6">
        <v>6088</v>
      </c>
    </row>
    <row r="20" spans="1:5" ht="10.199999999999999" customHeight="1" x14ac:dyDescent="0.2">
      <c r="A20" s="6" t="s">
        <v>109</v>
      </c>
      <c r="B20" s="6">
        <v>272</v>
      </c>
      <c r="C20" s="6">
        <v>15</v>
      </c>
      <c r="D20" s="6">
        <v>23</v>
      </c>
      <c r="E20" s="6">
        <v>234</v>
      </c>
    </row>
    <row r="21" spans="1:5" ht="10.199999999999999" customHeight="1" x14ac:dyDescent="0.2">
      <c r="A21" s="6" t="s">
        <v>110</v>
      </c>
      <c r="B21" s="6">
        <v>868</v>
      </c>
      <c r="C21" s="6">
        <v>23</v>
      </c>
      <c r="D21" s="6">
        <v>60</v>
      </c>
      <c r="E21" s="6">
        <v>785</v>
      </c>
    </row>
    <row r="22" spans="1:5" ht="10.199999999999999" customHeight="1" x14ac:dyDescent="0.2">
      <c r="A22" s="6" t="s">
        <v>111</v>
      </c>
      <c r="B22" s="6">
        <v>8641</v>
      </c>
      <c r="C22" s="6">
        <v>41</v>
      </c>
      <c r="D22" s="6">
        <v>1514</v>
      </c>
      <c r="E22" s="6">
        <v>7086</v>
      </c>
    </row>
    <row r="23" spans="1:5" ht="10.199999999999999" customHeight="1" x14ac:dyDescent="0.2">
      <c r="A23" s="6" t="s">
        <v>112</v>
      </c>
      <c r="B23" s="6">
        <v>7878</v>
      </c>
      <c r="C23" s="6">
        <v>574</v>
      </c>
      <c r="D23" s="6">
        <v>1484</v>
      </c>
      <c r="E23" s="6">
        <v>5820</v>
      </c>
    </row>
    <row r="24" spans="1:5" ht="10.199999999999999" customHeight="1" x14ac:dyDescent="0.2">
      <c r="A24" s="6" t="s">
        <v>113</v>
      </c>
      <c r="B24" s="6">
        <v>5328</v>
      </c>
      <c r="C24" s="6">
        <v>222</v>
      </c>
      <c r="D24" s="6">
        <v>631</v>
      </c>
      <c r="E24" s="6">
        <v>4475</v>
      </c>
    </row>
    <row r="25" spans="1:5" ht="10.199999999999999" customHeight="1" x14ac:dyDescent="0.2">
      <c r="A25" s="6" t="s">
        <v>114</v>
      </c>
      <c r="B25" s="6">
        <v>311</v>
      </c>
      <c r="C25" s="6">
        <v>79</v>
      </c>
      <c r="D25" s="6">
        <v>33</v>
      </c>
      <c r="E25" s="6">
        <v>199</v>
      </c>
    </row>
    <row r="26" spans="1:5" ht="10.199999999999999" customHeight="1" x14ac:dyDescent="0.2">
      <c r="A26" s="6" t="s">
        <v>115</v>
      </c>
      <c r="B26" s="6">
        <v>782</v>
      </c>
      <c r="C26" s="6">
        <v>34</v>
      </c>
      <c r="D26" s="6">
        <v>70</v>
      </c>
      <c r="E26" s="6">
        <v>678</v>
      </c>
    </row>
    <row r="27" spans="1:5" ht="10.199999999999999" customHeight="1" x14ac:dyDescent="0.2">
      <c r="A27" s="6" t="s">
        <v>116</v>
      </c>
      <c r="B27" s="6">
        <v>237</v>
      </c>
      <c r="C27" s="6">
        <v>8</v>
      </c>
      <c r="D27" s="6">
        <v>33</v>
      </c>
      <c r="E27" s="6">
        <v>196</v>
      </c>
    </row>
    <row r="28" spans="1:5" ht="10.199999999999999" customHeight="1" x14ac:dyDescent="0.2">
      <c r="A28" s="5" t="s">
        <v>117</v>
      </c>
      <c r="B28" s="5">
        <v>1279</v>
      </c>
      <c r="C28" s="5">
        <v>15</v>
      </c>
      <c r="D28" s="5">
        <v>93</v>
      </c>
      <c r="E28" s="5">
        <v>1171</v>
      </c>
    </row>
    <row r="29" spans="1:5" ht="10.199999999999999" customHeight="1" x14ac:dyDescent="0.2">
      <c r="A29" s="5" t="s">
        <v>118</v>
      </c>
      <c r="B29" s="5">
        <v>1049</v>
      </c>
      <c r="C29" s="5">
        <v>64</v>
      </c>
      <c r="D29" s="5">
        <v>106</v>
      </c>
      <c r="E29" s="5">
        <v>879</v>
      </c>
    </row>
    <row r="30" spans="1:5" ht="10.199999999999999" customHeight="1" x14ac:dyDescent="0.2">
      <c r="A30" s="5" t="s">
        <v>119</v>
      </c>
      <c r="B30" s="5">
        <v>10</v>
      </c>
      <c r="C30" s="5">
        <v>0</v>
      </c>
      <c r="D30" s="5">
        <v>0</v>
      </c>
      <c r="E30" s="5">
        <v>10</v>
      </c>
    </row>
    <row r="31" spans="1:5" ht="10.199999999999999" customHeight="1" x14ac:dyDescent="0.2">
      <c r="A31" s="5" t="s">
        <v>13</v>
      </c>
    </row>
    <row r="32" spans="1:5" ht="10.199999999999999" customHeight="1" x14ac:dyDescent="0.2">
      <c r="A32" s="5" t="s">
        <v>1</v>
      </c>
      <c r="B32" s="5">
        <v>27179</v>
      </c>
      <c r="C32" s="5">
        <v>1195</v>
      </c>
      <c r="D32" s="5">
        <v>4047</v>
      </c>
      <c r="E32" s="5">
        <v>21937</v>
      </c>
    </row>
    <row r="33" spans="1:5" ht="10.199999999999999" customHeight="1" x14ac:dyDescent="0.2">
      <c r="A33" s="5" t="s">
        <v>108</v>
      </c>
      <c r="B33" s="5">
        <v>1388</v>
      </c>
      <c r="C33" s="5">
        <v>25</v>
      </c>
      <c r="D33" s="5">
        <v>72</v>
      </c>
      <c r="E33" s="5">
        <v>1291</v>
      </c>
    </row>
    <row r="34" spans="1:5" ht="10.199999999999999" customHeight="1" x14ac:dyDescent="0.2">
      <c r="A34" s="5" t="s">
        <v>109</v>
      </c>
      <c r="B34" s="5">
        <v>68</v>
      </c>
      <c r="C34" s="5">
        <v>4</v>
      </c>
      <c r="D34" s="5">
        <v>2</v>
      </c>
      <c r="E34" s="5">
        <v>62</v>
      </c>
    </row>
    <row r="35" spans="1:5" ht="10.199999999999999" customHeight="1" x14ac:dyDescent="0.2">
      <c r="A35" s="5" t="s">
        <v>110</v>
      </c>
      <c r="B35" s="5">
        <v>322</v>
      </c>
      <c r="C35" s="5">
        <v>4</v>
      </c>
      <c r="D35" s="5">
        <v>14</v>
      </c>
      <c r="E35" s="5">
        <v>304</v>
      </c>
    </row>
    <row r="36" spans="1:5" ht="10.199999999999999" customHeight="1" x14ac:dyDescent="0.2">
      <c r="A36" s="5" t="s">
        <v>111</v>
      </c>
      <c r="B36" s="5">
        <v>6153</v>
      </c>
      <c r="C36" s="5">
        <v>19</v>
      </c>
      <c r="D36" s="5">
        <v>1046</v>
      </c>
      <c r="E36" s="5">
        <v>5088</v>
      </c>
    </row>
    <row r="37" spans="1:5" ht="10.199999999999999" customHeight="1" x14ac:dyDescent="0.2">
      <c r="A37" s="5" t="s">
        <v>112</v>
      </c>
      <c r="B37" s="5">
        <v>7604</v>
      </c>
      <c r="C37" s="5">
        <v>528</v>
      </c>
      <c r="D37" s="5">
        <v>1461</v>
      </c>
      <c r="E37" s="5">
        <v>5615</v>
      </c>
    </row>
    <row r="38" spans="1:5" ht="10.199999999999999" customHeight="1" x14ac:dyDescent="0.2">
      <c r="A38" s="5" t="s">
        <v>113</v>
      </c>
      <c r="B38" s="5">
        <v>4486</v>
      </c>
      <c r="C38" s="5">
        <v>180</v>
      </c>
      <c r="D38" s="5">
        <v>490</v>
      </c>
      <c r="E38" s="5">
        <v>3816</v>
      </c>
    </row>
    <row r="39" spans="1:5" ht="10.199999999999999" customHeight="1" x14ac:dyDescent="0.2">
      <c r="A39" s="5" t="s">
        <v>114</v>
      </c>
      <c r="B39" s="5">
        <v>4930</v>
      </c>
      <c r="C39" s="5">
        <v>346</v>
      </c>
      <c r="D39" s="5">
        <v>693</v>
      </c>
      <c r="E39" s="5">
        <v>3891</v>
      </c>
    </row>
    <row r="40" spans="1:5" ht="10.199999999999999" customHeight="1" x14ac:dyDescent="0.2">
      <c r="A40" s="5" t="s">
        <v>115</v>
      </c>
      <c r="B40" s="5">
        <v>926</v>
      </c>
      <c r="C40" s="5">
        <v>35</v>
      </c>
      <c r="D40" s="5">
        <v>114</v>
      </c>
      <c r="E40" s="5">
        <v>777</v>
      </c>
    </row>
    <row r="41" spans="1:5" ht="10.199999999999999" customHeight="1" x14ac:dyDescent="0.2">
      <c r="A41" s="5" t="s">
        <v>116</v>
      </c>
      <c r="B41" s="5">
        <v>147</v>
      </c>
      <c r="C41" s="5">
        <v>8</v>
      </c>
      <c r="D41" s="5">
        <v>23</v>
      </c>
      <c r="E41" s="5">
        <v>116</v>
      </c>
    </row>
    <row r="42" spans="1:5" ht="10.199999999999999" customHeight="1" x14ac:dyDescent="0.2">
      <c r="A42" s="5" t="s">
        <v>117</v>
      </c>
      <c r="B42" s="5">
        <v>587</v>
      </c>
      <c r="C42" s="5">
        <v>2</v>
      </c>
      <c r="D42" s="5">
        <v>38</v>
      </c>
      <c r="E42" s="5">
        <v>547</v>
      </c>
    </row>
    <row r="43" spans="1:5" ht="10.199999999999999" customHeight="1" x14ac:dyDescent="0.2">
      <c r="A43" s="5" t="s">
        <v>118</v>
      </c>
      <c r="B43" s="5">
        <v>562</v>
      </c>
      <c r="C43" s="5">
        <v>44</v>
      </c>
      <c r="D43" s="5">
        <v>94</v>
      </c>
      <c r="E43" s="5">
        <v>424</v>
      </c>
    </row>
    <row r="44" spans="1:5" ht="10.199999999999999" customHeight="1" x14ac:dyDescent="0.2">
      <c r="A44" s="5" t="s">
        <v>119</v>
      </c>
      <c r="B44" s="5">
        <v>6</v>
      </c>
      <c r="C44" s="5">
        <v>0</v>
      </c>
      <c r="D44" s="5">
        <v>0</v>
      </c>
      <c r="E44" s="5">
        <v>6</v>
      </c>
    </row>
    <row r="45" spans="1:5" ht="10.199999999999999" customHeight="1" x14ac:dyDescent="0.2">
      <c r="A45" s="5" t="s">
        <v>14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55D3-1466-4D73-A721-4F122D52FF3C}">
  <dimension ref="A1:E27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147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5896</v>
      </c>
      <c r="C4" s="6">
        <v>0</v>
      </c>
      <c r="D4" s="6">
        <v>165</v>
      </c>
      <c r="E4" s="6">
        <v>5731</v>
      </c>
    </row>
    <row r="5" spans="1:5" ht="10.199999999999999" customHeight="1" x14ac:dyDescent="0.2">
      <c r="A5" s="6" t="s">
        <v>120</v>
      </c>
      <c r="B5" s="6">
        <v>2721</v>
      </c>
      <c r="C5" s="6">
        <v>0</v>
      </c>
      <c r="D5" s="6">
        <v>56</v>
      </c>
      <c r="E5" s="6">
        <v>2665</v>
      </c>
    </row>
    <row r="6" spans="1:5" ht="10.199999999999999" customHeight="1" x14ac:dyDescent="0.2">
      <c r="A6" s="6" t="s">
        <v>121</v>
      </c>
      <c r="B6" s="6">
        <v>3175</v>
      </c>
      <c r="C6" s="6">
        <v>0</v>
      </c>
      <c r="D6" s="6">
        <v>109</v>
      </c>
      <c r="E6" s="6">
        <v>3066</v>
      </c>
    </row>
    <row r="7" spans="1:5" ht="10.199999999999999" customHeight="1" x14ac:dyDescent="0.2">
      <c r="A7" s="6" t="s">
        <v>12</v>
      </c>
      <c r="B7" s="6"/>
      <c r="C7" s="6"/>
      <c r="D7" s="6"/>
      <c r="E7" s="6"/>
    </row>
    <row r="8" spans="1:5" ht="10.199999999999999" customHeight="1" x14ac:dyDescent="0.2">
      <c r="A8" s="6" t="s">
        <v>1</v>
      </c>
      <c r="B8" s="6">
        <v>3457</v>
      </c>
      <c r="C8" s="6">
        <v>0</v>
      </c>
      <c r="D8" s="6">
        <v>95</v>
      </c>
      <c r="E8" s="6">
        <v>3362</v>
      </c>
    </row>
    <row r="9" spans="1:5" ht="10.199999999999999" customHeight="1" x14ac:dyDescent="0.2">
      <c r="A9" s="6" t="s">
        <v>120</v>
      </c>
      <c r="B9" s="6">
        <v>1933</v>
      </c>
      <c r="C9" s="6">
        <v>0</v>
      </c>
      <c r="D9" s="6">
        <v>43</v>
      </c>
      <c r="E9" s="6">
        <v>1890</v>
      </c>
    </row>
    <row r="10" spans="1:5" ht="10.199999999999999" customHeight="1" x14ac:dyDescent="0.2">
      <c r="A10" s="6" t="s">
        <v>121</v>
      </c>
      <c r="B10" s="6">
        <v>1524</v>
      </c>
      <c r="C10" s="6">
        <v>0</v>
      </c>
      <c r="D10" s="6">
        <v>52</v>
      </c>
      <c r="E10" s="6">
        <v>1472</v>
      </c>
    </row>
    <row r="11" spans="1:5" ht="10.199999999999999" customHeight="1" x14ac:dyDescent="0.2">
      <c r="A11" s="6" t="s">
        <v>13</v>
      </c>
      <c r="B11" s="6"/>
      <c r="C11" s="6"/>
      <c r="D11" s="6"/>
      <c r="E11" s="6"/>
    </row>
    <row r="12" spans="1:5" ht="10.199999999999999" customHeight="1" x14ac:dyDescent="0.2">
      <c r="A12" s="6" t="s">
        <v>1</v>
      </c>
      <c r="B12" s="6">
        <v>2439</v>
      </c>
      <c r="C12" s="6">
        <v>0</v>
      </c>
      <c r="D12" s="6">
        <v>70</v>
      </c>
      <c r="E12" s="6">
        <v>2369</v>
      </c>
    </row>
    <row r="13" spans="1:5" ht="10.199999999999999" customHeight="1" x14ac:dyDescent="0.2">
      <c r="A13" s="6" t="s">
        <v>120</v>
      </c>
      <c r="B13" s="6">
        <v>788</v>
      </c>
      <c r="C13" s="6">
        <v>0</v>
      </c>
      <c r="D13" s="6">
        <v>13</v>
      </c>
      <c r="E13" s="6">
        <v>775</v>
      </c>
    </row>
    <row r="14" spans="1:5" ht="10.199999999999999" customHeight="1" x14ac:dyDescent="0.2">
      <c r="A14" s="6" t="s">
        <v>121</v>
      </c>
      <c r="B14" s="6">
        <v>1651</v>
      </c>
      <c r="C14" s="6">
        <v>0</v>
      </c>
      <c r="D14" s="6">
        <v>57</v>
      </c>
      <c r="E14" s="6">
        <v>1594</v>
      </c>
    </row>
    <row r="15" spans="1:5" ht="10.199999999999999" customHeight="1" x14ac:dyDescent="0.2">
      <c r="A15" s="6" t="s">
        <v>14</v>
      </c>
      <c r="B15" s="6"/>
      <c r="C15" s="6"/>
      <c r="D15" s="6"/>
      <c r="E15" s="6"/>
    </row>
    <row r="16" spans="1:5" ht="10.199999999999999" customHeight="1" x14ac:dyDescent="0.2">
      <c r="A16" s="6"/>
      <c r="B16" s="6"/>
      <c r="C16" s="6"/>
      <c r="D16" s="6"/>
      <c r="E16" s="6"/>
    </row>
    <row r="17" spans="1:5" ht="10.199999999999999" customHeight="1" x14ac:dyDescent="0.2">
      <c r="A17" s="6"/>
      <c r="B17" s="6"/>
      <c r="C17" s="6"/>
      <c r="D17" s="6"/>
      <c r="E17" s="6"/>
    </row>
    <row r="18" spans="1:5" ht="10.199999999999999" customHeight="1" x14ac:dyDescent="0.2">
      <c r="A18" s="6"/>
      <c r="B18" s="6"/>
      <c r="C18" s="6"/>
      <c r="D18" s="6"/>
      <c r="E18" s="6"/>
    </row>
    <row r="19" spans="1:5" ht="10.199999999999999" customHeight="1" x14ac:dyDescent="0.2">
      <c r="A19" s="6"/>
      <c r="B19" s="6"/>
      <c r="C19" s="6"/>
      <c r="D19" s="6"/>
      <c r="E19" s="6"/>
    </row>
    <row r="20" spans="1:5" ht="10.199999999999999" customHeight="1" x14ac:dyDescent="0.2">
      <c r="A20" s="6"/>
      <c r="B20" s="6"/>
      <c r="C20" s="6"/>
      <c r="D20" s="6"/>
      <c r="E20" s="6"/>
    </row>
    <row r="21" spans="1:5" ht="10.199999999999999" customHeight="1" x14ac:dyDescent="0.2">
      <c r="A21" s="6"/>
      <c r="B21" s="6"/>
      <c r="C21" s="6"/>
      <c r="D21" s="6"/>
      <c r="E21" s="6"/>
    </row>
    <row r="22" spans="1:5" ht="10.199999999999999" customHeight="1" x14ac:dyDescent="0.2">
      <c r="A22" s="6"/>
      <c r="B22" s="6"/>
      <c r="C22" s="6"/>
      <c r="D22" s="6"/>
      <c r="E22" s="6"/>
    </row>
    <row r="23" spans="1:5" ht="10.199999999999999" customHeight="1" x14ac:dyDescent="0.2">
      <c r="A23" s="6"/>
      <c r="B23" s="6"/>
      <c r="C23" s="6"/>
      <c r="D23" s="6"/>
      <c r="E23" s="6"/>
    </row>
    <row r="24" spans="1:5" ht="10.199999999999999" customHeight="1" x14ac:dyDescent="0.2">
      <c r="A24" s="6"/>
      <c r="B24" s="6"/>
      <c r="C24" s="6"/>
      <c r="D24" s="6"/>
      <c r="E24" s="6"/>
    </row>
    <row r="25" spans="1:5" ht="10.199999999999999" customHeight="1" x14ac:dyDescent="0.2">
      <c r="A25" s="6"/>
      <c r="B25" s="6"/>
      <c r="C25" s="6"/>
      <c r="D25" s="6"/>
      <c r="E25" s="6"/>
    </row>
    <row r="26" spans="1:5" ht="10.199999999999999" customHeight="1" x14ac:dyDescent="0.2">
      <c r="A26" s="6"/>
      <c r="B26" s="6"/>
      <c r="C26" s="6"/>
      <c r="D26" s="6"/>
      <c r="E26" s="6"/>
    </row>
    <row r="27" spans="1:5" ht="10.199999999999999" customHeight="1" x14ac:dyDescent="0.2">
      <c r="A27" s="6"/>
      <c r="B27" s="6"/>
      <c r="C27" s="6"/>
      <c r="D27" s="6"/>
      <c r="E27" s="6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F8C7-7327-4C0B-B6C9-46FA0B7CC209}">
  <dimension ref="A1:E51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148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2404</v>
      </c>
      <c r="C4" s="6">
        <v>0</v>
      </c>
      <c r="D4" s="6">
        <v>55</v>
      </c>
      <c r="E4" s="6">
        <v>2349</v>
      </c>
    </row>
    <row r="5" spans="1:5" ht="10.199999999999999" customHeight="1" x14ac:dyDescent="0.2">
      <c r="A5" s="6" t="s">
        <v>122</v>
      </c>
      <c r="B5" s="6">
        <v>2</v>
      </c>
      <c r="C5" s="6">
        <v>0</v>
      </c>
      <c r="D5" s="6">
        <v>0</v>
      </c>
      <c r="E5" s="6">
        <v>2</v>
      </c>
    </row>
    <row r="6" spans="1:5" ht="10.199999999999999" customHeight="1" x14ac:dyDescent="0.2">
      <c r="A6" s="6" t="s">
        <v>123</v>
      </c>
      <c r="B6" s="6">
        <v>202</v>
      </c>
      <c r="C6" s="6">
        <v>0</v>
      </c>
      <c r="D6" s="6">
        <v>0</v>
      </c>
      <c r="E6" s="6">
        <v>202</v>
      </c>
    </row>
    <row r="7" spans="1:5" ht="10.199999999999999" customHeight="1" x14ac:dyDescent="0.2">
      <c r="A7" s="6" t="s">
        <v>124</v>
      </c>
      <c r="B7" s="6">
        <v>271</v>
      </c>
      <c r="C7" s="6">
        <v>0</v>
      </c>
      <c r="D7" s="6">
        <v>1</v>
      </c>
      <c r="E7" s="6">
        <v>270</v>
      </c>
    </row>
    <row r="8" spans="1:5" ht="10.199999999999999" customHeight="1" x14ac:dyDescent="0.2">
      <c r="A8" s="6" t="s">
        <v>125</v>
      </c>
      <c r="B8" s="6">
        <v>115</v>
      </c>
      <c r="C8" s="6">
        <v>0</v>
      </c>
      <c r="D8" s="6">
        <v>1</v>
      </c>
      <c r="E8" s="6">
        <v>114</v>
      </c>
    </row>
    <row r="9" spans="1:5" ht="10.199999999999999" customHeight="1" x14ac:dyDescent="0.2">
      <c r="A9" s="6" t="s">
        <v>126</v>
      </c>
      <c r="B9" s="6">
        <v>210</v>
      </c>
      <c r="C9" s="6">
        <v>0</v>
      </c>
      <c r="D9" s="6">
        <v>0</v>
      </c>
      <c r="E9" s="6">
        <v>210</v>
      </c>
    </row>
    <row r="10" spans="1:5" ht="10.199999999999999" customHeight="1" x14ac:dyDescent="0.2">
      <c r="A10" s="6" t="s">
        <v>127</v>
      </c>
      <c r="B10" s="6">
        <v>415</v>
      </c>
      <c r="C10" s="6">
        <v>0</v>
      </c>
      <c r="D10" s="6">
        <v>2</v>
      </c>
      <c r="E10" s="6">
        <v>413</v>
      </c>
    </row>
    <row r="11" spans="1:5" ht="10.199999999999999" customHeight="1" x14ac:dyDescent="0.2">
      <c r="A11" s="6" t="s">
        <v>128</v>
      </c>
      <c r="B11" s="6">
        <v>347</v>
      </c>
      <c r="C11" s="6">
        <v>0</v>
      </c>
      <c r="D11" s="6">
        <v>0</v>
      </c>
      <c r="E11" s="6">
        <v>347</v>
      </c>
    </row>
    <row r="12" spans="1:5" ht="10.199999999999999" customHeight="1" x14ac:dyDescent="0.2">
      <c r="A12" s="6" t="s">
        <v>129</v>
      </c>
      <c r="B12" s="6">
        <v>327</v>
      </c>
      <c r="C12" s="6">
        <v>0</v>
      </c>
      <c r="D12" s="6">
        <v>0</v>
      </c>
      <c r="E12" s="6">
        <v>327</v>
      </c>
    </row>
    <row r="13" spans="1:5" ht="10.199999999999999" customHeight="1" x14ac:dyDescent="0.2">
      <c r="A13" s="6" t="s">
        <v>130</v>
      </c>
      <c r="B13" s="6">
        <v>32</v>
      </c>
      <c r="C13" s="6">
        <v>0</v>
      </c>
      <c r="D13" s="6">
        <v>0</v>
      </c>
      <c r="E13" s="6">
        <v>32</v>
      </c>
    </row>
    <row r="14" spans="1:5" ht="10.199999999999999" customHeight="1" x14ac:dyDescent="0.2">
      <c r="A14" s="6" t="s">
        <v>131</v>
      </c>
      <c r="B14" s="6">
        <v>251</v>
      </c>
      <c r="C14" s="6">
        <v>0</v>
      </c>
      <c r="D14" s="6">
        <v>0</v>
      </c>
      <c r="E14" s="6">
        <v>251</v>
      </c>
    </row>
    <row r="15" spans="1:5" ht="10.199999999999999" customHeight="1" x14ac:dyDescent="0.2">
      <c r="A15" s="6" t="s">
        <v>132</v>
      </c>
      <c r="B15" s="6">
        <v>12</v>
      </c>
      <c r="C15" s="6">
        <v>0</v>
      </c>
      <c r="D15" s="6">
        <v>0</v>
      </c>
      <c r="E15" s="6">
        <v>12</v>
      </c>
    </row>
    <row r="16" spans="1:5" ht="10.199999999999999" customHeight="1" x14ac:dyDescent="0.2">
      <c r="A16" s="6" t="s">
        <v>114</v>
      </c>
      <c r="B16" s="6">
        <v>0</v>
      </c>
      <c r="C16" s="6">
        <v>0</v>
      </c>
      <c r="D16" s="6">
        <v>0</v>
      </c>
      <c r="E16" s="6">
        <v>0</v>
      </c>
    </row>
    <row r="17" spans="1:5" ht="10.199999999999999" customHeight="1" x14ac:dyDescent="0.2">
      <c r="A17" s="6" t="s">
        <v>133</v>
      </c>
      <c r="B17" s="6">
        <v>85</v>
      </c>
      <c r="C17" s="6">
        <v>0</v>
      </c>
      <c r="D17" s="6">
        <v>2</v>
      </c>
      <c r="E17" s="6">
        <v>83</v>
      </c>
    </row>
    <row r="18" spans="1:5" ht="10.199999999999999" customHeight="1" x14ac:dyDescent="0.2">
      <c r="A18" s="6" t="s">
        <v>90</v>
      </c>
      <c r="B18" s="6">
        <v>135</v>
      </c>
      <c r="C18" s="6">
        <v>0</v>
      </c>
      <c r="D18" s="6">
        <v>49</v>
      </c>
      <c r="E18" s="6">
        <v>86</v>
      </c>
    </row>
    <row r="19" spans="1:5" ht="10.199999999999999" customHeight="1" x14ac:dyDescent="0.2">
      <c r="A19" s="6" t="s">
        <v>12</v>
      </c>
      <c r="B19" s="6"/>
      <c r="C19" s="6"/>
      <c r="D19" s="6"/>
      <c r="E19" s="6"/>
    </row>
    <row r="20" spans="1:5" ht="10.199999999999999" customHeight="1" x14ac:dyDescent="0.2">
      <c r="A20" s="6" t="s">
        <v>1</v>
      </c>
      <c r="B20" s="6">
        <v>1728</v>
      </c>
      <c r="C20" s="6">
        <v>0</v>
      </c>
      <c r="D20" s="6">
        <v>42</v>
      </c>
      <c r="E20" s="6">
        <v>1686</v>
      </c>
    </row>
    <row r="21" spans="1:5" ht="10.199999999999999" customHeight="1" x14ac:dyDescent="0.2">
      <c r="A21" s="6" t="s">
        <v>122</v>
      </c>
      <c r="B21" s="6">
        <v>2</v>
      </c>
      <c r="C21" s="6">
        <v>0</v>
      </c>
      <c r="D21" s="6">
        <v>0</v>
      </c>
      <c r="E21" s="6">
        <v>2</v>
      </c>
    </row>
    <row r="22" spans="1:5" ht="10.199999999999999" customHeight="1" x14ac:dyDescent="0.2">
      <c r="A22" s="6" t="s">
        <v>123</v>
      </c>
      <c r="B22" s="6">
        <v>175</v>
      </c>
      <c r="C22" s="6">
        <v>0</v>
      </c>
      <c r="D22" s="6">
        <v>0</v>
      </c>
      <c r="E22" s="6">
        <v>175</v>
      </c>
    </row>
    <row r="23" spans="1:5" ht="10.199999999999999" customHeight="1" x14ac:dyDescent="0.2">
      <c r="A23" s="6" t="s">
        <v>124</v>
      </c>
      <c r="B23" s="6">
        <v>134</v>
      </c>
      <c r="C23" s="6">
        <v>0</v>
      </c>
      <c r="D23" s="6">
        <v>0</v>
      </c>
      <c r="E23" s="6">
        <v>134</v>
      </c>
    </row>
    <row r="24" spans="1:5" ht="10.199999999999999" customHeight="1" x14ac:dyDescent="0.2">
      <c r="A24" s="6" t="s">
        <v>125</v>
      </c>
      <c r="B24" s="6">
        <v>105</v>
      </c>
      <c r="C24" s="6">
        <v>0</v>
      </c>
      <c r="D24" s="6">
        <v>1</v>
      </c>
      <c r="E24" s="6">
        <v>104</v>
      </c>
    </row>
    <row r="25" spans="1:5" ht="10.199999999999999" customHeight="1" x14ac:dyDescent="0.2">
      <c r="A25" s="6" t="s">
        <v>126</v>
      </c>
      <c r="B25" s="6">
        <v>96</v>
      </c>
      <c r="C25" s="6">
        <v>0</v>
      </c>
      <c r="D25" s="6">
        <v>0</v>
      </c>
      <c r="E25" s="6">
        <v>96</v>
      </c>
    </row>
    <row r="26" spans="1:5" ht="10.199999999999999" customHeight="1" x14ac:dyDescent="0.2">
      <c r="A26" s="6" t="s">
        <v>127</v>
      </c>
      <c r="B26" s="6">
        <v>311</v>
      </c>
      <c r="C26" s="6">
        <v>0</v>
      </c>
      <c r="D26" s="6">
        <v>2</v>
      </c>
      <c r="E26" s="6">
        <v>309</v>
      </c>
    </row>
    <row r="27" spans="1:5" ht="10.199999999999999" customHeight="1" x14ac:dyDescent="0.2">
      <c r="A27" s="6" t="s">
        <v>128</v>
      </c>
      <c r="B27" s="6">
        <v>177</v>
      </c>
      <c r="C27" s="6">
        <v>0</v>
      </c>
      <c r="D27" s="6">
        <v>0</v>
      </c>
      <c r="E27" s="6">
        <v>177</v>
      </c>
    </row>
    <row r="28" spans="1:5" ht="10.199999999999999" customHeight="1" x14ac:dyDescent="0.2">
      <c r="A28" s="5" t="s">
        <v>129</v>
      </c>
      <c r="B28" s="5">
        <v>319</v>
      </c>
      <c r="C28" s="5">
        <v>0</v>
      </c>
      <c r="D28" s="5">
        <v>0</v>
      </c>
      <c r="E28" s="5">
        <v>319</v>
      </c>
    </row>
    <row r="29" spans="1:5" ht="10.199999999999999" customHeight="1" x14ac:dyDescent="0.2">
      <c r="A29" s="5" t="s">
        <v>130</v>
      </c>
      <c r="B29" s="5">
        <v>29</v>
      </c>
      <c r="C29" s="5">
        <v>0</v>
      </c>
      <c r="D29" s="5">
        <v>0</v>
      </c>
      <c r="E29" s="5">
        <v>29</v>
      </c>
    </row>
    <row r="30" spans="1:5" ht="10.199999999999999" customHeight="1" x14ac:dyDescent="0.2">
      <c r="A30" s="5" t="s">
        <v>131</v>
      </c>
      <c r="B30" s="5">
        <v>200</v>
      </c>
      <c r="C30" s="5">
        <v>0</v>
      </c>
      <c r="D30" s="5">
        <v>0</v>
      </c>
      <c r="E30" s="5">
        <v>200</v>
      </c>
    </row>
    <row r="31" spans="1:5" ht="10.199999999999999" customHeight="1" x14ac:dyDescent="0.2">
      <c r="A31" s="5" t="s">
        <v>132</v>
      </c>
      <c r="B31" s="5">
        <v>12</v>
      </c>
      <c r="C31" s="5">
        <v>0</v>
      </c>
      <c r="D31" s="5">
        <v>0</v>
      </c>
      <c r="E31" s="5">
        <v>12</v>
      </c>
    </row>
    <row r="32" spans="1:5" ht="10.199999999999999" customHeight="1" x14ac:dyDescent="0.2">
      <c r="A32" s="5" t="s">
        <v>114</v>
      </c>
      <c r="B32" s="5">
        <v>0</v>
      </c>
      <c r="C32" s="5">
        <v>0</v>
      </c>
      <c r="D32" s="5">
        <v>0</v>
      </c>
      <c r="E32" s="5">
        <v>0</v>
      </c>
    </row>
    <row r="33" spans="1:5" ht="10.199999999999999" customHeight="1" x14ac:dyDescent="0.2">
      <c r="A33" s="5" t="s">
        <v>133</v>
      </c>
      <c r="B33" s="5">
        <v>78</v>
      </c>
      <c r="C33" s="5">
        <v>0</v>
      </c>
      <c r="D33" s="5">
        <v>2</v>
      </c>
      <c r="E33" s="5">
        <v>76</v>
      </c>
    </row>
    <row r="34" spans="1:5" ht="10.199999999999999" customHeight="1" x14ac:dyDescent="0.2">
      <c r="A34" s="5" t="s">
        <v>90</v>
      </c>
      <c r="B34" s="5">
        <v>90</v>
      </c>
      <c r="C34" s="5">
        <v>0</v>
      </c>
      <c r="D34" s="5">
        <v>37</v>
      </c>
      <c r="E34" s="5">
        <v>53</v>
      </c>
    </row>
    <row r="35" spans="1:5" ht="10.199999999999999" customHeight="1" x14ac:dyDescent="0.2">
      <c r="A35" s="5" t="s">
        <v>13</v>
      </c>
    </row>
    <row r="36" spans="1:5" ht="10.199999999999999" customHeight="1" x14ac:dyDescent="0.2">
      <c r="A36" s="5" t="s">
        <v>1</v>
      </c>
      <c r="B36" s="5">
        <v>676</v>
      </c>
      <c r="C36" s="5">
        <v>0</v>
      </c>
      <c r="D36" s="5">
        <v>13</v>
      </c>
      <c r="E36" s="5">
        <v>663</v>
      </c>
    </row>
    <row r="37" spans="1:5" ht="10.199999999999999" customHeight="1" x14ac:dyDescent="0.2">
      <c r="A37" s="5" t="s">
        <v>122</v>
      </c>
      <c r="B37" s="5">
        <v>0</v>
      </c>
      <c r="C37" s="5">
        <v>0</v>
      </c>
      <c r="D37" s="5">
        <v>0</v>
      </c>
      <c r="E37" s="5">
        <v>0</v>
      </c>
    </row>
    <row r="38" spans="1:5" ht="10.199999999999999" customHeight="1" x14ac:dyDescent="0.2">
      <c r="A38" s="5" t="s">
        <v>123</v>
      </c>
      <c r="B38" s="5">
        <v>27</v>
      </c>
      <c r="C38" s="5">
        <v>0</v>
      </c>
      <c r="D38" s="5">
        <v>0</v>
      </c>
      <c r="E38" s="5">
        <v>27</v>
      </c>
    </row>
    <row r="39" spans="1:5" ht="10.199999999999999" customHeight="1" x14ac:dyDescent="0.2">
      <c r="A39" s="5" t="s">
        <v>124</v>
      </c>
      <c r="B39" s="5">
        <v>137</v>
      </c>
      <c r="C39" s="5">
        <v>0</v>
      </c>
      <c r="D39" s="5">
        <v>1</v>
      </c>
      <c r="E39" s="5">
        <v>136</v>
      </c>
    </row>
    <row r="40" spans="1:5" ht="10.199999999999999" customHeight="1" x14ac:dyDescent="0.2">
      <c r="A40" s="5" t="s">
        <v>125</v>
      </c>
      <c r="B40" s="5">
        <v>10</v>
      </c>
      <c r="C40" s="5">
        <v>0</v>
      </c>
      <c r="D40" s="5">
        <v>0</v>
      </c>
      <c r="E40" s="5">
        <v>10</v>
      </c>
    </row>
    <row r="41" spans="1:5" ht="10.199999999999999" customHeight="1" x14ac:dyDescent="0.2">
      <c r="A41" s="5" t="s">
        <v>126</v>
      </c>
      <c r="B41" s="5">
        <v>114</v>
      </c>
      <c r="C41" s="5">
        <v>0</v>
      </c>
      <c r="D41" s="5">
        <v>0</v>
      </c>
      <c r="E41" s="5">
        <v>114</v>
      </c>
    </row>
    <row r="42" spans="1:5" ht="10.199999999999999" customHeight="1" x14ac:dyDescent="0.2">
      <c r="A42" s="5" t="s">
        <v>127</v>
      </c>
      <c r="B42" s="5">
        <v>104</v>
      </c>
      <c r="C42" s="5">
        <v>0</v>
      </c>
      <c r="D42" s="5">
        <v>0</v>
      </c>
      <c r="E42" s="5">
        <v>104</v>
      </c>
    </row>
    <row r="43" spans="1:5" ht="10.199999999999999" customHeight="1" x14ac:dyDescent="0.2">
      <c r="A43" s="5" t="s">
        <v>128</v>
      </c>
      <c r="B43" s="5">
        <v>170</v>
      </c>
      <c r="C43" s="5">
        <v>0</v>
      </c>
      <c r="D43" s="5">
        <v>0</v>
      </c>
      <c r="E43" s="5">
        <v>170</v>
      </c>
    </row>
    <row r="44" spans="1:5" ht="10.199999999999999" customHeight="1" x14ac:dyDescent="0.2">
      <c r="A44" s="5" t="s">
        <v>129</v>
      </c>
      <c r="B44" s="5">
        <v>8</v>
      </c>
      <c r="C44" s="5">
        <v>0</v>
      </c>
      <c r="D44" s="5">
        <v>0</v>
      </c>
      <c r="E44" s="5">
        <v>8</v>
      </c>
    </row>
    <row r="45" spans="1:5" ht="10.199999999999999" customHeight="1" x14ac:dyDescent="0.2">
      <c r="A45" s="5" t="s">
        <v>130</v>
      </c>
      <c r="B45" s="5">
        <v>3</v>
      </c>
      <c r="C45" s="5">
        <v>0</v>
      </c>
      <c r="D45" s="5">
        <v>0</v>
      </c>
      <c r="E45" s="5">
        <v>3</v>
      </c>
    </row>
    <row r="46" spans="1:5" ht="10.199999999999999" customHeight="1" x14ac:dyDescent="0.2">
      <c r="A46" s="5" t="s">
        <v>131</v>
      </c>
      <c r="B46" s="5">
        <v>51</v>
      </c>
      <c r="C46" s="5">
        <v>0</v>
      </c>
      <c r="D46" s="5">
        <v>0</v>
      </c>
      <c r="E46" s="5">
        <v>51</v>
      </c>
    </row>
    <row r="47" spans="1:5" ht="10.199999999999999" customHeight="1" x14ac:dyDescent="0.2">
      <c r="A47" s="5" t="s">
        <v>132</v>
      </c>
      <c r="B47" s="5">
        <v>0</v>
      </c>
      <c r="C47" s="5">
        <v>0</v>
      </c>
      <c r="D47" s="5">
        <v>0</v>
      </c>
      <c r="E47" s="5">
        <v>0</v>
      </c>
    </row>
    <row r="48" spans="1:5" ht="10.199999999999999" customHeight="1" x14ac:dyDescent="0.2">
      <c r="A48" s="5" t="s">
        <v>114</v>
      </c>
      <c r="B48" s="5">
        <v>0</v>
      </c>
      <c r="C48" s="5">
        <v>0</v>
      </c>
      <c r="D48" s="5">
        <v>0</v>
      </c>
      <c r="E48" s="5">
        <v>0</v>
      </c>
    </row>
    <row r="49" spans="1:5" ht="10.199999999999999" customHeight="1" x14ac:dyDescent="0.2">
      <c r="A49" s="5" t="s">
        <v>133</v>
      </c>
      <c r="B49" s="5">
        <v>7</v>
      </c>
      <c r="C49" s="5">
        <v>0</v>
      </c>
      <c r="D49" s="5">
        <v>0</v>
      </c>
      <c r="E49" s="5">
        <v>7</v>
      </c>
    </row>
    <row r="50" spans="1:5" ht="10.199999999999999" customHeight="1" x14ac:dyDescent="0.2">
      <c r="A50" s="5" t="s">
        <v>90</v>
      </c>
      <c r="B50" s="5">
        <v>45</v>
      </c>
      <c r="C50" s="5">
        <v>0</v>
      </c>
      <c r="D50" s="5">
        <v>12</v>
      </c>
      <c r="E50" s="5">
        <v>33</v>
      </c>
    </row>
    <row r="51" spans="1:5" ht="10.199999999999999" customHeight="1" x14ac:dyDescent="0.2">
      <c r="A51" s="5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BE76-F530-492A-8335-9B3ACD8DD7D9}">
  <dimension ref="A1:E27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135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86999</v>
      </c>
      <c r="C4" s="6">
        <v>3234</v>
      </c>
      <c r="D4" s="6">
        <v>12339</v>
      </c>
      <c r="E4" s="6">
        <v>71426</v>
      </c>
    </row>
    <row r="5" spans="1:5" ht="10.199999999999999" customHeight="1" x14ac:dyDescent="0.2">
      <c r="A5" s="6" t="s">
        <v>6</v>
      </c>
      <c r="B5" s="6">
        <v>17463</v>
      </c>
      <c r="C5" s="6">
        <v>605</v>
      </c>
      <c r="D5" s="6">
        <v>2428</v>
      </c>
      <c r="E5" s="6">
        <v>14430</v>
      </c>
    </row>
    <row r="6" spans="1:5" ht="10.199999999999999" customHeight="1" x14ac:dyDescent="0.2">
      <c r="A6" s="6" t="s">
        <v>7</v>
      </c>
      <c r="B6" s="6">
        <v>10804</v>
      </c>
      <c r="C6" s="6">
        <v>400</v>
      </c>
      <c r="D6" s="6">
        <v>1671</v>
      </c>
      <c r="E6" s="6">
        <v>8733</v>
      </c>
    </row>
    <row r="7" spans="1:5" ht="10.199999999999999" customHeight="1" x14ac:dyDescent="0.2">
      <c r="A7" s="6" t="s">
        <v>8</v>
      </c>
      <c r="B7" s="6">
        <v>35455</v>
      </c>
      <c r="C7" s="6">
        <v>1281</v>
      </c>
      <c r="D7" s="6">
        <v>5312</v>
      </c>
      <c r="E7" s="6">
        <v>28862</v>
      </c>
    </row>
    <row r="8" spans="1:5" ht="10.199999999999999" customHeight="1" x14ac:dyDescent="0.2">
      <c r="A8" s="6" t="s">
        <v>9</v>
      </c>
      <c r="B8" s="6">
        <v>1483</v>
      </c>
      <c r="C8" s="6">
        <v>30</v>
      </c>
      <c r="D8" s="6">
        <v>175</v>
      </c>
      <c r="E8" s="6">
        <v>1278</v>
      </c>
    </row>
    <row r="9" spans="1:5" ht="10.199999999999999" customHeight="1" x14ac:dyDescent="0.2">
      <c r="A9" s="6" t="s">
        <v>10</v>
      </c>
      <c r="B9" s="6">
        <v>19030</v>
      </c>
      <c r="C9" s="6">
        <v>812</v>
      </c>
      <c r="D9" s="6">
        <v>2664</v>
      </c>
      <c r="E9" s="6">
        <v>15554</v>
      </c>
    </row>
    <row r="10" spans="1:5" ht="10.199999999999999" customHeight="1" x14ac:dyDescent="0.2">
      <c r="A10" s="6" t="s">
        <v>11</v>
      </c>
      <c r="B10" s="6">
        <v>2764</v>
      </c>
      <c r="C10" s="6">
        <v>106</v>
      </c>
      <c r="D10" s="6">
        <v>89</v>
      </c>
      <c r="E10" s="6">
        <v>2569</v>
      </c>
    </row>
    <row r="11" spans="1:5" ht="10.199999999999999" customHeight="1" x14ac:dyDescent="0.2">
      <c r="A11" s="6" t="s">
        <v>12</v>
      </c>
      <c r="B11" s="6"/>
      <c r="C11" s="6"/>
      <c r="D11" s="6"/>
      <c r="E11" s="6"/>
    </row>
    <row r="12" spans="1:5" ht="10.199999999999999" customHeight="1" x14ac:dyDescent="0.2">
      <c r="A12" s="6" t="s">
        <v>1</v>
      </c>
      <c r="B12" s="6">
        <v>47074</v>
      </c>
      <c r="C12" s="6">
        <v>1626</v>
      </c>
      <c r="D12" s="6">
        <v>6371</v>
      </c>
      <c r="E12" s="6">
        <v>39077</v>
      </c>
    </row>
    <row r="13" spans="1:5" ht="10.199999999999999" customHeight="1" x14ac:dyDescent="0.2">
      <c r="A13" s="6" t="s">
        <v>6</v>
      </c>
      <c r="B13" s="6">
        <v>13859</v>
      </c>
      <c r="C13" s="6">
        <v>475</v>
      </c>
      <c r="D13" s="6">
        <v>1946</v>
      </c>
      <c r="E13" s="6">
        <v>11438</v>
      </c>
    </row>
    <row r="14" spans="1:5" ht="10.199999999999999" customHeight="1" x14ac:dyDescent="0.2">
      <c r="A14" s="6" t="s">
        <v>7</v>
      </c>
      <c r="B14" s="6">
        <v>717</v>
      </c>
      <c r="C14" s="6">
        <v>5</v>
      </c>
      <c r="D14" s="6">
        <v>51</v>
      </c>
      <c r="E14" s="6">
        <v>661</v>
      </c>
    </row>
    <row r="15" spans="1:5" ht="10.199999999999999" customHeight="1" x14ac:dyDescent="0.2">
      <c r="A15" s="6" t="s">
        <v>8</v>
      </c>
      <c r="B15" s="6">
        <v>18524</v>
      </c>
      <c r="C15" s="6">
        <v>653</v>
      </c>
      <c r="D15" s="6">
        <v>2795</v>
      </c>
      <c r="E15" s="6">
        <v>15076</v>
      </c>
    </row>
    <row r="16" spans="1:5" ht="10.199999999999999" customHeight="1" x14ac:dyDescent="0.2">
      <c r="A16" s="6" t="s">
        <v>9</v>
      </c>
      <c r="B16" s="6">
        <v>769</v>
      </c>
      <c r="C16" s="6">
        <v>13</v>
      </c>
      <c r="D16" s="6">
        <v>79</v>
      </c>
      <c r="E16" s="6">
        <v>677</v>
      </c>
    </row>
    <row r="17" spans="1:5" ht="10.199999999999999" customHeight="1" x14ac:dyDescent="0.2">
      <c r="A17" s="6" t="s">
        <v>10</v>
      </c>
      <c r="B17" s="6">
        <v>11104</v>
      </c>
      <c r="C17" s="6">
        <v>413</v>
      </c>
      <c r="D17" s="6">
        <v>1436</v>
      </c>
      <c r="E17" s="6">
        <v>9255</v>
      </c>
    </row>
    <row r="18" spans="1:5" ht="10.199999999999999" customHeight="1" x14ac:dyDescent="0.2">
      <c r="A18" s="6" t="s">
        <v>11</v>
      </c>
      <c r="B18" s="6">
        <v>2101</v>
      </c>
      <c r="C18" s="6">
        <v>67</v>
      </c>
      <c r="D18" s="6">
        <v>64</v>
      </c>
      <c r="E18" s="6">
        <v>1970</v>
      </c>
    </row>
    <row r="19" spans="1:5" ht="10.199999999999999" customHeight="1" x14ac:dyDescent="0.2">
      <c r="A19" s="6" t="s">
        <v>13</v>
      </c>
      <c r="B19" s="6"/>
      <c r="C19" s="6"/>
      <c r="D19" s="6"/>
      <c r="E19" s="6"/>
    </row>
    <row r="20" spans="1:5" ht="10.199999999999999" customHeight="1" x14ac:dyDescent="0.2">
      <c r="A20" s="6" t="s">
        <v>1</v>
      </c>
      <c r="B20" s="6">
        <v>39925</v>
      </c>
      <c r="C20" s="6">
        <v>1608</v>
      </c>
      <c r="D20" s="6">
        <v>5968</v>
      </c>
      <c r="E20" s="6">
        <v>32349</v>
      </c>
    </row>
    <row r="21" spans="1:5" ht="10.199999999999999" customHeight="1" x14ac:dyDescent="0.2">
      <c r="A21" s="6" t="s">
        <v>6</v>
      </c>
      <c r="B21" s="6">
        <v>3604</v>
      </c>
      <c r="C21" s="6">
        <v>130</v>
      </c>
      <c r="D21" s="6">
        <v>482</v>
      </c>
      <c r="E21" s="6">
        <v>2992</v>
      </c>
    </row>
    <row r="22" spans="1:5" ht="10.199999999999999" customHeight="1" x14ac:dyDescent="0.2">
      <c r="A22" s="6" t="s">
        <v>7</v>
      </c>
      <c r="B22" s="6">
        <v>10087</v>
      </c>
      <c r="C22" s="6">
        <v>395</v>
      </c>
      <c r="D22" s="6">
        <v>1620</v>
      </c>
      <c r="E22" s="6">
        <v>8072</v>
      </c>
    </row>
    <row r="23" spans="1:5" ht="10.199999999999999" customHeight="1" x14ac:dyDescent="0.2">
      <c r="A23" s="6" t="s">
        <v>8</v>
      </c>
      <c r="B23" s="6">
        <v>16931</v>
      </c>
      <c r="C23" s="6">
        <v>628</v>
      </c>
      <c r="D23" s="6">
        <v>2517</v>
      </c>
      <c r="E23" s="6">
        <v>13786</v>
      </c>
    </row>
    <row r="24" spans="1:5" ht="10.199999999999999" customHeight="1" x14ac:dyDescent="0.2">
      <c r="A24" s="6" t="s">
        <v>9</v>
      </c>
      <c r="B24" s="6">
        <v>714</v>
      </c>
      <c r="C24" s="6">
        <v>17</v>
      </c>
      <c r="D24" s="6">
        <v>96</v>
      </c>
      <c r="E24" s="6">
        <v>601</v>
      </c>
    </row>
    <row r="25" spans="1:5" ht="10.199999999999999" customHeight="1" x14ac:dyDescent="0.2">
      <c r="A25" s="6" t="s">
        <v>10</v>
      </c>
      <c r="B25" s="6">
        <v>7926</v>
      </c>
      <c r="C25" s="6">
        <v>399</v>
      </c>
      <c r="D25" s="6">
        <v>1228</v>
      </c>
      <c r="E25" s="6">
        <v>6299</v>
      </c>
    </row>
    <row r="26" spans="1:5" ht="10.199999999999999" customHeight="1" x14ac:dyDescent="0.2">
      <c r="A26" s="6" t="s">
        <v>11</v>
      </c>
      <c r="B26" s="6">
        <v>663</v>
      </c>
      <c r="C26" s="6">
        <v>39</v>
      </c>
      <c r="D26" s="6">
        <v>25</v>
      </c>
      <c r="E26" s="6">
        <v>599</v>
      </c>
    </row>
    <row r="27" spans="1:5" ht="10.199999999999999" customHeight="1" x14ac:dyDescent="0.2">
      <c r="A27" s="6" t="s">
        <v>14</v>
      </c>
      <c r="B27" s="6"/>
      <c r="C27" s="6"/>
      <c r="D27" s="6"/>
      <c r="E27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9E0A-1027-41AB-AA2F-56040A5131DA}">
  <dimension ref="A1:E61"/>
  <sheetViews>
    <sheetView view="pageBreakPreview" topLeftCell="A14" zoomScale="125" zoomScaleNormal="100" zoomScaleSheetLayoutView="125" workbookViewId="0">
      <selection activeCell="B41" sqref="B41:E41"/>
    </sheetView>
  </sheetViews>
  <sheetFormatPr defaultRowHeight="10.199999999999999" customHeight="1" x14ac:dyDescent="0.2"/>
  <cols>
    <col min="1" max="1" width="17.44140625" style="19" customWidth="1"/>
    <col min="2" max="5" width="17.44140625" style="5" customWidth="1"/>
    <col min="6" max="16384" width="8.88671875" style="5"/>
  </cols>
  <sheetData>
    <row r="1" spans="1:5" ht="10.199999999999999" customHeight="1" x14ac:dyDescent="0.2">
      <c r="A1" s="19" t="s">
        <v>136</v>
      </c>
      <c r="B1" s="6"/>
      <c r="C1" s="6"/>
      <c r="D1" s="6"/>
      <c r="E1" s="6"/>
    </row>
    <row r="2" spans="1:5" ht="10.199999999999999" customHeight="1" x14ac:dyDescent="0.2">
      <c r="B2" s="21" t="s">
        <v>0</v>
      </c>
      <c r="C2" s="21"/>
      <c r="D2" s="21"/>
      <c r="E2" s="21"/>
    </row>
    <row r="3" spans="1:5" ht="10.199999999999999" customHeight="1" x14ac:dyDescent="0.2">
      <c r="B3" s="7" t="s">
        <v>1</v>
      </c>
      <c r="C3" s="7" t="s">
        <v>2</v>
      </c>
      <c r="D3" s="7" t="s">
        <v>3</v>
      </c>
      <c r="E3" s="7" t="s">
        <v>4</v>
      </c>
    </row>
    <row r="4" spans="1:5" ht="10.199999999999999" customHeight="1" x14ac:dyDescent="0.2">
      <c r="A4" s="19" t="s">
        <v>5</v>
      </c>
      <c r="B4" s="6"/>
      <c r="C4" s="6"/>
      <c r="D4" s="6"/>
      <c r="E4" s="6"/>
    </row>
    <row r="5" spans="1:5" ht="10.199999999999999" customHeight="1" x14ac:dyDescent="0.2">
      <c r="A5" s="19" t="s">
        <v>1</v>
      </c>
      <c r="B5" s="6">
        <v>86999</v>
      </c>
      <c r="C5" s="6">
        <v>3234</v>
      </c>
      <c r="D5" s="6">
        <v>12339</v>
      </c>
      <c r="E5" s="6">
        <v>71426</v>
      </c>
    </row>
    <row r="6" spans="1:5" ht="10.199999999999999" customHeight="1" x14ac:dyDescent="0.2">
      <c r="A6" s="19" t="s">
        <v>15</v>
      </c>
      <c r="B6" s="6">
        <v>14005</v>
      </c>
      <c r="C6" s="6">
        <v>454</v>
      </c>
      <c r="D6" s="6">
        <v>2089</v>
      </c>
      <c r="E6" s="6">
        <v>11462</v>
      </c>
    </row>
    <row r="7" spans="1:5" ht="10.199999999999999" customHeight="1" x14ac:dyDescent="0.2">
      <c r="A7" s="19" t="s">
        <v>149</v>
      </c>
      <c r="B7" s="6">
        <v>12465</v>
      </c>
      <c r="C7" s="6">
        <v>415</v>
      </c>
      <c r="D7" s="6">
        <v>1832</v>
      </c>
      <c r="E7" s="6">
        <v>10218</v>
      </c>
    </row>
    <row r="8" spans="1:5" ht="10.199999999999999" customHeight="1" x14ac:dyDescent="0.2">
      <c r="A8" s="19" t="s">
        <v>150</v>
      </c>
      <c r="B8" s="6">
        <v>10414</v>
      </c>
      <c r="C8" s="6">
        <v>384</v>
      </c>
      <c r="D8" s="6">
        <v>1588</v>
      </c>
      <c r="E8" s="6">
        <v>8442</v>
      </c>
    </row>
    <row r="9" spans="1:5" ht="10.199999999999999" customHeight="1" x14ac:dyDescent="0.2">
      <c r="A9" s="19" t="s">
        <v>16</v>
      </c>
      <c r="B9" s="6">
        <v>9383</v>
      </c>
      <c r="C9" s="6">
        <v>333</v>
      </c>
      <c r="D9" s="6">
        <v>1374</v>
      </c>
      <c r="E9" s="6">
        <v>7676</v>
      </c>
    </row>
    <row r="10" spans="1:5" ht="10.199999999999999" customHeight="1" x14ac:dyDescent="0.2">
      <c r="A10" s="19" t="s">
        <v>17</v>
      </c>
      <c r="B10" s="6">
        <v>7971</v>
      </c>
      <c r="C10" s="6">
        <v>312</v>
      </c>
      <c r="D10" s="6">
        <v>1121</v>
      </c>
      <c r="E10" s="6">
        <v>6538</v>
      </c>
    </row>
    <row r="11" spans="1:5" ht="10.199999999999999" customHeight="1" x14ac:dyDescent="0.2">
      <c r="A11" s="19" t="s">
        <v>18</v>
      </c>
      <c r="B11" s="6">
        <v>7337</v>
      </c>
      <c r="C11" s="6">
        <v>263</v>
      </c>
      <c r="D11" s="6">
        <v>954</v>
      </c>
      <c r="E11" s="6">
        <v>6120</v>
      </c>
    </row>
    <row r="12" spans="1:5" ht="10.199999999999999" customHeight="1" x14ac:dyDescent="0.2">
      <c r="A12" s="19" t="s">
        <v>19</v>
      </c>
      <c r="B12" s="6">
        <v>5652</v>
      </c>
      <c r="C12" s="6">
        <v>207</v>
      </c>
      <c r="D12" s="6">
        <v>706</v>
      </c>
      <c r="E12" s="6">
        <v>4739</v>
      </c>
    </row>
    <row r="13" spans="1:5" ht="10.199999999999999" customHeight="1" x14ac:dyDescent="0.2">
      <c r="A13" s="19" t="s">
        <v>20</v>
      </c>
      <c r="B13" s="6">
        <v>4329</v>
      </c>
      <c r="C13" s="6">
        <v>151</v>
      </c>
      <c r="D13" s="6">
        <v>608</v>
      </c>
      <c r="E13" s="6">
        <v>3570</v>
      </c>
    </row>
    <row r="14" spans="1:5" ht="10.199999999999999" customHeight="1" x14ac:dyDescent="0.2">
      <c r="A14" s="19" t="s">
        <v>21</v>
      </c>
      <c r="B14" s="6">
        <v>2989</v>
      </c>
      <c r="C14" s="6">
        <v>133</v>
      </c>
      <c r="D14" s="6">
        <v>452</v>
      </c>
      <c r="E14" s="6">
        <v>2404</v>
      </c>
    </row>
    <row r="15" spans="1:5" ht="10.199999999999999" customHeight="1" x14ac:dyDescent="0.2">
      <c r="A15" s="19" t="s">
        <v>22</v>
      </c>
      <c r="B15" s="6">
        <v>2932</v>
      </c>
      <c r="C15" s="6">
        <v>80</v>
      </c>
      <c r="D15" s="6">
        <v>449</v>
      </c>
      <c r="E15" s="6">
        <v>2403</v>
      </c>
    </row>
    <row r="16" spans="1:5" ht="10.199999999999999" customHeight="1" x14ac:dyDescent="0.2">
      <c r="A16" s="19" t="s">
        <v>23</v>
      </c>
      <c r="B16" s="6">
        <v>2662</v>
      </c>
      <c r="C16" s="6">
        <v>93</v>
      </c>
      <c r="D16" s="6">
        <v>373</v>
      </c>
      <c r="E16" s="6">
        <v>2196</v>
      </c>
    </row>
    <row r="17" spans="1:5" ht="10.199999999999999" customHeight="1" x14ac:dyDescent="0.2">
      <c r="A17" s="19" t="s">
        <v>24</v>
      </c>
      <c r="B17" s="6">
        <v>2306</v>
      </c>
      <c r="C17" s="6">
        <v>127</v>
      </c>
      <c r="D17" s="6">
        <v>282</v>
      </c>
      <c r="E17" s="6">
        <v>1897</v>
      </c>
    </row>
    <row r="18" spans="1:5" ht="10.199999999999999" customHeight="1" x14ac:dyDescent="0.2">
      <c r="A18" s="19" t="s">
        <v>25</v>
      </c>
      <c r="B18" s="6">
        <v>1981</v>
      </c>
      <c r="C18" s="6">
        <v>111</v>
      </c>
      <c r="D18" s="6">
        <v>250</v>
      </c>
      <c r="E18" s="6">
        <v>1620</v>
      </c>
    </row>
    <row r="19" spans="1:5" ht="10.199999999999999" customHeight="1" x14ac:dyDescent="0.2">
      <c r="A19" s="19" t="s">
        <v>26</v>
      </c>
      <c r="B19" s="6">
        <v>1247</v>
      </c>
      <c r="C19" s="6">
        <v>71</v>
      </c>
      <c r="D19" s="6">
        <v>118</v>
      </c>
      <c r="E19" s="6">
        <v>1058</v>
      </c>
    </row>
    <row r="20" spans="1:5" ht="10.199999999999999" customHeight="1" x14ac:dyDescent="0.2">
      <c r="A20" s="19" t="s">
        <v>27</v>
      </c>
      <c r="B20" s="6">
        <v>600</v>
      </c>
      <c r="C20" s="6">
        <v>47</v>
      </c>
      <c r="D20" s="6">
        <v>72</v>
      </c>
      <c r="E20" s="6">
        <v>481</v>
      </c>
    </row>
    <row r="21" spans="1:5" ht="10.199999999999999" customHeight="1" x14ac:dyDescent="0.2">
      <c r="A21" s="19" t="s">
        <v>28</v>
      </c>
      <c r="B21" s="6">
        <v>726</v>
      </c>
      <c r="C21" s="6">
        <v>53</v>
      </c>
      <c r="D21" s="6">
        <v>71</v>
      </c>
      <c r="E21" s="6">
        <v>602</v>
      </c>
    </row>
    <row r="22" spans="1:5" ht="10.199999999999999" customHeight="1" x14ac:dyDescent="0.2">
      <c r="A22" s="19" t="s">
        <v>29</v>
      </c>
      <c r="B22" s="20">
        <v>18.5</v>
      </c>
      <c r="C22" s="20">
        <v>20.5</v>
      </c>
      <c r="D22" s="20">
        <v>17.399999999999999</v>
      </c>
      <c r="E22" s="20">
        <v>18.600000000000001</v>
      </c>
    </row>
    <row r="23" spans="1:5" ht="10.199999999999999" customHeight="1" x14ac:dyDescent="0.2">
      <c r="A23" s="19" t="s">
        <v>12</v>
      </c>
      <c r="B23" s="6"/>
      <c r="C23" s="6"/>
      <c r="D23" s="6"/>
      <c r="E23" s="6"/>
    </row>
    <row r="24" spans="1:5" ht="10.199999999999999" customHeight="1" x14ac:dyDescent="0.2">
      <c r="A24" s="19" t="s">
        <v>1</v>
      </c>
      <c r="B24" s="6">
        <v>47074</v>
      </c>
      <c r="C24" s="6">
        <v>1626</v>
      </c>
      <c r="D24" s="6">
        <v>6371</v>
      </c>
      <c r="E24" s="6">
        <v>39077</v>
      </c>
    </row>
    <row r="25" spans="1:5" ht="10.199999999999999" customHeight="1" x14ac:dyDescent="0.2">
      <c r="A25" s="19" t="s">
        <v>15</v>
      </c>
      <c r="B25" s="6">
        <v>7362</v>
      </c>
      <c r="C25" s="6">
        <v>242</v>
      </c>
      <c r="D25" s="6">
        <v>1086</v>
      </c>
      <c r="E25" s="6">
        <v>6034</v>
      </c>
    </row>
    <row r="26" spans="1:5" ht="10.199999999999999" customHeight="1" x14ac:dyDescent="0.2">
      <c r="A26" s="19" t="s">
        <v>149</v>
      </c>
      <c r="B26" s="6">
        <v>6476</v>
      </c>
      <c r="C26" s="6">
        <v>216</v>
      </c>
      <c r="D26" s="6">
        <v>933</v>
      </c>
      <c r="E26" s="6">
        <v>5327</v>
      </c>
    </row>
    <row r="27" spans="1:5" ht="10.199999999999999" customHeight="1" x14ac:dyDescent="0.2">
      <c r="A27" s="19" t="s">
        <v>150</v>
      </c>
      <c r="B27" s="6">
        <v>5572</v>
      </c>
      <c r="C27" s="6">
        <v>221</v>
      </c>
      <c r="D27" s="6">
        <v>843</v>
      </c>
      <c r="E27" s="6">
        <v>4508</v>
      </c>
    </row>
    <row r="28" spans="1:5" ht="10.199999999999999" customHeight="1" x14ac:dyDescent="0.2">
      <c r="A28" s="19" t="s">
        <v>16</v>
      </c>
      <c r="B28" s="6">
        <v>5159</v>
      </c>
      <c r="C28" s="6">
        <v>159</v>
      </c>
      <c r="D28" s="6">
        <v>718</v>
      </c>
      <c r="E28" s="6">
        <v>4282</v>
      </c>
    </row>
    <row r="29" spans="1:5" ht="10.199999999999999" customHeight="1" x14ac:dyDescent="0.2">
      <c r="A29" s="19" t="s">
        <v>17</v>
      </c>
      <c r="B29" s="6">
        <v>4271</v>
      </c>
      <c r="C29" s="6">
        <v>151</v>
      </c>
      <c r="D29" s="6">
        <v>545</v>
      </c>
      <c r="E29" s="6">
        <v>3575</v>
      </c>
    </row>
    <row r="30" spans="1:5" ht="10.199999999999999" customHeight="1" x14ac:dyDescent="0.2">
      <c r="A30" s="19" t="s">
        <v>18</v>
      </c>
      <c r="B30" s="6">
        <v>3845</v>
      </c>
      <c r="C30" s="6">
        <v>108</v>
      </c>
      <c r="D30" s="6">
        <v>493</v>
      </c>
      <c r="E30" s="6">
        <v>3244</v>
      </c>
    </row>
    <row r="31" spans="1:5" ht="10.199999999999999" customHeight="1" x14ac:dyDescent="0.2">
      <c r="A31" s="19" t="s">
        <v>19</v>
      </c>
      <c r="B31" s="6">
        <v>3055</v>
      </c>
      <c r="C31" s="6">
        <v>94</v>
      </c>
      <c r="D31" s="6">
        <v>381</v>
      </c>
      <c r="E31" s="6">
        <v>2580</v>
      </c>
    </row>
    <row r="32" spans="1:5" ht="10.199999999999999" customHeight="1" x14ac:dyDescent="0.2">
      <c r="A32" s="19" t="s">
        <v>20</v>
      </c>
      <c r="B32" s="6">
        <v>2418</v>
      </c>
      <c r="C32" s="6">
        <v>72</v>
      </c>
      <c r="D32" s="6">
        <v>288</v>
      </c>
      <c r="E32" s="6">
        <v>2058</v>
      </c>
    </row>
    <row r="33" spans="1:5" ht="10.199999999999999" customHeight="1" x14ac:dyDescent="0.2">
      <c r="A33" s="19" t="s">
        <v>21</v>
      </c>
      <c r="B33" s="6">
        <v>1762</v>
      </c>
      <c r="C33" s="6">
        <v>63</v>
      </c>
      <c r="D33" s="6">
        <v>231</v>
      </c>
      <c r="E33" s="6">
        <v>1468</v>
      </c>
    </row>
    <row r="34" spans="1:5" ht="10.199999999999999" customHeight="1" x14ac:dyDescent="0.2">
      <c r="A34" s="19" t="s">
        <v>22</v>
      </c>
      <c r="B34" s="6">
        <v>1651</v>
      </c>
      <c r="C34" s="6">
        <v>31</v>
      </c>
      <c r="D34" s="6">
        <v>218</v>
      </c>
      <c r="E34" s="6">
        <v>1402</v>
      </c>
    </row>
    <row r="35" spans="1:5" ht="10.199999999999999" customHeight="1" x14ac:dyDescent="0.2">
      <c r="A35" s="19" t="s">
        <v>23</v>
      </c>
      <c r="B35" s="6">
        <v>1547</v>
      </c>
      <c r="C35" s="6">
        <v>42</v>
      </c>
      <c r="D35" s="6">
        <v>211</v>
      </c>
      <c r="E35" s="6">
        <v>1294</v>
      </c>
    </row>
    <row r="36" spans="1:5" ht="10.199999999999999" customHeight="1" x14ac:dyDescent="0.2">
      <c r="A36" s="19" t="s">
        <v>24</v>
      </c>
      <c r="B36" s="6">
        <v>1305</v>
      </c>
      <c r="C36" s="6">
        <v>63</v>
      </c>
      <c r="D36" s="6">
        <v>153</v>
      </c>
      <c r="E36" s="6">
        <v>1089</v>
      </c>
    </row>
    <row r="37" spans="1:5" ht="10.199999999999999" customHeight="1" x14ac:dyDescent="0.2">
      <c r="A37" s="19" t="s">
        <v>25</v>
      </c>
      <c r="B37" s="6">
        <v>1130</v>
      </c>
      <c r="C37" s="6">
        <v>62</v>
      </c>
      <c r="D37" s="6">
        <v>131</v>
      </c>
      <c r="E37" s="6">
        <v>937</v>
      </c>
    </row>
    <row r="38" spans="1:5" ht="10.199999999999999" customHeight="1" x14ac:dyDescent="0.2">
      <c r="A38" s="19" t="s">
        <v>26</v>
      </c>
      <c r="B38" s="6">
        <v>758</v>
      </c>
      <c r="C38" s="6">
        <v>44</v>
      </c>
      <c r="D38" s="6">
        <v>66</v>
      </c>
      <c r="E38" s="6">
        <v>648</v>
      </c>
    </row>
    <row r="39" spans="1:5" ht="10.199999999999999" customHeight="1" x14ac:dyDescent="0.2">
      <c r="A39" s="19" t="s">
        <v>27</v>
      </c>
      <c r="B39" s="6">
        <v>338</v>
      </c>
      <c r="C39" s="6">
        <v>25</v>
      </c>
      <c r="D39" s="6">
        <v>32</v>
      </c>
      <c r="E39" s="6">
        <v>281</v>
      </c>
    </row>
    <row r="40" spans="1:5" ht="10.199999999999999" customHeight="1" x14ac:dyDescent="0.2">
      <c r="A40" s="19" t="s">
        <v>28</v>
      </c>
      <c r="B40" s="6">
        <v>425</v>
      </c>
      <c r="C40" s="6">
        <v>33</v>
      </c>
      <c r="D40" s="6">
        <v>42</v>
      </c>
      <c r="E40" s="6">
        <v>350</v>
      </c>
    </row>
    <row r="41" spans="1:5" ht="10.199999999999999" customHeight="1" x14ac:dyDescent="0.2">
      <c r="A41" s="19" t="s">
        <v>29</v>
      </c>
      <c r="B41" s="20">
        <v>19</v>
      </c>
      <c r="C41" s="20">
        <v>19.2</v>
      </c>
      <c r="D41" s="20">
        <v>17.3</v>
      </c>
      <c r="E41" s="20">
        <v>19.3</v>
      </c>
    </row>
    <row r="42" spans="1:5" ht="10.199999999999999" customHeight="1" x14ac:dyDescent="0.2">
      <c r="A42" s="19" t="s">
        <v>13</v>
      </c>
      <c r="B42" s="6"/>
      <c r="C42" s="6"/>
      <c r="D42" s="6"/>
      <c r="E42" s="6"/>
    </row>
    <row r="43" spans="1:5" ht="10.199999999999999" customHeight="1" x14ac:dyDescent="0.2">
      <c r="A43" s="19" t="s">
        <v>1</v>
      </c>
      <c r="B43" s="6">
        <v>39925</v>
      </c>
      <c r="C43" s="6">
        <v>1608</v>
      </c>
      <c r="D43" s="6">
        <v>5968</v>
      </c>
      <c r="E43" s="6">
        <v>32349</v>
      </c>
    </row>
    <row r="44" spans="1:5" ht="10.199999999999999" customHeight="1" x14ac:dyDescent="0.2">
      <c r="A44" s="19" t="s">
        <v>15</v>
      </c>
      <c r="B44" s="6">
        <v>6643</v>
      </c>
      <c r="C44" s="6">
        <v>212</v>
      </c>
      <c r="D44" s="6">
        <v>1003</v>
      </c>
      <c r="E44" s="6">
        <v>5428</v>
      </c>
    </row>
    <row r="45" spans="1:5" ht="10.199999999999999" customHeight="1" x14ac:dyDescent="0.2">
      <c r="A45" s="19" t="s">
        <v>149</v>
      </c>
      <c r="B45" s="6">
        <v>5989</v>
      </c>
      <c r="C45" s="6">
        <v>199</v>
      </c>
      <c r="D45" s="6">
        <v>899</v>
      </c>
      <c r="E45" s="6">
        <v>4891</v>
      </c>
    </row>
    <row r="46" spans="1:5" ht="10.199999999999999" customHeight="1" x14ac:dyDescent="0.2">
      <c r="A46" s="19" t="s">
        <v>150</v>
      </c>
      <c r="B46" s="6">
        <v>4842</v>
      </c>
      <c r="C46" s="6">
        <v>163</v>
      </c>
      <c r="D46" s="6">
        <v>745</v>
      </c>
      <c r="E46" s="6">
        <v>3934</v>
      </c>
    </row>
    <row r="47" spans="1:5" ht="10.199999999999999" customHeight="1" x14ac:dyDescent="0.2">
      <c r="A47" s="19" t="s">
        <v>16</v>
      </c>
      <c r="B47" s="6">
        <v>4224</v>
      </c>
      <c r="C47" s="6">
        <v>174</v>
      </c>
      <c r="D47" s="6">
        <v>656</v>
      </c>
      <c r="E47" s="6">
        <v>3394</v>
      </c>
    </row>
    <row r="48" spans="1:5" ht="10.199999999999999" customHeight="1" x14ac:dyDescent="0.2">
      <c r="A48" s="19" t="s">
        <v>17</v>
      </c>
      <c r="B48" s="6">
        <v>3700</v>
      </c>
      <c r="C48" s="6">
        <v>161</v>
      </c>
      <c r="D48" s="6">
        <v>576</v>
      </c>
      <c r="E48" s="6">
        <v>2963</v>
      </c>
    </row>
    <row r="49" spans="1:5" ht="10.199999999999999" customHeight="1" x14ac:dyDescent="0.2">
      <c r="A49" s="19" t="s">
        <v>18</v>
      </c>
      <c r="B49" s="6">
        <v>3492</v>
      </c>
      <c r="C49" s="6">
        <v>155</v>
      </c>
      <c r="D49" s="6">
        <v>461</v>
      </c>
      <c r="E49" s="6">
        <v>2876</v>
      </c>
    </row>
    <row r="50" spans="1:5" ht="10.199999999999999" customHeight="1" x14ac:dyDescent="0.2">
      <c r="A50" s="19" t="s">
        <v>19</v>
      </c>
      <c r="B50" s="6">
        <v>2597</v>
      </c>
      <c r="C50" s="6">
        <v>113</v>
      </c>
      <c r="D50" s="6">
        <v>325</v>
      </c>
      <c r="E50" s="6">
        <v>2159</v>
      </c>
    </row>
    <row r="51" spans="1:5" ht="10.199999999999999" customHeight="1" x14ac:dyDescent="0.2">
      <c r="A51" s="19" t="s">
        <v>20</v>
      </c>
      <c r="B51" s="6">
        <v>1911</v>
      </c>
      <c r="C51" s="6">
        <v>79</v>
      </c>
      <c r="D51" s="6">
        <v>320</v>
      </c>
      <c r="E51" s="6">
        <v>1512</v>
      </c>
    </row>
    <row r="52" spans="1:5" ht="10.199999999999999" customHeight="1" x14ac:dyDescent="0.2">
      <c r="A52" s="19" t="s">
        <v>21</v>
      </c>
      <c r="B52" s="6">
        <v>1227</v>
      </c>
      <c r="C52" s="6">
        <v>70</v>
      </c>
      <c r="D52" s="6">
        <v>221</v>
      </c>
      <c r="E52" s="6">
        <v>936</v>
      </c>
    </row>
    <row r="53" spans="1:5" ht="10.199999999999999" customHeight="1" x14ac:dyDescent="0.2">
      <c r="A53" s="19" t="s">
        <v>22</v>
      </c>
      <c r="B53" s="6">
        <v>1281</v>
      </c>
      <c r="C53" s="6">
        <v>49</v>
      </c>
      <c r="D53" s="6">
        <v>231</v>
      </c>
      <c r="E53" s="6">
        <v>1001</v>
      </c>
    </row>
    <row r="54" spans="1:5" ht="10.199999999999999" customHeight="1" x14ac:dyDescent="0.2">
      <c r="A54" s="19" t="s">
        <v>23</v>
      </c>
      <c r="B54" s="6">
        <v>1115</v>
      </c>
      <c r="C54" s="6">
        <v>51</v>
      </c>
      <c r="D54" s="6">
        <v>162</v>
      </c>
      <c r="E54" s="6">
        <v>902</v>
      </c>
    </row>
    <row r="55" spans="1:5" ht="10.199999999999999" customHeight="1" x14ac:dyDescent="0.2">
      <c r="A55" s="19" t="s">
        <v>24</v>
      </c>
      <c r="B55" s="6">
        <v>1001</v>
      </c>
      <c r="C55" s="6">
        <v>64</v>
      </c>
      <c r="D55" s="6">
        <v>129</v>
      </c>
      <c r="E55" s="6">
        <v>808</v>
      </c>
    </row>
    <row r="56" spans="1:5" ht="10.199999999999999" customHeight="1" x14ac:dyDescent="0.2">
      <c r="A56" s="19" t="s">
        <v>25</v>
      </c>
      <c r="B56" s="6">
        <v>851</v>
      </c>
      <c r="C56" s="6">
        <v>49</v>
      </c>
      <c r="D56" s="6">
        <v>119</v>
      </c>
      <c r="E56" s="6">
        <v>683</v>
      </c>
    </row>
    <row r="57" spans="1:5" ht="10.199999999999999" customHeight="1" x14ac:dyDescent="0.2">
      <c r="A57" s="19" t="s">
        <v>26</v>
      </c>
      <c r="B57" s="6">
        <v>489</v>
      </c>
      <c r="C57" s="6">
        <v>27</v>
      </c>
      <c r="D57" s="6">
        <v>52</v>
      </c>
      <c r="E57" s="6">
        <v>410</v>
      </c>
    </row>
    <row r="58" spans="1:5" ht="10.199999999999999" customHeight="1" x14ac:dyDescent="0.2">
      <c r="A58" s="19" t="s">
        <v>27</v>
      </c>
      <c r="B58" s="6">
        <v>262</v>
      </c>
      <c r="C58" s="6">
        <v>22</v>
      </c>
      <c r="D58" s="6">
        <v>40</v>
      </c>
      <c r="E58" s="6">
        <v>200</v>
      </c>
    </row>
    <row r="59" spans="1:5" ht="10.199999999999999" customHeight="1" x14ac:dyDescent="0.2">
      <c r="A59" s="19" t="s">
        <v>28</v>
      </c>
      <c r="B59" s="6">
        <v>301</v>
      </c>
      <c r="C59" s="6">
        <v>20</v>
      </c>
      <c r="D59" s="6">
        <v>29</v>
      </c>
      <c r="E59" s="6">
        <v>252</v>
      </c>
    </row>
    <row r="60" spans="1:5" ht="10.199999999999999" customHeight="1" x14ac:dyDescent="0.2">
      <c r="A60" s="19" t="s">
        <v>29</v>
      </c>
      <c r="B60" s="5">
        <v>17.899999999999999</v>
      </c>
      <c r="C60" s="5">
        <v>21.7</v>
      </c>
      <c r="D60" s="5">
        <v>17.600000000000001</v>
      </c>
      <c r="E60" s="5">
        <v>17.8</v>
      </c>
    </row>
    <row r="61" spans="1:5" ht="10.199999999999999" customHeight="1" x14ac:dyDescent="0.2">
      <c r="A61" s="19" t="s">
        <v>30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0D8C-A176-4605-A23B-81FD4194E987}">
  <dimension ref="A1:W46"/>
  <sheetViews>
    <sheetView view="pageBreakPreview" zoomScale="125" zoomScaleNormal="100" zoomScaleSheetLayoutView="125" workbookViewId="0">
      <selection activeCell="A4" sqref="A4:XFD6"/>
    </sheetView>
  </sheetViews>
  <sheetFormatPr defaultRowHeight="10.199999999999999" customHeight="1" x14ac:dyDescent="0.2"/>
  <cols>
    <col min="1" max="1" width="7" style="5" customWidth="1"/>
    <col min="2" max="13" width="6.6640625" style="5" customWidth="1"/>
    <col min="14" max="14" width="7" style="5" customWidth="1"/>
    <col min="15" max="16384" width="8.88671875" style="5"/>
  </cols>
  <sheetData>
    <row r="1" spans="1:23" ht="10.199999999999999" customHeight="1" x14ac:dyDescent="0.2">
      <c r="A1" s="6" t="s">
        <v>137</v>
      </c>
      <c r="B1" s="6"/>
      <c r="C1" s="6"/>
      <c r="D1" s="6"/>
      <c r="E1" s="6"/>
      <c r="N1" s="6" t="s">
        <v>137</v>
      </c>
    </row>
    <row r="2" spans="1:23" s="7" customFormat="1" x14ac:dyDescent="0.2">
      <c r="A2" s="8"/>
      <c r="B2" s="22" t="s">
        <v>1</v>
      </c>
      <c r="C2" s="22"/>
      <c r="D2" s="22"/>
      <c r="E2" s="22" t="s">
        <v>31</v>
      </c>
      <c r="F2" s="22"/>
      <c r="G2" s="22"/>
      <c r="H2" s="9"/>
      <c r="I2" s="10"/>
      <c r="J2" s="11"/>
      <c r="K2" s="22" t="s">
        <v>134</v>
      </c>
      <c r="L2" s="22"/>
      <c r="M2" s="23"/>
      <c r="N2" s="8"/>
      <c r="O2" s="22" t="s">
        <v>32</v>
      </c>
      <c r="P2" s="22"/>
      <c r="Q2" s="22"/>
      <c r="R2" s="22" t="s">
        <v>33</v>
      </c>
      <c r="S2" s="22"/>
      <c r="T2" s="22"/>
      <c r="U2" s="22" t="s">
        <v>34</v>
      </c>
      <c r="V2" s="22"/>
      <c r="W2" s="23"/>
    </row>
    <row r="3" spans="1:23" s="7" customFormat="1" x14ac:dyDescent="0.2">
      <c r="A3" s="12"/>
      <c r="B3" s="13" t="s">
        <v>1</v>
      </c>
      <c r="C3" s="13" t="s">
        <v>35</v>
      </c>
      <c r="D3" s="13" t="s">
        <v>36</v>
      </c>
      <c r="E3" s="13" t="s">
        <v>1</v>
      </c>
      <c r="F3" s="13" t="s">
        <v>35</v>
      </c>
      <c r="G3" s="13" t="s">
        <v>36</v>
      </c>
      <c r="H3" s="14"/>
      <c r="I3" s="15"/>
      <c r="J3" s="16"/>
      <c r="K3" s="13" t="s">
        <v>1</v>
      </c>
      <c r="L3" s="13" t="s">
        <v>35</v>
      </c>
      <c r="M3" s="17" t="s">
        <v>36</v>
      </c>
      <c r="N3" s="12"/>
      <c r="O3" s="13" t="s">
        <v>1</v>
      </c>
      <c r="P3" s="13" t="s">
        <v>35</v>
      </c>
      <c r="Q3" s="13" t="s">
        <v>36</v>
      </c>
      <c r="R3" s="13" t="s">
        <v>1</v>
      </c>
      <c r="S3" s="13" t="s">
        <v>35</v>
      </c>
      <c r="T3" s="13" t="s">
        <v>36</v>
      </c>
      <c r="U3" s="13" t="s">
        <v>1</v>
      </c>
      <c r="V3" s="13" t="s">
        <v>35</v>
      </c>
      <c r="W3" s="17" t="s">
        <v>36</v>
      </c>
    </row>
    <row r="4" spans="1:23" ht="10.199999999999999" customHeight="1" x14ac:dyDescent="0.2">
      <c r="A4" s="6" t="s">
        <v>1</v>
      </c>
      <c r="B4" s="6">
        <v>43245</v>
      </c>
      <c r="C4" s="6">
        <v>23701</v>
      </c>
      <c r="D4" s="6">
        <v>19544</v>
      </c>
      <c r="E4" s="6">
        <v>16348</v>
      </c>
      <c r="F4" s="5">
        <v>11163</v>
      </c>
      <c r="G4" s="5">
        <v>5185</v>
      </c>
      <c r="N4" s="6" t="s">
        <v>1</v>
      </c>
      <c r="O4" s="5">
        <v>24837</v>
      </c>
      <c r="P4" s="5">
        <v>11785</v>
      </c>
      <c r="Q4" s="5">
        <v>13052</v>
      </c>
      <c r="R4" s="5">
        <v>1039</v>
      </c>
      <c r="S4" s="5">
        <v>467</v>
      </c>
      <c r="T4" s="5">
        <v>572</v>
      </c>
      <c r="U4" s="5">
        <v>1021</v>
      </c>
      <c r="V4" s="5">
        <v>286</v>
      </c>
      <c r="W4" s="5">
        <v>735</v>
      </c>
    </row>
    <row r="5" spans="1:23" ht="10.199999999999999" customHeight="1" x14ac:dyDescent="0.2">
      <c r="A5" s="6" t="s">
        <v>16</v>
      </c>
      <c r="B5" s="6">
        <v>9383</v>
      </c>
      <c r="C5" s="6">
        <v>5159</v>
      </c>
      <c r="D5" s="6">
        <v>4224</v>
      </c>
      <c r="E5" s="6">
        <v>8518</v>
      </c>
      <c r="F5" s="5">
        <v>5037</v>
      </c>
      <c r="G5" s="5">
        <v>3481</v>
      </c>
      <c r="H5" s="1">
        <f t="shared" ref="H5:J12" si="0">E5/B5*100</f>
        <v>90.781200042630289</v>
      </c>
      <c r="I5" s="1">
        <f t="shared" si="0"/>
        <v>97.635200620275242</v>
      </c>
      <c r="J5" s="1">
        <f t="shared" si="0"/>
        <v>82.410037878787875</v>
      </c>
      <c r="K5" s="2">
        <f>H13+1500</f>
        <v>2547.952382172577</v>
      </c>
      <c r="L5" s="2">
        <f t="shared" ref="L5:M5" si="1">I13+1500</f>
        <v>2862.4599532499237</v>
      </c>
      <c r="M5" s="2">
        <f t="shared" si="1"/>
        <v>2168.2467406340947</v>
      </c>
      <c r="N5" s="6" t="s">
        <v>16</v>
      </c>
      <c r="O5" s="5">
        <v>825</v>
      </c>
      <c r="P5" s="5">
        <v>115</v>
      </c>
      <c r="Q5" s="5">
        <v>710</v>
      </c>
      <c r="R5" s="5">
        <v>32</v>
      </c>
      <c r="S5" s="5">
        <v>4</v>
      </c>
      <c r="T5" s="5">
        <v>28</v>
      </c>
      <c r="U5" s="5">
        <v>8</v>
      </c>
      <c r="V5" s="5">
        <v>3</v>
      </c>
      <c r="W5" s="5">
        <v>5</v>
      </c>
    </row>
    <row r="6" spans="1:23" ht="10.199999999999999" customHeight="1" x14ac:dyDescent="0.2">
      <c r="A6" s="6" t="s">
        <v>17</v>
      </c>
      <c r="B6" s="6">
        <v>7970</v>
      </c>
      <c r="C6" s="6">
        <v>4270</v>
      </c>
      <c r="D6" s="6">
        <v>3700</v>
      </c>
      <c r="E6" s="6">
        <v>4128</v>
      </c>
      <c r="F6" s="5">
        <v>3026</v>
      </c>
      <c r="G6" s="5">
        <v>1102</v>
      </c>
      <c r="H6" s="1">
        <f t="shared" si="0"/>
        <v>51.794228356336255</v>
      </c>
      <c r="I6" s="1">
        <f t="shared" si="0"/>
        <v>70.866510538641691</v>
      </c>
      <c r="J6" s="1">
        <f t="shared" si="0"/>
        <v>29.783783783783786</v>
      </c>
      <c r="K6" s="3"/>
      <c r="L6" s="3"/>
      <c r="M6" s="3"/>
      <c r="N6" s="6" t="s">
        <v>17</v>
      </c>
      <c r="O6" s="5">
        <v>3672</v>
      </c>
      <c r="P6" s="5">
        <v>1210</v>
      </c>
      <c r="Q6" s="5">
        <v>2462</v>
      </c>
      <c r="R6" s="5">
        <v>140</v>
      </c>
      <c r="S6" s="5">
        <v>30</v>
      </c>
      <c r="T6" s="5">
        <v>110</v>
      </c>
      <c r="U6" s="5">
        <v>30</v>
      </c>
      <c r="V6" s="5">
        <v>4</v>
      </c>
      <c r="W6" s="5">
        <v>26</v>
      </c>
    </row>
    <row r="7" spans="1:23" ht="10.199999999999999" customHeight="1" x14ac:dyDescent="0.2">
      <c r="A7" s="6" t="s">
        <v>18</v>
      </c>
      <c r="B7" s="6">
        <v>7334</v>
      </c>
      <c r="C7" s="6">
        <v>3843</v>
      </c>
      <c r="D7" s="6">
        <v>3491</v>
      </c>
      <c r="E7" s="6">
        <v>1681</v>
      </c>
      <c r="F7" s="5">
        <v>1314</v>
      </c>
      <c r="G7" s="5">
        <v>367</v>
      </c>
      <c r="H7" s="1">
        <f t="shared" si="0"/>
        <v>22.920643577856559</v>
      </c>
      <c r="I7" s="1">
        <f t="shared" si="0"/>
        <v>34.192037470725992</v>
      </c>
      <c r="J7" s="1">
        <f t="shared" si="0"/>
        <v>10.512747063878544</v>
      </c>
      <c r="K7" s="2">
        <f>(H11+H12)/2</f>
        <v>9.6660893759873421</v>
      </c>
      <c r="L7" s="2">
        <f t="shared" ref="L7:M7" si="2">(I11+I12)/2</f>
        <v>15.964944262475033</v>
      </c>
      <c r="M7" s="2">
        <f t="shared" si="2"/>
        <v>1.2743564624248616</v>
      </c>
      <c r="N7" s="6" t="s">
        <v>18</v>
      </c>
      <c r="O7" s="5">
        <v>5414</v>
      </c>
      <c r="P7" s="5">
        <v>2474</v>
      </c>
      <c r="Q7" s="5">
        <v>2940</v>
      </c>
      <c r="R7" s="5">
        <v>182</v>
      </c>
      <c r="S7" s="5">
        <v>50</v>
      </c>
      <c r="T7" s="5">
        <v>132</v>
      </c>
      <c r="U7" s="5">
        <v>57</v>
      </c>
      <c r="V7" s="5">
        <v>5</v>
      </c>
      <c r="W7" s="5">
        <v>52</v>
      </c>
    </row>
    <row r="8" spans="1:23" ht="10.199999999999999" customHeight="1" x14ac:dyDescent="0.2">
      <c r="A8" s="6" t="s">
        <v>19</v>
      </c>
      <c r="B8" s="6">
        <v>5652</v>
      </c>
      <c r="C8" s="6">
        <v>3055</v>
      </c>
      <c r="D8" s="6">
        <v>2597</v>
      </c>
      <c r="E8" s="6">
        <v>705</v>
      </c>
      <c r="F8" s="5">
        <v>567</v>
      </c>
      <c r="G8" s="5">
        <v>138</v>
      </c>
      <c r="H8" s="1">
        <f t="shared" si="0"/>
        <v>12.473460721868365</v>
      </c>
      <c r="I8" s="1">
        <f t="shared" si="0"/>
        <v>18.559738134206221</v>
      </c>
      <c r="J8" s="1">
        <f t="shared" si="0"/>
        <v>5.3138236426646133</v>
      </c>
      <c r="K8" s="2"/>
      <c r="L8" s="2"/>
      <c r="M8" s="2"/>
      <c r="N8" s="6" t="s">
        <v>19</v>
      </c>
      <c r="O8" s="5">
        <v>4673</v>
      </c>
      <c r="P8" s="5">
        <v>2399</v>
      </c>
      <c r="Q8" s="5">
        <v>2274</v>
      </c>
      <c r="R8" s="5">
        <v>172</v>
      </c>
      <c r="S8" s="5">
        <v>71</v>
      </c>
      <c r="T8" s="5">
        <v>101</v>
      </c>
      <c r="U8" s="5">
        <v>102</v>
      </c>
      <c r="V8" s="5">
        <v>18</v>
      </c>
      <c r="W8" s="5">
        <v>84</v>
      </c>
    </row>
    <row r="9" spans="1:23" ht="10.199999999999999" customHeight="1" x14ac:dyDescent="0.2">
      <c r="A9" s="6" t="s">
        <v>20</v>
      </c>
      <c r="B9" s="6">
        <v>4328</v>
      </c>
      <c r="C9" s="6">
        <v>2417</v>
      </c>
      <c r="D9" s="6">
        <v>1911</v>
      </c>
      <c r="E9" s="6">
        <v>469</v>
      </c>
      <c r="F9" s="5">
        <v>424</v>
      </c>
      <c r="G9" s="5">
        <v>45</v>
      </c>
      <c r="H9" s="1">
        <f t="shared" si="0"/>
        <v>10.836414048059149</v>
      </c>
      <c r="I9" s="1">
        <f t="shared" si="0"/>
        <v>17.542407943731899</v>
      </c>
      <c r="J9" s="1">
        <f t="shared" si="0"/>
        <v>2.3547880690737837</v>
      </c>
      <c r="K9" s="2">
        <f>K7*50</f>
        <v>483.3044687993671</v>
      </c>
      <c r="L9" s="2">
        <f t="shared" ref="L9:M9" si="3">L7*50</f>
        <v>798.24721312375164</v>
      </c>
      <c r="M9" s="2">
        <f t="shared" si="3"/>
        <v>63.717823121243079</v>
      </c>
      <c r="N9" s="6" t="s">
        <v>20</v>
      </c>
      <c r="O9" s="5">
        <v>3609</v>
      </c>
      <c r="P9" s="5">
        <v>1899</v>
      </c>
      <c r="Q9" s="5">
        <v>1710</v>
      </c>
      <c r="R9" s="5">
        <v>137</v>
      </c>
      <c r="S9" s="5">
        <v>67</v>
      </c>
      <c r="T9" s="5">
        <v>70</v>
      </c>
      <c r="U9" s="5">
        <v>113</v>
      </c>
      <c r="V9" s="5">
        <v>27</v>
      </c>
      <c r="W9" s="5">
        <v>86</v>
      </c>
    </row>
    <row r="10" spans="1:23" ht="10.199999999999999" customHeight="1" x14ac:dyDescent="0.2">
      <c r="A10" s="6" t="s">
        <v>21</v>
      </c>
      <c r="B10" s="6">
        <v>2987</v>
      </c>
      <c r="C10" s="6">
        <v>1761</v>
      </c>
      <c r="D10" s="6">
        <v>1226</v>
      </c>
      <c r="E10" s="6">
        <v>304</v>
      </c>
      <c r="F10" s="5">
        <v>283</v>
      </c>
      <c r="G10" s="5">
        <v>21</v>
      </c>
      <c r="H10" s="1">
        <f t="shared" si="0"/>
        <v>10.177435554067626</v>
      </c>
      <c r="I10" s="1">
        <f t="shared" si="0"/>
        <v>16.070414537194779</v>
      </c>
      <c r="J10" s="1">
        <f t="shared" si="0"/>
        <v>1.7128874388254487</v>
      </c>
      <c r="K10" s="2"/>
      <c r="L10" s="2"/>
      <c r="M10" s="2"/>
      <c r="N10" s="6" t="s">
        <v>21</v>
      </c>
      <c r="O10" s="5">
        <v>2425</v>
      </c>
      <c r="P10" s="5">
        <v>1375</v>
      </c>
      <c r="Q10" s="5">
        <v>1050</v>
      </c>
      <c r="R10" s="5">
        <v>99</v>
      </c>
      <c r="S10" s="5">
        <v>54</v>
      </c>
      <c r="T10" s="5">
        <v>45</v>
      </c>
      <c r="U10" s="5">
        <v>159</v>
      </c>
      <c r="V10" s="5">
        <v>49</v>
      </c>
      <c r="W10" s="5">
        <v>110</v>
      </c>
    </row>
    <row r="11" spans="1:23" ht="10.199999999999999" customHeight="1" x14ac:dyDescent="0.2">
      <c r="A11" s="6" t="s">
        <v>22</v>
      </c>
      <c r="B11" s="6">
        <v>2932</v>
      </c>
      <c r="C11" s="6">
        <v>1651</v>
      </c>
      <c r="D11" s="6">
        <v>1281</v>
      </c>
      <c r="E11" s="6">
        <v>311</v>
      </c>
      <c r="F11" s="5">
        <v>291</v>
      </c>
      <c r="G11" s="5">
        <v>20</v>
      </c>
      <c r="H11" s="1">
        <f t="shared" si="0"/>
        <v>10.607094133697135</v>
      </c>
      <c r="I11" s="1">
        <f t="shared" si="0"/>
        <v>17.625681405208965</v>
      </c>
      <c r="J11" s="1">
        <f t="shared" si="0"/>
        <v>1.5612802498048399</v>
      </c>
      <c r="K11" s="2">
        <f>K5-K9</f>
        <v>2064.64791337321</v>
      </c>
      <c r="L11" s="2">
        <f t="shared" ref="L11:M11" si="4">L5-L9</f>
        <v>2064.2127401261723</v>
      </c>
      <c r="M11" s="2">
        <f t="shared" si="4"/>
        <v>2104.5289175128519</v>
      </c>
      <c r="N11" s="6" t="s">
        <v>22</v>
      </c>
      <c r="O11" s="5">
        <v>2261</v>
      </c>
      <c r="P11" s="5">
        <v>1198</v>
      </c>
      <c r="Q11" s="5">
        <v>1063</v>
      </c>
      <c r="R11" s="5">
        <v>136</v>
      </c>
      <c r="S11" s="5">
        <v>93</v>
      </c>
      <c r="T11" s="5">
        <v>43</v>
      </c>
      <c r="U11" s="5">
        <v>224</v>
      </c>
      <c r="V11" s="5">
        <v>69</v>
      </c>
      <c r="W11" s="5">
        <v>155</v>
      </c>
    </row>
    <row r="12" spans="1:23" ht="10.199999999999999" customHeight="1" x14ac:dyDescent="0.2">
      <c r="A12" s="6" t="s">
        <v>23</v>
      </c>
      <c r="B12" s="6">
        <v>2659</v>
      </c>
      <c r="C12" s="6">
        <v>1545</v>
      </c>
      <c r="D12" s="6">
        <v>1114</v>
      </c>
      <c r="E12" s="6">
        <v>232</v>
      </c>
      <c r="F12" s="5">
        <v>221</v>
      </c>
      <c r="G12" s="5">
        <v>11</v>
      </c>
      <c r="H12" s="1">
        <f t="shared" si="0"/>
        <v>8.725084618277549</v>
      </c>
      <c r="I12" s="1">
        <f t="shared" si="0"/>
        <v>14.3042071197411</v>
      </c>
      <c r="J12" s="1">
        <f t="shared" si="0"/>
        <v>0.9874326750448833</v>
      </c>
      <c r="K12" s="2">
        <f>100-K7</f>
        <v>90.33391062401266</v>
      </c>
      <c r="L12" s="2">
        <f t="shared" ref="L12:M12" si="5">100-L7</f>
        <v>84.035055737524971</v>
      </c>
      <c r="M12" s="2">
        <f t="shared" si="5"/>
        <v>98.725643537575138</v>
      </c>
      <c r="N12" s="6" t="s">
        <v>23</v>
      </c>
      <c r="O12" s="5">
        <v>1958</v>
      </c>
      <c r="P12" s="5">
        <v>1115</v>
      </c>
      <c r="Q12" s="5">
        <v>843</v>
      </c>
      <c r="R12" s="5">
        <v>141</v>
      </c>
      <c r="S12" s="5">
        <v>98</v>
      </c>
      <c r="T12" s="5">
        <v>43</v>
      </c>
      <c r="U12" s="5">
        <v>328</v>
      </c>
      <c r="V12" s="5">
        <v>111</v>
      </c>
      <c r="W12" s="5">
        <v>217</v>
      </c>
    </row>
    <row r="13" spans="1:23" ht="10.199999999999999" customHeight="1" x14ac:dyDescent="0.2">
      <c r="A13" s="6" t="s">
        <v>38</v>
      </c>
      <c r="B13" s="6"/>
      <c r="C13" s="6"/>
      <c r="D13" s="6"/>
      <c r="E13" s="6"/>
      <c r="H13" s="1">
        <f>SUM(H5:H11)*5</f>
        <v>1047.952382172577</v>
      </c>
      <c r="I13" s="1">
        <f>SUM(I5:I11)*5</f>
        <v>1362.4599532499237</v>
      </c>
      <c r="J13" s="1">
        <f>SUM(J5:J11)*5</f>
        <v>668.24674063409452</v>
      </c>
      <c r="K13" s="4">
        <f>K11/K12</f>
        <v>22.855734896352235</v>
      </c>
      <c r="L13" s="4">
        <f t="shared" ref="L13:M13" si="6">L11/L12</f>
        <v>24.563710013753461</v>
      </c>
      <c r="M13" s="4">
        <f t="shared" si="6"/>
        <v>21.316943016044913</v>
      </c>
      <c r="N13" s="6" t="s">
        <v>38</v>
      </c>
    </row>
    <row r="14" spans="1:23" ht="10.199999999999999" customHeight="1" x14ac:dyDescent="0.2">
      <c r="A14" s="6" t="s">
        <v>37</v>
      </c>
      <c r="B14" s="6"/>
      <c r="C14" s="6"/>
      <c r="D14" s="6"/>
      <c r="E14" s="6"/>
      <c r="N14" s="6" t="s">
        <v>37</v>
      </c>
    </row>
    <row r="15" spans="1:23" ht="10.199999999999999" customHeight="1" x14ac:dyDescent="0.2">
      <c r="A15" s="6" t="s">
        <v>1</v>
      </c>
      <c r="B15" s="6">
        <v>1572</v>
      </c>
      <c r="C15" s="6">
        <v>720</v>
      </c>
      <c r="D15" s="6">
        <v>852</v>
      </c>
      <c r="E15" s="6">
        <v>673</v>
      </c>
      <c r="F15" s="5">
        <v>353</v>
      </c>
      <c r="G15" s="5">
        <v>320</v>
      </c>
      <c r="N15" s="6" t="s">
        <v>1</v>
      </c>
      <c r="O15" s="5">
        <v>823</v>
      </c>
      <c r="P15" s="5">
        <v>357</v>
      </c>
      <c r="Q15" s="5">
        <v>466</v>
      </c>
      <c r="R15" s="5">
        <v>28</v>
      </c>
      <c r="S15" s="5">
        <v>3</v>
      </c>
      <c r="T15" s="5">
        <v>25</v>
      </c>
      <c r="U15" s="5">
        <v>48</v>
      </c>
      <c r="V15" s="5">
        <v>7</v>
      </c>
      <c r="W15" s="5">
        <v>41</v>
      </c>
    </row>
    <row r="16" spans="1:23" ht="10.199999999999999" customHeight="1" x14ac:dyDescent="0.2">
      <c r="A16" s="6" t="s">
        <v>16</v>
      </c>
      <c r="B16" s="6">
        <v>333</v>
      </c>
      <c r="C16" s="6">
        <v>159</v>
      </c>
      <c r="D16" s="6">
        <v>174</v>
      </c>
      <c r="E16" s="6">
        <v>316</v>
      </c>
      <c r="F16" s="5">
        <v>156</v>
      </c>
      <c r="G16" s="5">
        <v>160</v>
      </c>
      <c r="H16" s="1">
        <f t="shared" ref="H16:J23" si="7">E16/B16*100</f>
        <v>94.894894894894904</v>
      </c>
      <c r="I16" s="1">
        <f t="shared" si="7"/>
        <v>98.113207547169807</v>
      </c>
      <c r="J16" s="1">
        <f t="shared" si="7"/>
        <v>91.954022988505741</v>
      </c>
      <c r="K16" s="2">
        <f>H24+1500</f>
        <v>2646.212774589033</v>
      </c>
      <c r="L16" s="2">
        <f t="shared" ref="L16:M16" si="8">I24+1500</f>
        <v>2796.3518168463406</v>
      </c>
      <c r="M16" s="2">
        <f t="shared" si="8"/>
        <v>2520.716059381064</v>
      </c>
      <c r="N16" s="6" t="s">
        <v>16</v>
      </c>
      <c r="O16" s="5">
        <v>14</v>
      </c>
      <c r="P16" s="5">
        <v>2</v>
      </c>
      <c r="Q16" s="5">
        <v>12</v>
      </c>
      <c r="R16" s="5">
        <v>1</v>
      </c>
      <c r="S16" s="5">
        <v>0</v>
      </c>
      <c r="T16" s="5">
        <v>1</v>
      </c>
      <c r="U16" s="5">
        <v>2</v>
      </c>
      <c r="V16" s="5">
        <v>1</v>
      </c>
      <c r="W16" s="5">
        <v>1</v>
      </c>
    </row>
    <row r="17" spans="1:23" ht="10.199999999999999" customHeight="1" x14ac:dyDescent="0.2">
      <c r="A17" s="6" t="s">
        <v>17</v>
      </c>
      <c r="B17" s="6">
        <v>312</v>
      </c>
      <c r="C17" s="6">
        <v>151</v>
      </c>
      <c r="D17" s="6">
        <v>161</v>
      </c>
      <c r="E17" s="6">
        <v>211</v>
      </c>
      <c r="F17" s="5">
        <v>122</v>
      </c>
      <c r="G17" s="5">
        <v>89</v>
      </c>
      <c r="H17" s="1">
        <f t="shared" si="7"/>
        <v>67.628205128205138</v>
      </c>
      <c r="I17" s="1">
        <f t="shared" si="7"/>
        <v>80.794701986754973</v>
      </c>
      <c r="J17" s="1">
        <f t="shared" si="7"/>
        <v>55.279503105590067</v>
      </c>
      <c r="K17" s="3"/>
      <c r="L17" s="3"/>
      <c r="M17" s="3"/>
      <c r="N17" s="6" t="s">
        <v>17</v>
      </c>
      <c r="O17" s="5">
        <v>95</v>
      </c>
      <c r="P17" s="5">
        <v>29</v>
      </c>
      <c r="Q17" s="5">
        <v>66</v>
      </c>
      <c r="R17" s="5">
        <v>2</v>
      </c>
      <c r="S17" s="5">
        <v>0</v>
      </c>
      <c r="T17" s="5">
        <v>2</v>
      </c>
      <c r="U17" s="5">
        <v>4</v>
      </c>
      <c r="V17" s="5">
        <v>0</v>
      </c>
      <c r="W17" s="5">
        <v>4</v>
      </c>
    </row>
    <row r="18" spans="1:23" ht="10.199999999999999" customHeight="1" x14ac:dyDescent="0.2">
      <c r="A18" s="6" t="s">
        <v>18</v>
      </c>
      <c r="B18" s="6">
        <v>263</v>
      </c>
      <c r="C18" s="6">
        <v>108</v>
      </c>
      <c r="D18" s="6">
        <v>155</v>
      </c>
      <c r="E18" s="6">
        <v>79</v>
      </c>
      <c r="F18" s="5">
        <v>39</v>
      </c>
      <c r="G18" s="5">
        <v>40</v>
      </c>
      <c r="H18" s="1">
        <f t="shared" si="7"/>
        <v>30.038022813688215</v>
      </c>
      <c r="I18" s="1">
        <f t="shared" si="7"/>
        <v>36.111111111111107</v>
      </c>
      <c r="J18" s="1">
        <f t="shared" si="7"/>
        <v>25.806451612903224</v>
      </c>
      <c r="K18" s="2">
        <f>(H22+H23)/2</f>
        <v>3.9381720430107525</v>
      </c>
      <c r="L18" s="2">
        <f t="shared" ref="L18:M18" si="9">(I22+I23)/2</f>
        <v>6.7972350230414742</v>
      </c>
      <c r="M18" s="2">
        <f t="shared" si="9"/>
        <v>1.9607843137254901</v>
      </c>
      <c r="N18" s="6" t="s">
        <v>18</v>
      </c>
      <c r="O18" s="5">
        <v>172</v>
      </c>
      <c r="P18" s="5">
        <v>69</v>
      </c>
      <c r="Q18" s="5">
        <v>103</v>
      </c>
      <c r="R18" s="5">
        <v>9</v>
      </c>
      <c r="S18" s="5">
        <v>0</v>
      </c>
      <c r="T18" s="5">
        <v>9</v>
      </c>
      <c r="U18" s="5">
        <v>3</v>
      </c>
      <c r="V18" s="5">
        <v>0</v>
      </c>
      <c r="W18" s="5">
        <v>3</v>
      </c>
    </row>
    <row r="19" spans="1:23" ht="10.199999999999999" customHeight="1" x14ac:dyDescent="0.2">
      <c r="A19" s="6" t="s">
        <v>19</v>
      </c>
      <c r="B19" s="6">
        <v>207</v>
      </c>
      <c r="C19" s="6">
        <v>94</v>
      </c>
      <c r="D19" s="6">
        <v>113</v>
      </c>
      <c r="E19" s="6">
        <v>34</v>
      </c>
      <c r="F19" s="5">
        <v>18</v>
      </c>
      <c r="G19" s="5">
        <v>16</v>
      </c>
      <c r="H19" s="1">
        <f t="shared" si="7"/>
        <v>16.425120772946862</v>
      </c>
      <c r="I19" s="1">
        <f t="shared" si="7"/>
        <v>19.148936170212767</v>
      </c>
      <c r="J19" s="1">
        <f t="shared" si="7"/>
        <v>14.159292035398231</v>
      </c>
      <c r="K19" s="2"/>
      <c r="L19" s="2"/>
      <c r="M19" s="2"/>
      <c r="N19" s="6" t="s">
        <v>19</v>
      </c>
      <c r="O19" s="5">
        <v>160</v>
      </c>
      <c r="P19" s="5">
        <v>76</v>
      </c>
      <c r="Q19" s="5">
        <v>84</v>
      </c>
      <c r="R19" s="5">
        <v>7</v>
      </c>
      <c r="S19" s="5">
        <v>0</v>
      </c>
      <c r="T19" s="5">
        <v>7</v>
      </c>
      <c r="U19" s="5">
        <v>6</v>
      </c>
      <c r="V19" s="5">
        <v>0</v>
      </c>
      <c r="W19" s="5">
        <v>6</v>
      </c>
    </row>
    <row r="20" spans="1:23" ht="10.199999999999999" customHeight="1" x14ac:dyDescent="0.2">
      <c r="A20" s="6" t="s">
        <v>20</v>
      </c>
      <c r="B20" s="6">
        <v>151</v>
      </c>
      <c r="C20" s="6">
        <v>72</v>
      </c>
      <c r="D20" s="6">
        <v>79</v>
      </c>
      <c r="E20" s="6">
        <v>20</v>
      </c>
      <c r="F20" s="5">
        <v>10</v>
      </c>
      <c r="G20" s="5">
        <v>10</v>
      </c>
      <c r="H20" s="1">
        <f t="shared" si="7"/>
        <v>13.245033112582782</v>
      </c>
      <c r="I20" s="1">
        <f t="shared" si="7"/>
        <v>13.888888888888889</v>
      </c>
      <c r="J20" s="1">
        <f t="shared" si="7"/>
        <v>12.658227848101266</v>
      </c>
      <c r="K20" s="2">
        <f>K18*50</f>
        <v>196.90860215053763</v>
      </c>
      <c r="L20" s="2">
        <f t="shared" ref="L20:M20" si="10">L18*50</f>
        <v>339.86175115207374</v>
      </c>
      <c r="M20" s="2">
        <f t="shared" si="10"/>
        <v>98.039215686274503</v>
      </c>
      <c r="N20" s="6" t="s">
        <v>20</v>
      </c>
      <c r="O20" s="5">
        <v>121</v>
      </c>
      <c r="P20" s="5">
        <v>60</v>
      </c>
      <c r="Q20" s="5">
        <v>61</v>
      </c>
      <c r="R20" s="5">
        <v>6</v>
      </c>
      <c r="S20" s="5">
        <v>2</v>
      </c>
      <c r="T20" s="5">
        <v>4</v>
      </c>
      <c r="U20" s="5">
        <v>4</v>
      </c>
      <c r="V20" s="5">
        <v>0</v>
      </c>
      <c r="W20" s="5">
        <v>4</v>
      </c>
    </row>
    <row r="21" spans="1:23" ht="10.199999999999999" customHeight="1" x14ac:dyDescent="0.2">
      <c r="A21" s="6" t="s">
        <v>21</v>
      </c>
      <c r="B21" s="6">
        <v>133</v>
      </c>
      <c r="C21" s="6">
        <v>63</v>
      </c>
      <c r="D21" s="6">
        <v>70</v>
      </c>
      <c r="E21" s="6">
        <v>6</v>
      </c>
      <c r="F21" s="5">
        <v>3</v>
      </c>
      <c r="G21" s="5">
        <v>3</v>
      </c>
      <c r="H21" s="1">
        <f t="shared" si="7"/>
        <v>4.5112781954887211</v>
      </c>
      <c r="I21" s="1">
        <f t="shared" si="7"/>
        <v>4.7619047619047619</v>
      </c>
      <c r="J21" s="1">
        <f t="shared" si="7"/>
        <v>4.2857142857142856</v>
      </c>
      <c r="K21" s="2"/>
      <c r="L21" s="2"/>
      <c r="M21" s="2"/>
      <c r="N21" s="6" t="s">
        <v>21</v>
      </c>
      <c r="O21" s="5">
        <v>116</v>
      </c>
      <c r="P21" s="5">
        <v>58</v>
      </c>
      <c r="Q21" s="5">
        <v>58</v>
      </c>
      <c r="R21" s="5">
        <v>1</v>
      </c>
      <c r="S21" s="5">
        <v>1</v>
      </c>
      <c r="T21" s="5">
        <v>0</v>
      </c>
      <c r="U21" s="5">
        <v>10</v>
      </c>
      <c r="V21" s="5">
        <v>1</v>
      </c>
      <c r="W21" s="5">
        <v>9</v>
      </c>
    </row>
    <row r="22" spans="1:23" ht="10.199999999999999" customHeight="1" x14ac:dyDescent="0.2">
      <c r="A22" s="6" t="s">
        <v>22</v>
      </c>
      <c r="B22" s="6">
        <v>80</v>
      </c>
      <c r="C22" s="6">
        <v>31</v>
      </c>
      <c r="D22" s="6">
        <v>49</v>
      </c>
      <c r="E22" s="6">
        <v>2</v>
      </c>
      <c r="F22" s="5">
        <v>2</v>
      </c>
      <c r="G22" s="5">
        <v>0</v>
      </c>
      <c r="H22" s="1">
        <f t="shared" si="7"/>
        <v>2.5</v>
      </c>
      <c r="I22" s="1">
        <f t="shared" si="7"/>
        <v>6.4516129032258061</v>
      </c>
      <c r="J22" s="1">
        <f t="shared" si="7"/>
        <v>0</v>
      </c>
      <c r="K22" s="2">
        <f>K16-K20</f>
        <v>2449.3041724384952</v>
      </c>
      <c r="L22" s="2">
        <f t="shared" ref="L22:M22" si="11">L16-L20</f>
        <v>2456.4900656942668</v>
      </c>
      <c r="M22" s="2">
        <f t="shared" si="11"/>
        <v>2422.6768436947896</v>
      </c>
      <c r="N22" s="6" t="s">
        <v>22</v>
      </c>
      <c r="O22" s="5">
        <v>70</v>
      </c>
      <c r="P22" s="5">
        <v>29</v>
      </c>
      <c r="Q22" s="5">
        <v>41</v>
      </c>
      <c r="R22" s="5">
        <v>1</v>
      </c>
      <c r="S22" s="5">
        <v>0</v>
      </c>
      <c r="T22" s="5">
        <v>1</v>
      </c>
      <c r="U22" s="5">
        <v>7</v>
      </c>
      <c r="V22" s="5">
        <v>0</v>
      </c>
      <c r="W22" s="5">
        <v>7</v>
      </c>
    </row>
    <row r="23" spans="1:23" ht="10.199999999999999" customHeight="1" x14ac:dyDescent="0.2">
      <c r="A23" s="6" t="s">
        <v>23</v>
      </c>
      <c r="B23" s="6">
        <v>93</v>
      </c>
      <c r="C23" s="6">
        <v>42</v>
      </c>
      <c r="D23" s="6">
        <v>51</v>
      </c>
      <c r="E23" s="6">
        <v>5</v>
      </c>
      <c r="F23" s="5">
        <v>3</v>
      </c>
      <c r="G23" s="5">
        <v>2</v>
      </c>
      <c r="H23" s="1">
        <f t="shared" si="7"/>
        <v>5.376344086021505</v>
      </c>
      <c r="I23" s="1">
        <f t="shared" si="7"/>
        <v>7.1428571428571423</v>
      </c>
      <c r="J23" s="1">
        <f t="shared" si="7"/>
        <v>3.9215686274509802</v>
      </c>
      <c r="K23" s="2">
        <f>100-K18</f>
        <v>96.061827956989248</v>
      </c>
      <c r="L23" s="2">
        <f t="shared" ref="L23:M23" si="12">100-L18</f>
        <v>93.20276497695852</v>
      </c>
      <c r="M23" s="2">
        <f t="shared" si="12"/>
        <v>98.039215686274517</v>
      </c>
      <c r="N23" s="6" t="s">
        <v>23</v>
      </c>
      <c r="O23" s="5">
        <v>75</v>
      </c>
      <c r="P23" s="5">
        <v>34</v>
      </c>
      <c r="Q23" s="5">
        <v>41</v>
      </c>
      <c r="R23" s="5">
        <v>1</v>
      </c>
      <c r="S23" s="5">
        <v>0</v>
      </c>
      <c r="T23" s="5">
        <v>1</v>
      </c>
      <c r="U23" s="5">
        <v>12</v>
      </c>
      <c r="V23" s="5">
        <v>5</v>
      </c>
      <c r="W23" s="5">
        <v>7</v>
      </c>
    </row>
    <row r="24" spans="1:23" ht="10.199999999999999" customHeight="1" x14ac:dyDescent="0.2">
      <c r="A24" s="6" t="s">
        <v>39</v>
      </c>
      <c r="B24" s="6"/>
      <c r="C24" s="6"/>
      <c r="D24" s="6"/>
      <c r="E24" s="6"/>
      <c r="H24" s="1">
        <f>SUM(H16:H22)*5</f>
        <v>1146.212774589033</v>
      </c>
      <c r="I24" s="1">
        <f>SUM(I16:I22)*5</f>
        <v>1296.3518168463406</v>
      </c>
      <c r="J24" s="1">
        <f>SUM(J16:J22)*5</f>
        <v>1020.716059381064</v>
      </c>
      <c r="K24" s="4">
        <f>K22/K23</f>
        <v>25.497163905054435</v>
      </c>
      <c r="L24" s="4">
        <f t="shared" ref="L24:M24" si="13">L22/L23</f>
        <v>26.35640762697928</v>
      </c>
      <c r="M24" s="4">
        <f t="shared" si="13"/>
        <v>24.711303805686853</v>
      </c>
      <c r="N24" s="6" t="s">
        <v>39</v>
      </c>
    </row>
    <row r="25" spans="1:23" ht="10.199999999999999" customHeight="1" x14ac:dyDescent="0.2">
      <c r="A25" s="5" t="s">
        <v>37</v>
      </c>
      <c r="N25" s="5" t="s">
        <v>37</v>
      </c>
    </row>
    <row r="26" spans="1:23" ht="10.199999999999999" customHeight="1" x14ac:dyDescent="0.2">
      <c r="A26" s="5" t="s">
        <v>1</v>
      </c>
      <c r="B26" s="5">
        <v>6035</v>
      </c>
      <c r="C26" s="5">
        <v>3084</v>
      </c>
      <c r="D26" s="5">
        <v>2951</v>
      </c>
      <c r="E26" s="5">
        <v>1919</v>
      </c>
      <c r="F26" s="5">
        <v>1222</v>
      </c>
      <c r="G26" s="5">
        <v>697</v>
      </c>
      <c r="N26" s="5" t="s">
        <v>1</v>
      </c>
      <c r="O26" s="5">
        <v>3808</v>
      </c>
      <c r="P26" s="5">
        <v>1759</v>
      </c>
      <c r="Q26" s="5">
        <v>2049</v>
      </c>
      <c r="R26" s="5">
        <v>144</v>
      </c>
      <c r="S26" s="5">
        <v>56</v>
      </c>
      <c r="T26" s="5">
        <v>88</v>
      </c>
      <c r="U26" s="5">
        <v>164</v>
      </c>
      <c r="V26" s="5">
        <v>47</v>
      </c>
      <c r="W26" s="5">
        <v>117</v>
      </c>
    </row>
    <row r="27" spans="1:23" ht="10.199999999999999" customHeight="1" x14ac:dyDescent="0.2">
      <c r="A27" s="5" t="s">
        <v>16</v>
      </c>
      <c r="B27" s="5">
        <v>1374</v>
      </c>
      <c r="C27" s="5">
        <v>718</v>
      </c>
      <c r="D27" s="5">
        <v>656</v>
      </c>
      <c r="E27" s="5">
        <v>1198</v>
      </c>
      <c r="F27" s="5">
        <v>685</v>
      </c>
      <c r="G27" s="5">
        <v>513</v>
      </c>
      <c r="H27" s="1">
        <f t="shared" ref="H27:J34" si="14">E27/B27*100</f>
        <v>87.190684133915568</v>
      </c>
      <c r="I27" s="1">
        <f t="shared" si="14"/>
        <v>95.403899721448468</v>
      </c>
      <c r="J27" s="1">
        <f t="shared" si="14"/>
        <v>78.201219512195124</v>
      </c>
      <c r="K27" s="2">
        <f>H35+1500</f>
        <v>2305.9316059697917</v>
      </c>
      <c r="L27" s="2">
        <f t="shared" ref="L27:M27" si="15">I35+1500</f>
        <v>2531.7078998311526</v>
      </c>
      <c r="M27" s="2">
        <f t="shared" si="15"/>
        <v>2078.4342626111579</v>
      </c>
      <c r="N27" s="5" t="s">
        <v>16</v>
      </c>
      <c r="O27" s="5">
        <v>169</v>
      </c>
      <c r="P27" s="5">
        <v>32</v>
      </c>
      <c r="Q27" s="5">
        <v>137</v>
      </c>
      <c r="R27" s="5">
        <v>7</v>
      </c>
      <c r="S27" s="5">
        <v>1</v>
      </c>
      <c r="T27" s="5">
        <v>6</v>
      </c>
      <c r="U27" s="5">
        <v>0</v>
      </c>
      <c r="V27" s="5">
        <v>0</v>
      </c>
      <c r="W27" s="5">
        <v>0</v>
      </c>
    </row>
    <row r="28" spans="1:23" ht="10.199999999999999" customHeight="1" x14ac:dyDescent="0.2">
      <c r="A28" s="5" t="s">
        <v>17</v>
      </c>
      <c r="B28" s="5">
        <v>1121</v>
      </c>
      <c r="C28" s="5">
        <v>545</v>
      </c>
      <c r="D28" s="5">
        <v>576</v>
      </c>
      <c r="E28" s="5">
        <v>462</v>
      </c>
      <c r="F28" s="5">
        <v>338</v>
      </c>
      <c r="G28" s="5">
        <v>124</v>
      </c>
      <c r="H28" s="1">
        <f t="shared" si="14"/>
        <v>41.213202497769849</v>
      </c>
      <c r="I28" s="1">
        <f t="shared" si="14"/>
        <v>62.018348623853214</v>
      </c>
      <c r="J28" s="1">
        <f t="shared" si="14"/>
        <v>21.527777777777779</v>
      </c>
      <c r="K28" s="3"/>
      <c r="L28" s="3"/>
      <c r="M28" s="3"/>
      <c r="N28" s="5" t="s">
        <v>17</v>
      </c>
      <c r="O28" s="5">
        <v>634</v>
      </c>
      <c r="P28" s="5">
        <v>206</v>
      </c>
      <c r="Q28" s="5">
        <v>428</v>
      </c>
      <c r="R28" s="5">
        <v>18</v>
      </c>
      <c r="S28" s="5">
        <v>1</v>
      </c>
      <c r="T28" s="5">
        <v>17</v>
      </c>
      <c r="U28" s="5">
        <v>7</v>
      </c>
      <c r="V28" s="5">
        <v>0</v>
      </c>
      <c r="W28" s="5">
        <v>7</v>
      </c>
    </row>
    <row r="29" spans="1:23" ht="10.199999999999999" customHeight="1" x14ac:dyDescent="0.2">
      <c r="A29" s="5" t="s">
        <v>18</v>
      </c>
      <c r="B29" s="5">
        <v>954</v>
      </c>
      <c r="C29" s="5">
        <v>493</v>
      </c>
      <c r="D29" s="5">
        <v>461</v>
      </c>
      <c r="E29" s="5">
        <v>142</v>
      </c>
      <c r="F29" s="5">
        <v>108</v>
      </c>
      <c r="G29" s="5">
        <v>34</v>
      </c>
      <c r="H29" s="1">
        <f t="shared" si="14"/>
        <v>14.884696016771489</v>
      </c>
      <c r="I29" s="1">
        <f t="shared" si="14"/>
        <v>21.906693711967545</v>
      </c>
      <c r="J29" s="1">
        <f t="shared" si="14"/>
        <v>7.3752711496746199</v>
      </c>
      <c r="K29" s="2">
        <f>(H33+H34)/2</f>
        <v>2.7881440436597265</v>
      </c>
      <c r="L29" s="2">
        <f t="shared" ref="L29:M29" si="16">(I33+I34)/2</f>
        <v>4.8926040262620116</v>
      </c>
      <c r="M29" s="2">
        <f t="shared" si="16"/>
        <v>0.4329004329004329</v>
      </c>
      <c r="N29" s="5" t="s">
        <v>18</v>
      </c>
      <c r="O29" s="5">
        <v>775</v>
      </c>
      <c r="P29" s="5">
        <v>373</v>
      </c>
      <c r="Q29" s="5">
        <v>402</v>
      </c>
      <c r="R29" s="5">
        <v>33</v>
      </c>
      <c r="S29" s="5">
        <v>12</v>
      </c>
      <c r="T29" s="5">
        <v>21</v>
      </c>
      <c r="U29" s="5">
        <v>4</v>
      </c>
      <c r="V29" s="5">
        <v>0</v>
      </c>
      <c r="W29" s="5">
        <v>4</v>
      </c>
    </row>
    <row r="30" spans="1:23" ht="10.199999999999999" customHeight="1" x14ac:dyDescent="0.2">
      <c r="A30" s="5" t="s">
        <v>19</v>
      </c>
      <c r="B30" s="5">
        <v>706</v>
      </c>
      <c r="C30" s="5">
        <v>381</v>
      </c>
      <c r="D30" s="5">
        <v>325</v>
      </c>
      <c r="E30" s="5">
        <v>53</v>
      </c>
      <c r="F30" s="5">
        <v>39</v>
      </c>
      <c r="G30" s="5">
        <v>14</v>
      </c>
      <c r="H30" s="1">
        <f t="shared" si="14"/>
        <v>7.5070821529745047</v>
      </c>
      <c r="I30" s="1">
        <f t="shared" si="14"/>
        <v>10.236220472440944</v>
      </c>
      <c r="J30" s="1">
        <f t="shared" si="14"/>
        <v>4.3076923076923075</v>
      </c>
      <c r="K30" s="2"/>
      <c r="L30" s="2"/>
      <c r="M30" s="2"/>
      <c r="N30" s="5" t="s">
        <v>19</v>
      </c>
      <c r="O30" s="5">
        <v>623</v>
      </c>
      <c r="P30" s="5">
        <v>330</v>
      </c>
      <c r="Q30" s="5">
        <v>293</v>
      </c>
      <c r="R30" s="5">
        <v>20</v>
      </c>
      <c r="S30" s="5">
        <v>8</v>
      </c>
      <c r="T30" s="5">
        <v>12</v>
      </c>
      <c r="U30" s="5">
        <v>10</v>
      </c>
      <c r="V30" s="5">
        <v>4</v>
      </c>
      <c r="W30" s="5">
        <v>6</v>
      </c>
    </row>
    <row r="31" spans="1:23" ht="10.199999999999999" customHeight="1" x14ac:dyDescent="0.2">
      <c r="A31" s="5" t="s">
        <v>20</v>
      </c>
      <c r="B31" s="5">
        <v>607</v>
      </c>
      <c r="C31" s="5">
        <v>287</v>
      </c>
      <c r="D31" s="5">
        <v>320</v>
      </c>
      <c r="E31" s="5">
        <v>28</v>
      </c>
      <c r="F31" s="5">
        <v>20</v>
      </c>
      <c r="G31" s="5">
        <v>8</v>
      </c>
      <c r="H31" s="1">
        <f t="shared" si="14"/>
        <v>4.6128500823723231</v>
      </c>
      <c r="I31" s="1">
        <f t="shared" si="14"/>
        <v>6.968641114982578</v>
      </c>
      <c r="J31" s="1">
        <f t="shared" si="14"/>
        <v>2.5</v>
      </c>
      <c r="K31" s="2">
        <f>K29*50</f>
        <v>139.40720218298631</v>
      </c>
      <c r="L31" s="2">
        <f t="shared" ref="L31:M31" si="17">L29*50</f>
        <v>244.63020131310057</v>
      </c>
      <c r="M31" s="2">
        <f t="shared" si="17"/>
        <v>21.645021645021643</v>
      </c>
      <c r="N31" s="5" t="s">
        <v>20</v>
      </c>
      <c r="O31" s="5">
        <v>530</v>
      </c>
      <c r="P31" s="5">
        <v>251</v>
      </c>
      <c r="Q31" s="5">
        <v>279</v>
      </c>
      <c r="R31" s="5">
        <v>17</v>
      </c>
      <c r="S31" s="5">
        <v>7</v>
      </c>
      <c r="T31" s="5">
        <v>10</v>
      </c>
      <c r="U31" s="5">
        <v>32</v>
      </c>
      <c r="V31" s="5">
        <v>9</v>
      </c>
      <c r="W31" s="5">
        <v>23</v>
      </c>
    </row>
    <row r="32" spans="1:23" ht="10.199999999999999" customHeight="1" x14ac:dyDescent="0.2">
      <c r="A32" s="5" t="s">
        <v>21</v>
      </c>
      <c r="B32" s="5">
        <v>451</v>
      </c>
      <c r="C32" s="5">
        <v>231</v>
      </c>
      <c r="D32" s="5">
        <v>220</v>
      </c>
      <c r="E32" s="5">
        <v>13</v>
      </c>
      <c r="F32" s="5">
        <v>11</v>
      </c>
      <c r="G32" s="5">
        <v>2</v>
      </c>
      <c r="H32" s="1">
        <f t="shared" si="14"/>
        <v>2.8824833702882482</v>
      </c>
      <c r="I32" s="1">
        <f t="shared" si="14"/>
        <v>4.7619047619047619</v>
      </c>
      <c r="J32" s="1">
        <f t="shared" si="14"/>
        <v>0.90909090909090906</v>
      </c>
      <c r="K32" s="2"/>
      <c r="L32" s="2"/>
      <c r="M32" s="2"/>
      <c r="N32" s="5" t="s">
        <v>21</v>
      </c>
      <c r="O32" s="5">
        <v>395</v>
      </c>
      <c r="P32" s="5">
        <v>207</v>
      </c>
      <c r="Q32" s="5">
        <v>188</v>
      </c>
      <c r="R32" s="5">
        <v>16</v>
      </c>
      <c r="S32" s="5">
        <v>4</v>
      </c>
      <c r="T32" s="5">
        <v>12</v>
      </c>
      <c r="U32" s="5">
        <v>27</v>
      </c>
      <c r="V32" s="5">
        <v>9</v>
      </c>
      <c r="W32" s="5">
        <v>18</v>
      </c>
    </row>
    <row r="33" spans="1:23" ht="10.199999999999999" customHeight="1" x14ac:dyDescent="0.2">
      <c r="A33" s="5" t="s">
        <v>22</v>
      </c>
      <c r="B33" s="5">
        <v>449</v>
      </c>
      <c r="C33" s="5">
        <v>218</v>
      </c>
      <c r="D33" s="5">
        <v>231</v>
      </c>
      <c r="E33" s="5">
        <v>13</v>
      </c>
      <c r="F33" s="5">
        <v>11</v>
      </c>
      <c r="G33" s="5">
        <v>2</v>
      </c>
      <c r="H33" s="1">
        <f t="shared" si="14"/>
        <v>2.8953229398663698</v>
      </c>
      <c r="I33" s="1">
        <f t="shared" si="14"/>
        <v>5.0458715596330279</v>
      </c>
      <c r="J33" s="1">
        <f t="shared" si="14"/>
        <v>0.86580086580086579</v>
      </c>
      <c r="K33" s="2">
        <f>K27-K31</f>
        <v>2166.5244037868056</v>
      </c>
      <c r="L33" s="2">
        <f t="shared" ref="L33:M33" si="18">L27-L31</f>
        <v>2287.0776985180519</v>
      </c>
      <c r="M33" s="2">
        <f t="shared" si="18"/>
        <v>2056.7892409661363</v>
      </c>
      <c r="N33" s="5" t="s">
        <v>22</v>
      </c>
      <c r="O33" s="5">
        <v>380</v>
      </c>
      <c r="P33" s="5">
        <v>186</v>
      </c>
      <c r="Q33" s="5">
        <v>194</v>
      </c>
      <c r="R33" s="5">
        <v>14</v>
      </c>
      <c r="S33" s="5">
        <v>10</v>
      </c>
      <c r="T33" s="5">
        <v>4</v>
      </c>
      <c r="U33" s="5">
        <v>42</v>
      </c>
      <c r="V33" s="5">
        <v>11</v>
      </c>
      <c r="W33" s="5">
        <v>31</v>
      </c>
    </row>
    <row r="34" spans="1:23" ht="10.199999999999999" customHeight="1" x14ac:dyDescent="0.2">
      <c r="A34" s="5" t="s">
        <v>23</v>
      </c>
      <c r="B34" s="5">
        <v>373</v>
      </c>
      <c r="C34" s="5">
        <v>211</v>
      </c>
      <c r="D34" s="5">
        <v>162</v>
      </c>
      <c r="E34" s="5">
        <v>10</v>
      </c>
      <c r="F34" s="5">
        <v>10</v>
      </c>
      <c r="G34" s="5">
        <v>0</v>
      </c>
      <c r="H34" s="1">
        <f t="shared" si="14"/>
        <v>2.6809651474530831</v>
      </c>
      <c r="I34" s="1">
        <f t="shared" si="14"/>
        <v>4.7393364928909953</v>
      </c>
      <c r="J34" s="1">
        <f t="shared" si="14"/>
        <v>0</v>
      </c>
      <c r="K34" s="2">
        <f>100-K29</f>
        <v>97.211855956340273</v>
      </c>
      <c r="L34" s="2">
        <f t="shared" ref="L34:M34" si="19">100-L29</f>
        <v>95.107395973737994</v>
      </c>
      <c r="M34" s="2">
        <f t="shared" si="19"/>
        <v>99.567099567099561</v>
      </c>
      <c r="N34" s="5" t="s">
        <v>23</v>
      </c>
      <c r="O34" s="5">
        <v>302</v>
      </c>
      <c r="P34" s="5">
        <v>174</v>
      </c>
      <c r="Q34" s="5">
        <v>128</v>
      </c>
      <c r="R34" s="5">
        <v>19</v>
      </c>
      <c r="S34" s="5">
        <v>13</v>
      </c>
      <c r="T34" s="5">
        <v>6</v>
      </c>
      <c r="U34" s="5">
        <v>42</v>
      </c>
      <c r="V34" s="5">
        <v>14</v>
      </c>
      <c r="W34" s="5">
        <v>28</v>
      </c>
    </row>
    <row r="35" spans="1:23" ht="10.199999999999999" customHeight="1" x14ac:dyDescent="0.2">
      <c r="A35" s="5" t="s">
        <v>40</v>
      </c>
      <c r="H35" s="1">
        <f>SUM(H27:H33)*5</f>
        <v>805.93160596979169</v>
      </c>
      <c r="I35" s="1">
        <f>SUM(I27:I33)*5</f>
        <v>1031.7078998311526</v>
      </c>
      <c r="J35" s="1">
        <f>SUM(J27:J33)*5</f>
        <v>578.43426261115803</v>
      </c>
      <c r="K35" s="4">
        <f>K33/K34</f>
        <v>22.286627309737135</v>
      </c>
      <c r="L35" s="4">
        <f t="shared" ref="L35:M35" si="20">L33/L34</f>
        <v>24.047316984155287</v>
      </c>
      <c r="M35" s="4">
        <f t="shared" si="20"/>
        <v>20.657318028833807</v>
      </c>
      <c r="N35" s="5" t="s">
        <v>40</v>
      </c>
    </row>
    <row r="36" spans="1:23" ht="10.199999999999999" customHeight="1" x14ac:dyDescent="0.2">
      <c r="A36" s="5" t="s">
        <v>37</v>
      </c>
      <c r="N36" s="5" t="s">
        <v>37</v>
      </c>
    </row>
    <row r="37" spans="1:23" ht="10.199999999999999" customHeight="1" x14ac:dyDescent="0.2">
      <c r="A37" s="5" t="s">
        <v>1</v>
      </c>
      <c r="B37" s="5">
        <v>35638</v>
      </c>
      <c r="C37" s="5">
        <v>19897</v>
      </c>
      <c r="D37" s="5">
        <v>15741</v>
      </c>
      <c r="E37" s="5">
        <v>13756</v>
      </c>
      <c r="F37" s="5">
        <v>9588</v>
      </c>
      <c r="G37" s="5">
        <v>4168</v>
      </c>
      <c r="N37" s="5" t="s">
        <v>1</v>
      </c>
      <c r="O37" s="5">
        <v>20206</v>
      </c>
      <c r="P37" s="5">
        <v>9669</v>
      </c>
      <c r="Q37" s="5">
        <v>10537</v>
      </c>
      <c r="R37" s="5">
        <v>867</v>
      </c>
      <c r="S37" s="5">
        <v>408</v>
      </c>
      <c r="T37" s="5">
        <v>459</v>
      </c>
      <c r="U37" s="5">
        <v>809</v>
      </c>
      <c r="V37" s="5">
        <v>232</v>
      </c>
      <c r="W37" s="5">
        <v>577</v>
      </c>
    </row>
    <row r="38" spans="1:23" ht="10.199999999999999" customHeight="1" x14ac:dyDescent="0.2">
      <c r="A38" s="5" t="s">
        <v>16</v>
      </c>
      <c r="B38" s="5">
        <v>7676</v>
      </c>
      <c r="C38" s="5">
        <v>4282</v>
      </c>
      <c r="D38" s="5">
        <v>3394</v>
      </c>
      <c r="E38" s="5">
        <v>7004</v>
      </c>
      <c r="F38" s="5">
        <v>4196</v>
      </c>
      <c r="G38" s="5">
        <v>2808</v>
      </c>
      <c r="H38" s="1">
        <f t="shared" ref="H38:J45" si="21">E38/B38*100</f>
        <v>91.245440333507034</v>
      </c>
      <c r="I38" s="1">
        <f t="shared" si="21"/>
        <v>97.991592713685193</v>
      </c>
      <c r="J38" s="1">
        <f t="shared" si="21"/>
        <v>82.734236888626995</v>
      </c>
      <c r="K38" s="2">
        <f>H46+1500</f>
        <v>2584.8894689055896</v>
      </c>
      <c r="L38" s="2">
        <f t="shared" ref="L38:M38" si="22">I46+1500</f>
        <v>2914.3099910936644</v>
      </c>
      <c r="M38" s="2">
        <f t="shared" si="22"/>
        <v>2166.1227493728429</v>
      </c>
      <c r="N38" s="5" t="s">
        <v>16</v>
      </c>
      <c r="O38" s="5">
        <v>642</v>
      </c>
      <c r="P38" s="5">
        <v>81</v>
      </c>
      <c r="Q38" s="5">
        <v>561</v>
      </c>
      <c r="R38" s="5">
        <v>24</v>
      </c>
      <c r="S38" s="5">
        <v>3</v>
      </c>
      <c r="T38" s="5">
        <v>21</v>
      </c>
      <c r="U38" s="5">
        <v>6</v>
      </c>
      <c r="V38" s="5">
        <v>2</v>
      </c>
      <c r="W38" s="5">
        <v>4</v>
      </c>
    </row>
    <row r="39" spans="1:23" ht="10.199999999999999" customHeight="1" x14ac:dyDescent="0.2">
      <c r="A39" s="5" t="s">
        <v>17</v>
      </c>
      <c r="B39" s="5">
        <v>6537</v>
      </c>
      <c r="C39" s="5">
        <v>3574</v>
      </c>
      <c r="D39" s="5">
        <v>2963</v>
      </c>
      <c r="E39" s="5">
        <v>3455</v>
      </c>
      <c r="F39" s="5">
        <v>2566</v>
      </c>
      <c r="G39" s="5">
        <v>889</v>
      </c>
      <c r="H39" s="1">
        <f t="shared" si="21"/>
        <v>52.852990668502372</v>
      </c>
      <c r="I39" s="1">
        <f t="shared" si="21"/>
        <v>71.796306659205371</v>
      </c>
      <c r="J39" s="1">
        <f t="shared" si="21"/>
        <v>30.00337495781303</v>
      </c>
      <c r="K39" s="3"/>
      <c r="L39" s="3"/>
      <c r="M39" s="3"/>
      <c r="N39" s="5" t="s">
        <v>17</v>
      </c>
      <c r="O39" s="5">
        <v>2943</v>
      </c>
      <c r="P39" s="5">
        <v>975</v>
      </c>
      <c r="Q39" s="5">
        <v>1968</v>
      </c>
      <c r="R39" s="5">
        <v>120</v>
      </c>
      <c r="S39" s="5">
        <v>29</v>
      </c>
      <c r="T39" s="5">
        <v>91</v>
      </c>
      <c r="U39" s="5">
        <v>19</v>
      </c>
      <c r="V39" s="5">
        <v>4</v>
      </c>
      <c r="W39" s="5">
        <v>15</v>
      </c>
    </row>
    <row r="40" spans="1:23" ht="10.199999999999999" customHeight="1" x14ac:dyDescent="0.2">
      <c r="A40" s="5" t="s">
        <v>18</v>
      </c>
      <c r="B40" s="5">
        <v>6117</v>
      </c>
      <c r="C40" s="5">
        <v>3242</v>
      </c>
      <c r="D40" s="5">
        <v>2875</v>
      </c>
      <c r="E40" s="5">
        <v>1460</v>
      </c>
      <c r="F40" s="5">
        <v>1167</v>
      </c>
      <c r="G40" s="5">
        <v>293</v>
      </c>
      <c r="H40" s="1">
        <f t="shared" si="21"/>
        <v>23.867909105770803</v>
      </c>
      <c r="I40" s="1">
        <f t="shared" si="21"/>
        <v>35.996298581122765</v>
      </c>
      <c r="J40" s="1">
        <f t="shared" si="21"/>
        <v>10.191304347826087</v>
      </c>
      <c r="K40" s="2">
        <f>(H44+H45)/2</f>
        <v>11.10652837623741</v>
      </c>
      <c r="L40" s="2">
        <f t="shared" ref="L40:M40" si="23">(I44+I45)/2</f>
        <v>17.963943592302904</v>
      </c>
      <c r="M40" s="2">
        <f t="shared" si="23"/>
        <v>1.3985459601441845</v>
      </c>
      <c r="N40" s="5" t="s">
        <v>18</v>
      </c>
      <c r="O40" s="5">
        <v>4467</v>
      </c>
      <c r="P40" s="5">
        <v>2032</v>
      </c>
      <c r="Q40" s="5">
        <v>2435</v>
      </c>
      <c r="R40" s="5">
        <v>140</v>
      </c>
      <c r="S40" s="5">
        <v>38</v>
      </c>
      <c r="T40" s="5">
        <v>102</v>
      </c>
      <c r="U40" s="5">
        <v>50</v>
      </c>
      <c r="V40" s="5">
        <v>5</v>
      </c>
      <c r="W40" s="5">
        <v>45</v>
      </c>
    </row>
    <row r="41" spans="1:23" ht="10.199999999999999" customHeight="1" x14ac:dyDescent="0.2">
      <c r="A41" s="5" t="s">
        <v>19</v>
      </c>
      <c r="B41" s="5">
        <v>4739</v>
      </c>
      <c r="C41" s="5">
        <v>2580</v>
      </c>
      <c r="D41" s="5">
        <v>2159</v>
      </c>
      <c r="E41" s="5">
        <v>618</v>
      </c>
      <c r="F41" s="5">
        <v>510</v>
      </c>
      <c r="G41" s="5">
        <v>108</v>
      </c>
      <c r="H41" s="1">
        <f t="shared" si="21"/>
        <v>13.040725891538299</v>
      </c>
      <c r="I41" s="1">
        <f t="shared" si="21"/>
        <v>19.767441860465116</v>
      </c>
      <c r="J41" s="1">
        <f t="shared" si="21"/>
        <v>5.0023158869847153</v>
      </c>
      <c r="K41" s="2"/>
      <c r="L41" s="2"/>
      <c r="M41" s="2"/>
      <c r="N41" s="5" t="s">
        <v>19</v>
      </c>
      <c r="O41" s="5">
        <v>3890</v>
      </c>
      <c r="P41" s="5">
        <v>1993</v>
      </c>
      <c r="Q41" s="5">
        <v>1897</v>
      </c>
      <c r="R41" s="5">
        <v>145</v>
      </c>
      <c r="S41" s="5">
        <v>63</v>
      </c>
      <c r="T41" s="5">
        <v>82</v>
      </c>
      <c r="U41" s="5">
        <v>86</v>
      </c>
      <c r="V41" s="5">
        <v>14</v>
      </c>
      <c r="W41" s="5">
        <v>72</v>
      </c>
    </row>
    <row r="42" spans="1:23" ht="10.199999999999999" customHeight="1" x14ac:dyDescent="0.2">
      <c r="A42" s="5" t="s">
        <v>20</v>
      </c>
      <c r="B42" s="5">
        <v>3570</v>
      </c>
      <c r="C42" s="5">
        <v>2058</v>
      </c>
      <c r="D42" s="5">
        <v>1512</v>
      </c>
      <c r="E42" s="5">
        <v>421</v>
      </c>
      <c r="F42" s="5">
        <v>394</v>
      </c>
      <c r="G42" s="5">
        <v>27</v>
      </c>
      <c r="H42" s="1">
        <f t="shared" si="21"/>
        <v>11.792717086834733</v>
      </c>
      <c r="I42" s="1">
        <f t="shared" si="21"/>
        <v>19.144800777453838</v>
      </c>
      <c r="J42" s="1">
        <f t="shared" si="21"/>
        <v>1.7857142857142856</v>
      </c>
      <c r="K42" s="2">
        <f>K40*50</f>
        <v>555.32641881187055</v>
      </c>
      <c r="L42" s="2">
        <f t="shared" ref="L42:M42" si="24">L40*50</f>
        <v>898.19717961514516</v>
      </c>
      <c r="M42" s="2">
        <f t="shared" si="24"/>
        <v>69.927298007209231</v>
      </c>
      <c r="N42" s="5" t="s">
        <v>20</v>
      </c>
      <c r="O42" s="5">
        <v>2958</v>
      </c>
      <c r="P42" s="5">
        <v>1588</v>
      </c>
      <c r="Q42" s="5">
        <v>1370</v>
      </c>
      <c r="R42" s="5">
        <v>114</v>
      </c>
      <c r="S42" s="5">
        <v>58</v>
      </c>
      <c r="T42" s="5">
        <v>56</v>
      </c>
      <c r="U42" s="5">
        <v>77</v>
      </c>
      <c r="V42" s="5">
        <v>18</v>
      </c>
      <c r="W42" s="5">
        <v>59</v>
      </c>
    </row>
    <row r="43" spans="1:23" ht="10.199999999999999" customHeight="1" x14ac:dyDescent="0.2">
      <c r="A43" s="5" t="s">
        <v>21</v>
      </c>
      <c r="B43" s="5">
        <v>2403</v>
      </c>
      <c r="C43" s="5">
        <v>1467</v>
      </c>
      <c r="D43" s="5">
        <v>936</v>
      </c>
      <c r="E43" s="5">
        <v>285</v>
      </c>
      <c r="F43" s="5">
        <v>269</v>
      </c>
      <c r="G43" s="5">
        <v>16</v>
      </c>
      <c r="H43" s="1">
        <f t="shared" si="21"/>
        <v>11.860174781523096</v>
      </c>
      <c r="I43" s="1">
        <f t="shared" si="21"/>
        <v>18.336741649625086</v>
      </c>
      <c r="J43" s="1">
        <f t="shared" si="21"/>
        <v>1.7094017094017095</v>
      </c>
      <c r="K43" s="2"/>
      <c r="L43" s="2"/>
      <c r="M43" s="2"/>
      <c r="N43" s="5" t="s">
        <v>21</v>
      </c>
      <c r="O43" s="5">
        <v>1914</v>
      </c>
      <c r="P43" s="5">
        <v>1110</v>
      </c>
      <c r="Q43" s="5">
        <v>804</v>
      </c>
      <c r="R43" s="5">
        <v>82</v>
      </c>
      <c r="S43" s="5">
        <v>49</v>
      </c>
      <c r="T43" s="5">
        <v>33</v>
      </c>
      <c r="U43" s="5">
        <v>122</v>
      </c>
      <c r="V43" s="5">
        <v>39</v>
      </c>
      <c r="W43" s="5">
        <v>83</v>
      </c>
    </row>
    <row r="44" spans="1:23" ht="10.199999999999999" customHeight="1" x14ac:dyDescent="0.2">
      <c r="A44" s="5" t="s">
        <v>22</v>
      </c>
      <c r="B44" s="5">
        <v>2403</v>
      </c>
      <c r="C44" s="5">
        <v>1402</v>
      </c>
      <c r="D44" s="5">
        <v>1001</v>
      </c>
      <c r="E44" s="5">
        <v>296</v>
      </c>
      <c r="F44" s="5">
        <v>278</v>
      </c>
      <c r="G44" s="5">
        <v>18</v>
      </c>
      <c r="H44" s="1">
        <f t="shared" si="21"/>
        <v>12.317935913441531</v>
      </c>
      <c r="I44" s="1">
        <f t="shared" si="21"/>
        <v>19.828815977175463</v>
      </c>
      <c r="J44" s="1">
        <f t="shared" si="21"/>
        <v>1.7982017982017984</v>
      </c>
      <c r="K44" s="2">
        <f>K38-K42</f>
        <v>2029.5630500937191</v>
      </c>
      <c r="L44" s="2">
        <f t="shared" ref="L44:M44" si="25">L38-L42</f>
        <v>2016.1128114785192</v>
      </c>
      <c r="M44" s="2">
        <f t="shared" si="25"/>
        <v>2096.1954513656337</v>
      </c>
      <c r="N44" s="5" t="s">
        <v>22</v>
      </c>
      <c r="O44" s="5">
        <v>1811</v>
      </c>
      <c r="P44" s="5">
        <v>983</v>
      </c>
      <c r="Q44" s="5">
        <v>828</v>
      </c>
      <c r="R44" s="5">
        <v>121</v>
      </c>
      <c r="S44" s="5">
        <v>83</v>
      </c>
      <c r="T44" s="5">
        <v>38</v>
      </c>
      <c r="U44" s="5">
        <v>175</v>
      </c>
      <c r="V44" s="5">
        <v>58</v>
      </c>
      <c r="W44" s="5">
        <v>117</v>
      </c>
    </row>
    <row r="45" spans="1:23" ht="10.199999999999999" customHeight="1" x14ac:dyDescent="0.2">
      <c r="A45" s="5" t="s">
        <v>23</v>
      </c>
      <c r="B45" s="5">
        <v>2193</v>
      </c>
      <c r="C45" s="5">
        <v>1292</v>
      </c>
      <c r="D45" s="5">
        <v>901</v>
      </c>
      <c r="E45" s="5">
        <v>217</v>
      </c>
      <c r="F45" s="5">
        <v>208</v>
      </c>
      <c r="G45" s="5">
        <v>9</v>
      </c>
      <c r="H45" s="1">
        <f t="shared" si="21"/>
        <v>9.8951208390332877</v>
      </c>
      <c r="I45" s="1">
        <f t="shared" si="21"/>
        <v>16.099071207430342</v>
      </c>
      <c r="J45" s="1">
        <f t="shared" si="21"/>
        <v>0.99889012208657058</v>
      </c>
      <c r="K45" s="2">
        <f>100-K40</f>
        <v>88.893471623762593</v>
      </c>
      <c r="L45" s="2">
        <f t="shared" ref="L45:M45" si="26">100-L40</f>
        <v>82.036056407697089</v>
      </c>
      <c r="M45" s="2">
        <f t="shared" si="26"/>
        <v>98.60145403985581</v>
      </c>
      <c r="N45" s="5" t="s">
        <v>23</v>
      </c>
      <c r="O45" s="5">
        <v>1581</v>
      </c>
      <c r="P45" s="5">
        <v>907</v>
      </c>
      <c r="Q45" s="5">
        <v>674</v>
      </c>
      <c r="R45" s="5">
        <v>121</v>
      </c>
      <c r="S45" s="5">
        <v>85</v>
      </c>
      <c r="T45" s="5">
        <v>36</v>
      </c>
      <c r="U45" s="5">
        <v>274</v>
      </c>
      <c r="V45" s="5">
        <v>92</v>
      </c>
      <c r="W45" s="5">
        <v>182</v>
      </c>
    </row>
    <row r="46" spans="1:23" ht="10.199999999999999" customHeight="1" x14ac:dyDescent="0.2">
      <c r="A46" s="5" t="s">
        <v>30</v>
      </c>
      <c r="H46" s="1">
        <f>SUM(H38:H44)*5</f>
        <v>1084.8894689055894</v>
      </c>
      <c r="I46" s="1">
        <f>SUM(I38:I44)*5</f>
        <v>1414.3099910936642</v>
      </c>
      <c r="J46" s="1">
        <f>SUM(J38:J44)*5</f>
        <v>666.12274937284315</v>
      </c>
      <c r="K46" s="4">
        <f>K44/K45</f>
        <v>22.831407222835761</v>
      </c>
      <c r="L46" s="4">
        <f t="shared" ref="L46:M46" si="27">L44/L45</f>
        <v>24.575935262648194</v>
      </c>
      <c r="M46" s="4">
        <f t="shared" si="27"/>
        <v>21.259275248804425</v>
      </c>
      <c r="N46" s="5" t="s">
        <v>30</v>
      </c>
    </row>
  </sheetData>
  <mergeCells count="6">
    <mergeCell ref="R2:T2"/>
    <mergeCell ref="U2:W2"/>
    <mergeCell ref="B2:D2"/>
    <mergeCell ref="E2:G2"/>
    <mergeCell ref="K2:M2"/>
    <mergeCell ref="O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588E-9D9C-4A7E-AEF4-A5CC0FC8103C}">
  <dimension ref="A1:E60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138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86999</v>
      </c>
      <c r="C4" s="6">
        <v>3234</v>
      </c>
      <c r="D4" s="6">
        <v>12339</v>
      </c>
      <c r="E4" s="6">
        <v>71426</v>
      </c>
    </row>
    <row r="5" spans="1:5" ht="10.199999999999999" customHeight="1" x14ac:dyDescent="0.2">
      <c r="A5" s="6" t="s">
        <v>15</v>
      </c>
      <c r="B5" s="6">
        <v>14005</v>
      </c>
      <c r="C5" s="6">
        <v>454</v>
      </c>
      <c r="D5" s="6">
        <v>2089</v>
      </c>
      <c r="E5" s="6">
        <v>11462</v>
      </c>
    </row>
    <row r="6" spans="1:5" ht="10.199999999999999" customHeight="1" x14ac:dyDescent="0.2">
      <c r="A6" s="19" t="s">
        <v>149</v>
      </c>
      <c r="B6" s="6">
        <v>12465</v>
      </c>
      <c r="C6" s="6">
        <v>415</v>
      </c>
      <c r="D6" s="6">
        <v>1832</v>
      </c>
      <c r="E6" s="6">
        <v>10218</v>
      </c>
    </row>
    <row r="7" spans="1:5" ht="10.199999999999999" customHeight="1" x14ac:dyDescent="0.2">
      <c r="A7" s="19" t="s">
        <v>150</v>
      </c>
      <c r="B7" s="6">
        <v>10414</v>
      </c>
      <c r="C7" s="6">
        <v>384</v>
      </c>
      <c r="D7" s="6">
        <v>1588</v>
      </c>
      <c r="E7" s="6">
        <v>8442</v>
      </c>
    </row>
    <row r="8" spans="1:5" ht="10.199999999999999" customHeight="1" x14ac:dyDescent="0.2">
      <c r="A8" s="6" t="s">
        <v>16</v>
      </c>
      <c r="B8" s="6">
        <v>9383</v>
      </c>
      <c r="C8" s="6">
        <v>333</v>
      </c>
      <c r="D8" s="6">
        <v>1374</v>
      </c>
      <c r="E8" s="6">
        <v>7676</v>
      </c>
    </row>
    <row r="9" spans="1:5" ht="10.199999999999999" customHeight="1" x14ac:dyDescent="0.2">
      <c r="A9" s="6" t="s">
        <v>17</v>
      </c>
      <c r="B9" s="6">
        <v>7971</v>
      </c>
      <c r="C9" s="6">
        <v>312</v>
      </c>
      <c r="D9" s="6">
        <v>1121</v>
      </c>
      <c r="E9" s="6">
        <v>6538</v>
      </c>
    </row>
    <row r="10" spans="1:5" ht="10.199999999999999" customHeight="1" x14ac:dyDescent="0.2">
      <c r="A10" s="6" t="s">
        <v>18</v>
      </c>
      <c r="B10" s="6">
        <v>7337</v>
      </c>
      <c r="C10" s="6">
        <v>263</v>
      </c>
      <c r="D10" s="6">
        <v>954</v>
      </c>
      <c r="E10" s="6">
        <v>6120</v>
      </c>
    </row>
    <row r="11" spans="1:5" ht="10.199999999999999" customHeight="1" x14ac:dyDescent="0.2">
      <c r="A11" s="6" t="s">
        <v>19</v>
      </c>
      <c r="B11" s="6">
        <v>5652</v>
      </c>
      <c r="C11" s="6">
        <v>207</v>
      </c>
      <c r="D11" s="6">
        <v>706</v>
      </c>
      <c r="E11" s="6">
        <v>4739</v>
      </c>
    </row>
    <row r="12" spans="1:5" ht="10.199999999999999" customHeight="1" x14ac:dyDescent="0.2">
      <c r="A12" s="6" t="s">
        <v>20</v>
      </c>
      <c r="B12" s="6">
        <v>4329</v>
      </c>
      <c r="C12" s="6">
        <v>151</v>
      </c>
      <c r="D12" s="6">
        <v>608</v>
      </c>
      <c r="E12" s="6">
        <v>3570</v>
      </c>
    </row>
    <row r="13" spans="1:5" ht="10.199999999999999" customHeight="1" x14ac:dyDescent="0.2">
      <c r="A13" s="6" t="s">
        <v>21</v>
      </c>
      <c r="B13" s="6">
        <v>2989</v>
      </c>
      <c r="C13" s="6">
        <v>133</v>
      </c>
      <c r="D13" s="6">
        <v>452</v>
      </c>
      <c r="E13" s="6">
        <v>2404</v>
      </c>
    </row>
    <row r="14" spans="1:5" ht="10.199999999999999" customHeight="1" x14ac:dyDescent="0.2">
      <c r="A14" s="6" t="s">
        <v>22</v>
      </c>
      <c r="B14" s="6">
        <v>2932</v>
      </c>
      <c r="C14" s="6">
        <v>80</v>
      </c>
      <c r="D14" s="6">
        <v>449</v>
      </c>
      <c r="E14" s="6">
        <v>2403</v>
      </c>
    </row>
    <row r="15" spans="1:5" ht="10.199999999999999" customHeight="1" x14ac:dyDescent="0.2">
      <c r="A15" s="6" t="s">
        <v>23</v>
      </c>
      <c r="B15" s="6">
        <v>2662</v>
      </c>
      <c r="C15" s="6">
        <v>93</v>
      </c>
      <c r="D15" s="6">
        <v>373</v>
      </c>
      <c r="E15" s="6">
        <v>2196</v>
      </c>
    </row>
    <row r="16" spans="1:5" ht="10.199999999999999" customHeight="1" x14ac:dyDescent="0.2">
      <c r="A16" s="6" t="s">
        <v>24</v>
      </c>
      <c r="B16" s="6">
        <v>2306</v>
      </c>
      <c r="C16" s="6">
        <v>127</v>
      </c>
      <c r="D16" s="6">
        <v>282</v>
      </c>
      <c r="E16" s="6">
        <v>1897</v>
      </c>
    </row>
    <row r="17" spans="1:5" ht="10.199999999999999" customHeight="1" x14ac:dyDescent="0.2">
      <c r="A17" s="6" t="s">
        <v>25</v>
      </c>
      <c r="B17" s="6">
        <v>1981</v>
      </c>
      <c r="C17" s="6">
        <v>111</v>
      </c>
      <c r="D17" s="6">
        <v>250</v>
      </c>
      <c r="E17" s="6">
        <v>1620</v>
      </c>
    </row>
    <row r="18" spans="1:5" ht="10.199999999999999" customHeight="1" x14ac:dyDescent="0.2">
      <c r="A18" s="6" t="s">
        <v>26</v>
      </c>
      <c r="B18" s="6">
        <v>1247</v>
      </c>
      <c r="C18" s="6">
        <v>71</v>
      </c>
      <c r="D18" s="6">
        <v>118</v>
      </c>
      <c r="E18" s="6">
        <v>1058</v>
      </c>
    </row>
    <row r="19" spans="1:5" ht="10.199999999999999" customHeight="1" x14ac:dyDescent="0.2">
      <c r="A19" s="6" t="s">
        <v>27</v>
      </c>
      <c r="B19" s="6">
        <v>600</v>
      </c>
      <c r="C19" s="6">
        <v>47</v>
      </c>
      <c r="D19" s="6">
        <v>72</v>
      </c>
      <c r="E19" s="6">
        <v>481</v>
      </c>
    </row>
    <row r="20" spans="1:5" ht="10.199999999999999" customHeight="1" x14ac:dyDescent="0.2">
      <c r="A20" s="6" t="s">
        <v>28</v>
      </c>
      <c r="B20" s="6">
        <v>726</v>
      </c>
      <c r="C20" s="6">
        <v>53</v>
      </c>
      <c r="D20" s="6">
        <v>71</v>
      </c>
      <c r="E20" s="6">
        <v>602</v>
      </c>
    </row>
    <row r="21" spans="1:5" ht="10.199999999999999" customHeight="1" x14ac:dyDescent="0.2">
      <c r="A21" s="6" t="s">
        <v>29</v>
      </c>
      <c r="B21" s="20">
        <v>18.5</v>
      </c>
      <c r="C21" s="20">
        <v>20.5</v>
      </c>
      <c r="D21" s="20">
        <v>17.399999999999999</v>
      </c>
      <c r="E21" s="20">
        <v>18.600000000000001</v>
      </c>
    </row>
    <row r="22" spans="1:5" ht="10.199999999999999" customHeight="1" x14ac:dyDescent="0.2">
      <c r="A22" s="6" t="s">
        <v>41</v>
      </c>
      <c r="B22" s="6"/>
      <c r="C22" s="6"/>
      <c r="D22" s="6"/>
      <c r="E22" s="6"/>
    </row>
    <row r="23" spans="1:5" ht="10.199999999999999" customHeight="1" x14ac:dyDescent="0.2">
      <c r="A23" s="6" t="s">
        <v>1</v>
      </c>
      <c r="B23" s="6">
        <v>64560</v>
      </c>
      <c r="C23" s="6">
        <v>2421</v>
      </c>
      <c r="D23" s="6">
        <v>9100</v>
      </c>
      <c r="E23" s="6">
        <v>53039</v>
      </c>
    </row>
    <row r="24" spans="1:5" ht="10.199999999999999" customHeight="1" x14ac:dyDescent="0.2">
      <c r="A24" s="6" t="s">
        <v>15</v>
      </c>
      <c r="B24" s="6">
        <v>13901</v>
      </c>
      <c r="C24" s="6">
        <v>451</v>
      </c>
      <c r="D24" s="6">
        <v>2068</v>
      </c>
      <c r="E24" s="6">
        <v>11382</v>
      </c>
    </row>
    <row r="25" spans="1:5" ht="10.199999999999999" customHeight="1" x14ac:dyDescent="0.2">
      <c r="A25" s="19" t="s">
        <v>149</v>
      </c>
      <c r="B25" s="6">
        <v>12167</v>
      </c>
      <c r="C25" s="6">
        <v>403</v>
      </c>
      <c r="D25" s="6">
        <v>1770</v>
      </c>
      <c r="E25" s="6">
        <v>9994</v>
      </c>
    </row>
    <row r="26" spans="1:5" ht="10.199999999999999" customHeight="1" x14ac:dyDescent="0.2">
      <c r="A26" s="19" t="s">
        <v>150</v>
      </c>
      <c r="B26" s="6">
        <v>9915</v>
      </c>
      <c r="C26" s="6">
        <v>368</v>
      </c>
      <c r="D26" s="6">
        <v>1483</v>
      </c>
      <c r="E26" s="6">
        <v>8064</v>
      </c>
    </row>
    <row r="27" spans="1:5" ht="10.199999999999999" customHeight="1" x14ac:dyDescent="0.2">
      <c r="A27" s="6" t="s">
        <v>16</v>
      </c>
      <c r="B27" s="6">
        <v>8445</v>
      </c>
      <c r="C27" s="6">
        <v>311</v>
      </c>
      <c r="D27" s="6">
        <v>1204</v>
      </c>
      <c r="E27" s="6">
        <v>6930</v>
      </c>
    </row>
    <row r="28" spans="1:5" ht="10.199999999999999" customHeight="1" x14ac:dyDescent="0.2">
      <c r="A28" s="5" t="s">
        <v>17</v>
      </c>
      <c r="B28" s="5">
        <v>6536</v>
      </c>
      <c r="C28" s="5">
        <v>274</v>
      </c>
      <c r="D28" s="5">
        <v>915</v>
      </c>
      <c r="E28" s="5">
        <v>5347</v>
      </c>
    </row>
    <row r="29" spans="1:5" ht="10.199999999999999" customHeight="1" x14ac:dyDescent="0.2">
      <c r="A29" s="5" t="s">
        <v>18</v>
      </c>
      <c r="B29" s="5">
        <v>5365</v>
      </c>
      <c r="C29" s="5">
        <v>219</v>
      </c>
      <c r="D29" s="5">
        <v>660</v>
      </c>
      <c r="E29" s="5">
        <v>4486</v>
      </c>
    </row>
    <row r="30" spans="1:5" ht="10.199999999999999" customHeight="1" x14ac:dyDescent="0.2">
      <c r="A30" s="5" t="s">
        <v>19</v>
      </c>
      <c r="B30" s="5">
        <v>3505</v>
      </c>
      <c r="C30" s="5">
        <v>147</v>
      </c>
      <c r="D30" s="5">
        <v>426</v>
      </c>
      <c r="E30" s="5">
        <v>2932</v>
      </c>
    </row>
    <row r="31" spans="1:5" ht="10.199999999999999" customHeight="1" x14ac:dyDescent="0.2">
      <c r="A31" s="5" t="s">
        <v>20</v>
      </c>
      <c r="B31" s="5">
        <v>2159</v>
      </c>
      <c r="C31" s="5">
        <v>104</v>
      </c>
      <c r="D31" s="5">
        <v>287</v>
      </c>
      <c r="E31" s="5">
        <v>1768</v>
      </c>
    </row>
    <row r="32" spans="1:5" ht="10.199999999999999" customHeight="1" x14ac:dyDescent="0.2">
      <c r="A32" s="5" t="s">
        <v>21</v>
      </c>
      <c r="B32" s="5">
        <v>1065</v>
      </c>
      <c r="C32" s="5">
        <v>73</v>
      </c>
      <c r="D32" s="5">
        <v>142</v>
      </c>
      <c r="E32" s="5">
        <v>850</v>
      </c>
    </row>
    <row r="33" spans="1:5" ht="10.199999999999999" customHeight="1" x14ac:dyDescent="0.2">
      <c r="A33" s="5" t="s">
        <v>22</v>
      </c>
      <c r="B33" s="5">
        <v>680</v>
      </c>
      <c r="C33" s="5">
        <v>27</v>
      </c>
      <c r="D33" s="5">
        <v>72</v>
      </c>
      <c r="E33" s="5">
        <v>581</v>
      </c>
    </row>
    <row r="34" spans="1:5" ht="10.199999999999999" customHeight="1" x14ac:dyDescent="0.2">
      <c r="A34" s="5" t="s">
        <v>23</v>
      </c>
      <c r="B34" s="5">
        <v>381</v>
      </c>
      <c r="C34" s="5">
        <v>18</v>
      </c>
      <c r="D34" s="5">
        <v>38</v>
      </c>
      <c r="E34" s="5">
        <v>325</v>
      </c>
    </row>
    <row r="35" spans="1:5" ht="10.199999999999999" customHeight="1" x14ac:dyDescent="0.2">
      <c r="A35" s="5" t="s">
        <v>24</v>
      </c>
      <c r="B35" s="5">
        <v>224</v>
      </c>
      <c r="C35" s="5">
        <v>13</v>
      </c>
      <c r="D35" s="5">
        <v>18</v>
      </c>
      <c r="E35" s="5">
        <v>193</v>
      </c>
    </row>
    <row r="36" spans="1:5" ht="10.199999999999999" customHeight="1" x14ac:dyDescent="0.2">
      <c r="A36" s="5" t="s">
        <v>25</v>
      </c>
      <c r="B36" s="5">
        <v>128</v>
      </c>
      <c r="C36" s="5">
        <v>11</v>
      </c>
      <c r="D36" s="5">
        <v>11</v>
      </c>
      <c r="E36" s="5">
        <v>106</v>
      </c>
    </row>
    <row r="37" spans="1:5" ht="10.199999999999999" customHeight="1" x14ac:dyDescent="0.2">
      <c r="A37" s="5" t="s">
        <v>26</v>
      </c>
      <c r="B37" s="5">
        <v>61</v>
      </c>
      <c r="C37" s="5">
        <v>2</v>
      </c>
      <c r="D37" s="5">
        <v>4</v>
      </c>
      <c r="E37" s="5">
        <v>55</v>
      </c>
    </row>
    <row r="38" spans="1:5" ht="10.199999999999999" customHeight="1" x14ac:dyDescent="0.2">
      <c r="A38" s="5" t="s">
        <v>27</v>
      </c>
      <c r="B38" s="5">
        <v>19</v>
      </c>
      <c r="C38" s="5">
        <v>0</v>
      </c>
      <c r="D38" s="5">
        <v>2</v>
      </c>
      <c r="E38" s="5">
        <v>17</v>
      </c>
    </row>
    <row r="39" spans="1:5" ht="10.199999999999999" customHeight="1" x14ac:dyDescent="0.2">
      <c r="A39" s="5" t="s">
        <v>28</v>
      </c>
      <c r="B39" s="5">
        <v>9</v>
      </c>
      <c r="C39" s="5">
        <v>0</v>
      </c>
      <c r="D39" s="5">
        <v>0</v>
      </c>
      <c r="E39" s="5">
        <v>9</v>
      </c>
    </row>
    <row r="40" spans="1:5" ht="10.199999999999999" customHeight="1" x14ac:dyDescent="0.2">
      <c r="A40" s="5" t="s">
        <v>29</v>
      </c>
      <c r="B40" s="5">
        <v>13.1</v>
      </c>
      <c r="C40" s="5">
        <v>14.8</v>
      </c>
      <c r="D40" s="5">
        <v>12.4</v>
      </c>
      <c r="E40" s="5">
        <v>13.2</v>
      </c>
    </row>
    <row r="41" spans="1:5" ht="10.199999999999999" customHeight="1" x14ac:dyDescent="0.2">
      <c r="A41" s="5" t="s">
        <v>42</v>
      </c>
    </row>
    <row r="42" spans="1:5" ht="10.199999999999999" customHeight="1" x14ac:dyDescent="0.2">
      <c r="A42" s="5" t="s">
        <v>1</v>
      </c>
      <c r="B42" s="6">
        <v>22295</v>
      </c>
      <c r="C42" s="6">
        <v>802</v>
      </c>
      <c r="D42" s="6">
        <v>3216</v>
      </c>
      <c r="E42" s="6">
        <v>18277</v>
      </c>
    </row>
    <row r="43" spans="1:5" ht="10.199999999999999" customHeight="1" x14ac:dyDescent="0.2">
      <c r="A43" s="5" t="s">
        <v>15</v>
      </c>
      <c r="B43" s="6">
        <v>97</v>
      </c>
      <c r="C43" s="6">
        <v>2</v>
      </c>
      <c r="D43" s="6">
        <v>20</v>
      </c>
      <c r="E43" s="6">
        <v>75</v>
      </c>
    </row>
    <row r="44" spans="1:5" ht="10.199999999999999" customHeight="1" x14ac:dyDescent="0.2">
      <c r="A44" s="19" t="s">
        <v>149</v>
      </c>
      <c r="B44" s="6">
        <v>292</v>
      </c>
      <c r="C44" s="6">
        <v>11</v>
      </c>
      <c r="D44" s="6">
        <v>59</v>
      </c>
      <c r="E44" s="6">
        <v>222</v>
      </c>
    </row>
    <row r="45" spans="1:5" ht="10.199999999999999" customHeight="1" x14ac:dyDescent="0.2">
      <c r="A45" s="19" t="s">
        <v>150</v>
      </c>
      <c r="B45" s="6">
        <v>491</v>
      </c>
      <c r="C45" s="6">
        <v>16</v>
      </c>
      <c r="D45" s="6">
        <v>105</v>
      </c>
      <c r="E45" s="6">
        <v>370</v>
      </c>
    </row>
    <row r="46" spans="1:5" ht="10.199999999999999" customHeight="1" x14ac:dyDescent="0.2">
      <c r="A46" s="5" t="s">
        <v>16</v>
      </c>
      <c r="B46" s="6">
        <v>929</v>
      </c>
      <c r="C46" s="6">
        <v>21</v>
      </c>
      <c r="D46" s="6">
        <v>167</v>
      </c>
      <c r="E46" s="6">
        <v>741</v>
      </c>
    </row>
    <row r="47" spans="1:5" ht="10.199999999999999" customHeight="1" x14ac:dyDescent="0.2">
      <c r="A47" s="5" t="s">
        <v>17</v>
      </c>
      <c r="B47" s="6">
        <v>1419</v>
      </c>
      <c r="C47" s="6">
        <v>38</v>
      </c>
      <c r="D47" s="6">
        <v>202</v>
      </c>
      <c r="E47" s="6">
        <v>1179</v>
      </c>
    </row>
    <row r="48" spans="1:5" ht="10.199999999999999" customHeight="1" x14ac:dyDescent="0.2">
      <c r="A48" s="5" t="s">
        <v>18</v>
      </c>
      <c r="B48" s="6">
        <v>1954</v>
      </c>
      <c r="C48" s="6">
        <v>43</v>
      </c>
      <c r="D48" s="6">
        <v>291</v>
      </c>
      <c r="E48" s="6">
        <v>1620</v>
      </c>
    </row>
    <row r="49" spans="1:5" ht="10.199999999999999" customHeight="1" x14ac:dyDescent="0.2">
      <c r="A49" s="5" t="s">
        <v>19</v>
      </c>
      <c r="B49" s="6">
        <v>2130</v>
      </c>
      <c r="C49" s="6">
        <v>56</v>
      </c>
      <c r="D49" s="6">
        <v>279</v>
      </c>
      <c r="E49" s="6">
        <v>1795</v>
      </c>
    </row>
    <row r="50" spans="1:5" ht="10.199999999999999" customHeight="1" x14ac:dyDescent="0.2">
      <c r="A50" s="5" t="s">
        <v>20</v>
      </c>
      <c r="B50" s="6">
        <v>2155</v>
      </c>
      <c r="C50" s="6">
        <v>46</v>
      </c>
      <c r="D50" s="6">
        <v>319</v>
      </c>
      <c r="E50" s="6">
        <v>1790</v>
      </c>
    </row>
    <row r="51" spans="1:5" ht="10.199999999999999" customHeight="1" x14ac:dyDescent="0.2">
      <c r="A51" s="5" t="s">
        <v>21</v>
      </c>
      <c r="B51" s="6">
        <v>1910</v>
      </c>
      <c r="C51" s="6">
        <v>60</v>
      </c>
      <c r="D51" s="6">
        <v>307</v>
      </c>
      <c r="E51" s="6">
        <v>1543</v>
      </c>
    </row>
    <row r="52" spans="1:5" ht="10.199999999999999" customHeight="1" x14ac:dyDescent="0.2">
      <c r="A52" s="5" t="s">
        <v>22</v>
      </c>
      <c r="B52" s="6">
        <v>2246</v>
      </c>
      <c r="C52" s="6">
        <v>53</v>
      </c>
      <c r="D52" s="6">
        <v>377</v>
      </c>
      <c r="E52" s="6">
        <v>1816</v>
      </c>
    </row>
    <row r="53" spans="1:5" ht="10.199999999999999" customHeight="1" x14ac:dyDescent="0.2">
      <c r="A53" s="5" t="s">
        <v>23</v>
      </c>
      <c r="B53" s="6">
        <v>2275</v>
      </c>
      <c r="C53" s="6">
        <v>75</v>
      </c>
      <c r="D53" s="6">
        <v>335</v>
      </c>
      <c r="E53" s="6">
        <v>1865</v>
      </c>
    </row>
    <row r="54" spans="1:5" ht="10.199999999999999" customHeight="1" x14ac:dyDescent="0.2">
      <c r="A54" s="5" t="s">
        <v>24</v>
      </c>
      <c r="B54" s="6">
        <v>2075</v>
      </c>
      <c r="C54" s="6">
        <v>114</v>
      </c>
      <c r="D54" s="6">
        <v>261</v>
      </c>
      <c r="E54" s="6">
        <v>1700</v>
      </c>
    </row>
    <row r="55" spans="1:5" ht="10.199999999999999" customHeight="1" x14ac:dyDescent="0.2">
      <c r="A55" s="5" t="s">
        <v>25</v>
      </c>
      <c r="B55" s="6">
        <v>1846</v>
      </c>
      <c r="C55" s="6">
        <v>99</v>
      </c>
      <c r="D55" s="6">
        <v>239</v>
      </c>
      <c r="E55" s="6">
        <v>1508</v>
      </c>
    </row>
    <row r="56" spans="1:5" ht="10.199999999999999" customHeight="1" x14ac:dyDescent="0.2">
      <c r="A56" s="5" t="s">
        <v>26</v>
      </c>
      <c r="B56" s="6">
        <v>1179</v>
      </c>
      <c r="C56" s="6">
        <v>69</v>
      </c>
      <c r="D56" s="6">
        <v>114</v>
      </c>
      <c r="E56" s="6">
        <v>996</v>
      </c>
    </row>
    <row r="57" spans="1:5" ht="10.199999999999999" customHeight="1" x14ac:dyDescent="0.2">
      <c r="A57" s="5" t="s">
        <v>27</v>
      </c>
      <c r="B57" s="6">
        <v>581</v>
      </c>
      <c r="C57" s="6">
        <v>47</v>
      </c>
      <c r="D57" s="6">
        <v>70</v>
      </c>
      <c r="E57" s="6">
        <v>464</v>
      </c>
    </row>
    <row r="58" spans="1:5" ht="10.199999999999999" customHeight="1" x14ac:dyDescent="0.2">
      <c r="A58" s="5" t="s">
        <v>28</v>
      </c>
      <c r="B58" s="6">
        <v>716</v>
      </c>
      <c r="C58" s="6">
        <v>52</v>
      </c>
      <c r="D58" s="6">
        <v>71</v>
      </c>
      <c r="E58" s="6">
        <v>593</v>
      </c>
    </row>
    <row r="59" spans="1:5" ht="10.199999999999999" customHeight="1" x14ac:dyDescent="0.2">
      <c r="A59" s="5" t="s">
        <v>29</v>
      </c>
      <c r="B59" s="5">
        <v>44.4</v>
      </c>
      <c r="C59" s="5">
        <v>53.7</v>
      </c>
      <c r="D59" s="5">
        <v>42.7</v>
      </c>
      <c r="E59" s="5">
        <v>44.4</v>
      </c>
    </row>
    <row r="60" spans="1:5" ht="10.199999999999999" customHeight="1" x14ac:dyDescent="0.2">
      <c r="A60" s="5" t="s">
        <v>30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D129-E654-4EE2-8F3D-2E55D438CCAD}">
  <dimension ref="A1:E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139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86999</v>
      </c>
      <c r="C4" s="6">
        <v>3234</v>
      </c>
      <c r="D4" s="6">
        <v>12339</v>
      </c>
      <c r="E4" s="6">
        <v>71426</v>
      </c>
    </row>
    <row r="5" spans="1:5" ht="10.199999999999999" customHeight="1" x14ac:dyDescent="0.2">
      <c r="A5" s="6" t="s">
        <v>43</v>
      </c>
      <c r="B5" s="6">
        <v>86741</v>
      </c>
      <c r="C5" s="6">
        <v>3234</v>
      </c>
      <c r="D5" s="6">
        <v>12332</v>
      </c>
      <c r="E5" s="6">
        <v>71175</v>
      </c>
    </row>
    <row r="6" spans="1:5" ht="10.199999999999999" customHeight="1" x14ac:dyDescent="0.2">
      <c r="A6" s="6" t="s">
        <v>44</v>
      </c>
      <c r="B6" s="6">
        <v>258</v>
      </c>
      <c r="C6" s="6">
        <v>0</v>
      </c>
      <c r="D6" s="6">
        <v>7</v>
      </c>
      <c r="E6" s="6">
        <v>251</v>
      </c>
    </row>
    <row r="7" spans="1:5" ht="10.199999999999999" customHeight="1" x14ac:dyDescent="0.2">
      <c r="A7" s="6" t="s">
        <v>12</v>
      </c>
      <c r="B7" s="6"/>
      <c r="C7" s="6"/>
      <c r="D7" s="6"/>
      <c r="E7" s="6"/>
    </row>
    <row r="8" spans="1:5" ht="10.199999999999999" customHeight="1" x14ac:dyDescent="0.2">
      <c r="A8" s="6" t="s">
        <v>1</v>
      </c>
      <c r="B8" s="6">
        <v>47074</v>
      </c>
      <c r="C8" s="6">
        <v>1626</v>
      </c>
      <c r="D8" s="6">
        <v>6371</v>
      </c>
      <c r="E8" s="6">
        <v>39077</v>
      </c>
    </row>
    <row r="9" spans="1:5" ht="10.199999999999999" customHeight="1" x14ac:dyDescent="0.2">
      <c r="A9" s="6" t="s">
        <v>43</v>
      </c>
      <c r="B9" s="6">
        <v>46899</v>
      </c>
      <c r="C9" s="6">
        <v>1626</v>
      </c>
      <c r="D9" s="6">
        <v>6366</v>
      </c>
      <c r="E9" s="6">
        <v>38907</v>
      </c>
    </row>
    <row r="10" spans="1:5" ht="10.199999999999999" customHeight="1" x14ac:dyDescent="0.2">
      <c r="A10" s="6" t="s">
        <v>44</v>
      </c>
      <c r="B10" s="6">
        <v>175</v>
      </c>
      <c r="C10" s="6">
        <v>0</v>
      </c>
      <c r="D10" s="6">
        <v>5</v>
      </c>
      <c r="E10" s="6">
        <v>170</v>
      </c>
    </row>
    <row r="11" spans="1:5" ht="10.199999999999999" customHeight="1" x14ac:dyDescent="0.2">
      <c r="A11" s="6" t="s">
        <v>13</v>
      </c>
      <c r="B11" s="6"/>
      <c r="C11" s="6"/>
      <c r="D11" s="6"/>
      <c r="E11" s="6"/>
    </row>
    <row r="12" spans="1:5" ht="10.199999999999999" customHeight="1" x14ac:dyDescent="0.2">
      <c r="A12" s="6" t="s">
        <v>1</v>
      </c>
      <c r="B12" s="6">
        <v>39925</v>
      </c>
      <c r="C12" s="6">
        <v>1608</v>
      </c>
      <c r="D12" s="6">
        <v>5968</v>
      </c>
      <c r="E12" s="6">
        <v>32349</v>
      </c>
    </row>
    <row r="13" spans="1:5" ht="10.199999999999999" customHeight="1" x14ac:dyDescent="0.2">
      <c r="A13" s="6" t="s">
        <v>43</v>
      </c>
      <c r="B13" s="6">
        <v>39842</v>
      </c>
      <c r="C13" s="6">
        <v>1608</v>
      </c>
      <c r="D13" s="6">
        <v>5966</v>
      </c>
      <c r="E13" s="6">
        <v>32268</v>
      </c>
    </row>
    <row r="14" spans="1:5" ht="10.199999999999999" customHeight="1" x14ac:dyDescent="0.2">
      <c r="A14" s="6" t="s">
        <v>44</v>
      </c>
      <c r="B14" s="6">
        <v>83</v>
      </c>
      <c r="C14" s="6">
        <v>0</v>
      </c>
      <c r="D14" s="6">
        <v>2</v>
      </c>
      <c r="E14" s="6">
        <v>81</v>
      </c>
    </row>
    <row r="15" spans="1:5" ht="10.199999999999999" customHeight="1" x14ac:dyDescent="0.2">
      <c r="A15" s="6"/>
      <c r="B15" s="6"/>
      <c r="C15" s="6"/>
      <c r="D15" s="6"/>
      <c r="E15" s="6"/>
    </row>
    <row r="16" spans="1:5" ht="10.199999999999999" customHeight="1" x14ac:dyDescent="0.2">
      <c r="A16" s="6" t="s">
        <v>151</v>
      </c>
      <c r="B16" s="6"/>
      <c r="C16" s="6"/>
      <c r="D16" s="6"/>
      <c r="E16" s="6"/>
    </row>
    <row r="17" spans="1:5" ht="10.199999999999999" customHeight="1" x14ac:dyDescent="0.2">
      <c r="A17" s="6"/>
      <c r="B17" s="6"/>
      <c r="C17" s="6"/>
      <c r="D17" s="6"/>
      <c r="E17" s="6"/>
    </row>
    <row r="18" spans="1:5" ht="10.199999999999999" customHeight="1" x14ac:dyDescent="0.2">
      <c r="A18" s="6" t="s">
        <v>1</v>
      </c>
      <c r="B18" s="6">
        <v>86998</v>
      </c>
      <c r="C18" s="6">
        <v>3234</v>
      </c>
      <c r="D18" s="6">
        <v>12339</v>
      </c>
      <c r="E18" s="6">
        <v>71425</v>
      </c>
    </row>
    <row r="19" spans="1:5" ht="10.199999999999999" customHeight="1" x14ac:dyDescent="0.2">
      <c r="A19" s="6" t="s">
        <v>45</v>
      </c>
      <c r="B19" s="6">
        <v>86741</v>
      </c>
      <c r="C19" s="6">
        <v>3234</v>
      </c>
      <c r="D19" s="6">
        <v>12332</v>
      </c>
      <c r="E19" s="6">
        <v>71175</v>
      </c>
    </row>
    <row r="20" spans="1:5" ht="10.199999999999999" customHeight="1" x14ac:dyDescent="0.2">
      <c r="A20" s="6" t="s">
        <v>46</v>
      </c>
      <c r="B20" s="6">
        <v>94</v>
      </c>
      <c r="C20" s="6">
        <v>0</v>
      </c>
      <c r="D20" s="6">
        <v>4</v>
      </c>
      <c r="E20" s="6">
        <v>90</v>
      </c>
    </row>
    <row r="21" spans="1:5" ht="10.199999999999999" customHeight="1" x14ac:dyDescent="0.2">
      <c r="A21" s="6" t="s">
        <v>47</v>
      </c>
      <c r="B21" s="6">
        <v>19</v>
      </c>
      <c r="C21" s="6">
        <v>0</v>
      </c>
      <c r="D21" s="6">
        <v>3</v>
      </c>
      <c r="E21" s="6">
        <v>16</v>
      </c>
    </row>
    <row r="22" spans="1:5" ht="10.199999999999999" customHeight="1" x14ac:dyDescent="0.2">
      <c r="A22" s="6" t="s">
        <v>48</v>
      </c>
      <c r="B22" s="6">
        <v>1</v>
      </c>
      <c r="C22" s="6">
        <v>0</v>
      </c>
      <c r="D22" s="6">
        <v>0</v>
      </c>
      <c r="E22" s="6">
        <v>1</v>
      </c>
    </row>
    <row r="23" spans="1:5" ht="10.199999999999999" customHeight="1" x14ac:dyDescent="0.2">
      <c r="A23" s="6" t="s">
        <v>49</v>
      </c>
      <c r="B23" s="6">
        <v>1</v>
      </c>
      <c r="C23" s="6">
        <v>0</v>
      </c>
      <c r="D23" s="6">
        <v>0</v>
      </c>
      <c r="E23" s="6">
        <v>1</v>
      </c>
    </row>
    <row r="24" spans="1:5" ht="10.199999999999999" customHeight="1" x14ac:dyDescent="0.2">
      <c r="A24" s="6" t="s">
        <v>50</v>
      </c>
      <c r="B24" s="6">
        <v>1</v>
      </c>
      <c r="C24" s="6">
        <v>0</v>
      </c>
      <c r="D24" s="6">
        <v>0</v>
      </c>
      <c r="E24" s="6">
        <v>1</v>
      </c>
    </row>
    <row r="25" spans="1:5" ht="10.199999999999999" customHeight="1" x14ac:dyDescent="0.2">
      <c r="A25" s="6" t="s">
        <v>51</v>
      </c>
      <c r="B25" s="6">
        <v>3</v>
      </c>
      <c r="C25" s="6">
        <v>0</v>
      </c>
      <c r="D25" s="6">
        <v>0</v>
      </c>
      <c r="E25" s="6">
        <v>3</v>
      </c>
    </row>
    <row r="26" spans="1:5" ht="10.199999999999999" customHeight="1" x14ac:dyDescent="0.2">
      <c r="A26" s="6" t="s">
        <v>52</v>
      </c>
      <c r="B26" s="6">
        <v>4</v>
      </c>
      <c r="C26" s="6">
        <v>0</v>
      </c>
      <c r="D26" s="6">
        <v>0</v>
      </c>
      <c r="E26" s="6">
        <v>4</v>
      </c>
    </row>
    <row r="27" spans="1:5" ht="10.199999999999999" customHeight="1" x14ac:dyDescent="0.2">
      <c r="A27" s="6" t="s">
        <v>53</v>
      </c>
      <c r="B27" s="6">
        <v>3</v>
      </c>
      <c r="C27" s="6">
        <v>0</v>
      </c>
      <c r="D27" s="6">
        <v>0</v>
      </c>
      <c r="E27" s="6">
        <v>3</v>
      </c>
    </row>
    <row r="28" spans="1:5" ht="10.199999999999999" customHeight="1" x14ac:dyDescent="0.2">
      <c r="A28" s="6" t="s">
        <v>54</v>
      </c>
      <c r="B28" s="6">
        <v>3</v>
      </c>
      <c r="C28" s="6">
        <v>0</v>
      </c>
      <c r="D28" s="6">
        <v>0</v>
      </c>
      <c r="E28" s="6">
        <v>3</v>
      </c>
    </row>
    <row r="29" spans="1:5" ht="10.199999999999999" customHeight="1" x14ac:dyDescent="0.2">
      <c r="A29" s="6" t="s">
        <v>55</v>
      </c>
      <c r="B29" s="6">
        <v>49</v>
      </c>
      <c r="C29" s="6">
        <v>0</v>
      </c>
      <c r="D29" s="6">
        <v>0</v>
      </c>
      <c r="E29" s="6">
        <v>49</v>
      </c>
    </row>
    <row r="30" spans="1:5" ht="10.199999999999999" customHeight="1" x14ac:dyDescent="0.2">
      <c r="A30" s="5" t="s">
        <v>56</v>
      </c>
      <c r="B30" s="5">
        <v>0</v>
      </c>
      <c r="C30" s="5">
        <v>0</v>
      </c>
      <c r="D30" s="5">
        <v>0</v>
      </c>
      <c r="E30" s="5">
        <v>0</v>
      </c>
    </row>
    <row r="31" spans="1:5" ht="10.199999999999999" customHeight="1" x14ac:dyDescent="0.2">
      <c r="A31" s="5" t="s">
        <v>57</v>
      </c>
      <c r="B31" s="5">
        <v>28</v>
      </c>
      <c r="C31" s="5">
        <v>0</v>
      </c>
      <c r="D31" s="5">
        <v>0</v>
      </c>
      <c r="E31" s="5">
        <v>28</v>
      </c>
    </row>
    <row r="32" spans="1:5" ht="10.199999999999999" customHeight="1" x14ac:dyDescent="0.2">
      <c r="A32" s="5" t="s">
        <v>58</v>
      </c>
      <c r="B32" s="5">
        <v>51</v>
      </c>
      <c r="C32" s="5">
        <v>0</v>
      </c>
      <c r="D32" s="5">
        <v>0</v>
      </c>
      <c r="E32" s="5">
        <v>51</v>
      </c>
    </row>
    <row r="33" spans="1:5" ht="10.199999999999999" customHeight="1" x14ac:dyDescent="0.2">
      <c r="A33" s="5" t="s">
        <v>12</v>
      </c>
    </row>
    <row r="34" spans="1:5" ht="10.199999999999999" customHeight="1" x14ac:dyDescent="0.2">
      <c r="A34" s="5" t="s">
        <v>1</v>
      </c>
      <c r="B34" s="5">
        <v>47073</v>
      </c>
      <c r="C34" s="5">
        <v>1626</v>
      </c>
      <c r="D34" s="5">
        <v>6371</v>
      </c>
      <c r="E34" s="5">
        <v>39076</v>
      </c>
    </row>
    <row r="35" spans="1:5" ht="10.199999999999999" customHeight="1" x14ac:dyDescent="0.2">
      <c r="A35" s="5" t="s">
        <v>45</v>
      </c>
      <c r="B35" s="5">
        <v>46899</v>
      </c>
      <c r="C35" s="5">
        <v>1626</v>
      </c>
      <c r="D35" s="5">
        <v>6366</v>
      </c>
      <c r="E35" s="5">
        <v>38907</v>
      </c>
    </row>
    <row r="36" spans="1:5" ht="10.199999999999999" customHeight="1" x14ac:dyDescent="0.2">
      <c r="A36" s="5" t="s">
        <v>46</v>
      </c>
      <c r="B36" s="5">
        <v>60</v>
      </c>
      <c r="C36" s="5">
        <v>0</v>
      </c>
      <c r="D36" s="5">
        <v>3</v>
      </c>
      <c r="E36" s="5">
        <v>57</v>
      </c>
    </row>
    <row r="37" spans="1:5" ht="10.199999999999999" customHeight="1" x14ac:dyDescent="0.2">
      <c r="A37" s="5" t="s">
        <v>47</v>
      </c>
      <c r="B37" s="5">
        <v>12</v>
      </c>
      <c r="C37" s="5">
        <v>0</v>
      </c>
      <c r="D37" s="5">
        <v>2</v>
      </c>
      <c r="E37" s="5">
        <v>10</v>
      </c>
    </row>
    <row r="38" spans="1:5" ht="10.199999999999999" customHeight="1" x14ac:dyDescent="0.2">
      <c r="A38" s="5" t="s">
        <v>48</v>
      </c>
      <c r="B38" s="5">
        <v>1</v>
      </c>
      <c r="C38" s="5">
        <v>0</v>
      </c>
      <c r="D38" s="5">
        <v>0</v>
      </c>
      <c r="E38" s="5">
        <v>1</v>
      </c>
    </row>
    <row r="39" spans="1:5" ht="10.199999999999999" customHeight="1" x14ac:dyDescent="0.2">
      <c r="A39" s="5" t="s">
        <v>49</v>
      </c>
      <c r="B39" s="5">
        <v>1</v>
      </c>
      <c r="C39" s="5">
        <v>0</v>
      </c>
      <c r="D39" s="5">
        <v>0</v>
      </c>
      <c r="E39" s="5">
        <v>1</v>
      </c>
    </row>
    <row r="40" spans="1:5" ht="10.199999999999999" customHeight="1" x14ac:dyDescent="0.2">
      <c r="A40" s="5" t="s">
        <v>50</v>
      </c>
      <c r="B40" s="5">
        <v>1</v>
      </c>
      <c r="C40" s="5">
        <v>0</v>
      </c>
      <c r="D40" s="5">
        <v>0</v>
      </c>
      <c r="E40" s="5">
        <v>1</v>
      </c>
    </row>
    <row r="41" spans="1:5" ht="10.199999999999999" customHeight="1" x14ac:dyDescent="0.2">
      <c r="A41" s="5" t="s">
        <v>51</v>
      </c>
      <c r="B41" s="5">
        <v>1</v>
      </c>
      <c r="C41" s="5">
        <v>0</v>
      </c>
      <c r="D41" s="5">
        <v>0</v>
      </c>
      <c r="E41" s="5">
        <v>1</v>
      </c>
    </row>
    <row r="42" spans="1:5" ht="10.199999999999999" customHeight="1" x14ac:dyDescent="0.2">
      <c r="A42" s="5" t="s">
        <v>52</v>
      </c>
      <c r="B42" s="5">
        <v>4</v>
      </c>
      <c r="C42" s="5">
        <v>0</v>
      </c>
      <c r="D42" s="5">
        <v>0</v>
      </c>
      <c r="E42" s="5">
        <v>4</v>
      </c>
    </row>
    <row r="43" spans="1:5" ht="10.199999999999999" customHeight="1" x14ac:dyDescent="0.2">
      <c r="A43" s="5" t="s">
        <v>53</v>
      </c>
      <c r="B43" s="5">
        <v>2</v>
      </c>
      <c r="C43" s="5">
        <v>0</v>
      </c>
      <c r="D43" s="5">
        <v>0</v>
      </c>
      <c r="E43" s="5">
        <v>2</v>
      </c>
    </row>
    <row r="44" spans="1:5" ht="10.199999999999999" customHeight="1" x14ac:dyDescent="0.2">
      <c r="A44" s="5" t="s">
        <v>54</v>
      </c>
      <c r="B44" s="5">
        <v>3</v>
      </c>
      <c r="C44" s="5">
        <v>0</v>
      </c>
      <c r="D44" s="5">
        <v>0</v>
      </c>
      <c r="E44" s="5">
        <v>3</v>
      </c>
    </row>
    <row r="45" spans="1:5" ht="10.199999999999999" customHeight="1" x14ac:dyDescent="0.2">
      <c r="A45" s="5" t="s">
        <v>55</v>
      </c>
      <c r="B45" s="5">
        <v>40</v>
      </c>
      <c r="C45" s="5">
        <v>0</v>
      </c>
      <c r="D45" s="5">
        <v>0</v>
      </c>
      <c r="E45" s="5">
        <v>40</v>
      </c>
    </row>
    <row r="46" spans="1:5" ht="10.199999999999999" customHeight="1" x14ac:dyDescent="0.2">
      <c r="A46" s="5" t="s">
        <v>56</v>
      </c>
      <c r="B46" s="5">
        <v>0</v>
      </c>
      <c r="C46" s="5">
        <v>0</v>
      </c>
      <c r="D46" s="5">
        <v>0</v>
      </c>
      <c r="E46" s="5">
        <v>0</v>
      </c>
    </row>
    <row r="47" spans="1:5" ht="10.199999999999999" customHeight="1" x14ac:dyDescent="0.2">
      <c r="A47" s="5" t="s">
        <v>57</v>
      </c>
      <c r="B47" s="5">
        <v>21</v>
      </c>
      <c r="C47" s="5">
        <v>0</v>
      </c>
      <c r="D47" s="5">
        <v>0</v>
      </c>
      <c r="E47" s="5">
        <v>21</v>
      </c>
    </row>
    <row r="48" spans="1:5" ht="10.199999999999999" customHeight="1" x14ac:dyDescent="0.2">
      <c r="A48" s="5" t="s">
        <v>58</v>
      </c>
      <c r="B48" s="5">
        <v>28</v>
      </c>
      <c r="C48" s="5">
        <v>0</v>
      </c>
      <c r="D48" s="5">
        <v>0</v>
      </c>
      <c r="E48" s="5">
        <v>28</v>
      </c>
    </row>
    <row r="49" spans="1:5" ht="10.199999999999999" customHeight="1" x14ac:dyDescent="0.2">
      <c r="A49" s="5" t="s">
        <v>13</v>
      </c>
    </row>
    <row r="50" spans="1:5" ht="10.199999999999999" customHeight="1" x14ac:dyDescent="0.2">
      <c r="A50" s="5" t="s">
        <v>1</v>
      </c>
      <c r="B50" s="5">
        <v>39925</v>
      </c>
      <c r="C50" s="5">
        <v>1608</v>
      </c>
      <c r="D50" s="5">
        <v>5968</v>
      </c>
      <c r="E50" s="5">
        <v>32349</v>
      </c>
    </row>
    <row r="51" spans="1:5" ht="10.199999999999999" customHeight="1" x14ac:dyDescent="0.2">
      <c r="A51" s="5" t="s">
        <v>45</v>
      </c>
      <c r="B51" s="5">
        <v>39842</v>
      </c>
      <c r="C51" s="5">
        <v>1608</v>
      </c>
      <c r="D51" s="5">
        <v>5966</v>
      </c>
      <c r="E51" s="5">
        <v>32268</v>
      </c>
    </row>
    <row r="52" spans="1:5" ht="10.199999999999999" customHeight="1" x14ac:dyDescent="0.2">
      <c r="A52" s="5" t="s">
        <v>46</v>
      </c>
      <c r="B52" s="5">
        <v>34</v>
      </c>
      <c r="C52" s="5">
        <v>0</v>
      </c>
      <c r="D52" s="5">
        <v>1</v>
      </c>
      <c r="E52" s="5">
        <v>33</v>
      </c>
    </row>
    <row r="53" spans="1:5" ht="10.199999999999999" customHeight="1" x14ac:dyDescent="0.2">
      <c r="A53" s="5" t="s">
        <v>47</v>
      </c>
      <c r="B53" s="5">
        <v>7</v>
      </c>
      <c r="C53" s="5">
        <v>0</v>
      </c>
      <c r="D53" s="5">
        <v>1</v>
      </c>
      <c r="E53" s="5">
        <v>6</v>
      </c>
    </row>
    <row r="54" spans="1:5" ht="10.199999999999999" customHeight="1" x14ac:dyDescent="0.2">
      <c r="A54" s="5" t="s">
        <v>48</v>
      </c>
      <c r="B54" s="5">
        <v>0</v>
      </c>
      <c r="C54" s="5">
        <v>0</v>
      </c>
      <c r="D54" s="5">
        <v>0</v>
      </c>
      <c r="E54" s="5">
        <v>0</v>
      </c>
    </row>
    <row r="55" spans="1:5" ht="10.199999999999999" customHeight="1" x14ac:dyDescent="0.2">
      <c r="A55" s="5" t="s">
        <v>49</v>
      </c>
      <c r="B55" s="5">
        <v>0</v>
      </c>
      <c r="C55" s="5">
        <v>0</v>
      </c>
      <c r="D55" s="5">
        <v>0</v>
      </c>
      <c r="E55" s="5">
        <v>0</v>
      </c>
    </row>
    <row r="56" spans="1:5" ht="10.199999999999999" customHeight="1" x14ac:dyDescent="0.2">
      <c r="A56" s="5" t="s">
        <v>50</v>
      </c>
      <c r="B56" s="5">
        <v>0</v>
      </c>
      <c r="C56" s="5">
        <v>0</v>
      </c>
      <c r="D56" s="5">
        <v>0</v>
      </c>
      <c r="E56" s="5">
        <v>0</v>
      </c>
    </row>
    <row r="57" spans="1:5" ht="10.199999999999999" customHeight="1" x14ac:dyDescent="0.2">
      <c r="A57" s="5" t="s">
        <v>51</v>
      </c>
      <c r="B57" s="5">
        <v>2</v>
      </c>
      <c r="C57" s="5">
        <v>0</v>
      </c>
      <c r="D57" s="5">
        <v>0</v>
      </c>
      <c r="E57" s="5">
        <v>2</v>
      </c>
    </row>
    <row r="58" spans="1:5" ht="10.199999999999999" customHeight="1" x14ac:dyDescent="0.2">
      <c r="A58" s="5" t="s">
        <v>52</v>
      </c>
      <c r="B58" s="5">
        <v>0</v>
      </c>
      <c r="C58" s="5">
        <v>0</v>
      </c>
      <c r="D58" s="5">
        <v>0</v>
      </c>
      <c r="E58" s="5">
        <v>0</v>
      </c>
    </row>
    <row r="59" spans="1:5" ht="10.199999999999999" customHeight="1" x14ac:dyDescent="0.2">
      <c r="A59" s="5" t="s">
        <v>53</v>
      </c>
      <c r="B59" s="5">
        <v>1</v>
      </c>
      <c r="C59" s="5">
        <v>0</v>
      </c>
      <c r="D59" s="5">
        <v>0</v>
      </c>
      <c r="E59" s="5">
        <v>1</v>
      </c>
    </row>
    <row r="60" spans="1:5" ht="10.199999999999999" customHeight="1" x14ac:dyDescent="0.2">
      <c r="A60" s="5" t="s">
        <v>54</v>
      </c>
      <c r="B60" s="5">
        <v>0</v>
      </c>
      <c r="C60" s="5">
        <v>0</v>
      </c>
      <c r="D60" s="5">
        <v>0</v>
      </c>
      <c r="E60" s="5">
        <v>0</v>
      </c>
    </row>
    <row r="61" spans="1:5" ht="10.199999999999999" customHeight="1" x14ac:dyDescent="0.2">
      <c r="A61" s="5" t="s">
        <v>55</v>
      </c>
      <c r="B61" s="5">
        <v>9</v>
      </c>
      <c r="C61" s="5">
        <v>0</v>
      </c>
      <c r="D61" s="5">
        <v>0</v>
      </c>
      <c r="E61" s="5">
        <v>9</v>
      </c>
    </row>
    <row r="62" spans="1:5" ht="10.199999999999999" customHeight="1" x14ac:dyDescent="0.2">
      <c r="A62" s="5" t="s">
        <v>56</v>
      </c>
      <c r="B62" s="5">
        <v>0</v>
      </c>
      <c r="C62" s="5">
        <v>0</v>
      </c>
      <c r="D62" s="5">
        <v>0</v>
      </c>
      <c r="E62" s="5">
        <v>0</v>
      </c>
    </row>
    <row r="63" spans="1:5" ht="10.199999999999999" customHeight="1" x14ac:dyDescent="0.2">
      <c r="A63" s="5" t="s">
        <v>57</v>
      </c>
      <c r="B63" s="5">
        <v>7</v>
      </c>
      <c r="C63" s="5">
        <v>0</v>
      </c>
      <c r="D63" s="5">
        <v>0</v>
      </c>
      <c r="E63" s="5">
        <v>7</v>
      </c>
    </row>
    <row r="64" spans="1:5" ht="10.199999999999999" customHeight="1" x14ac:dyDescent="0.2">
      <c r="A64" s="5" t="s">
        <v>58</v>
      </c>
      <c r="B64" s="5">
        <v>23</v>
      </c>
      <c r="C64" s="5">
        <v>0</v>
      </c>
      <c r="D64" s="5">
        <v>0</v>
      </c>
      <c r="E64" s="5">
        <v>23</v>
      </c>
    </row>
    <row r="65" spans="1:1" ht="10.199999999999999" customHeight="1" x14ac:dyDescent="0.2">
      <c r="A65" s="5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63C9-1C50-4504-A9A0-DFE514CC1D2B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140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86999</v>
      </c>
      <c r="C4" s="6">
        <v>3234</v>
      </c>
      <c r="D4" s="6">
        <v>12339</v>
      </c>
      <c r="E4" s="6">
        <v>71426</v>
      </c>
    </row>
    <row r="5" spans="1:5" ht="10.199999999999999" customHeight="1" x14ac:dyDescent="0.2">
      <c r="A5" s="6" t="s">
        <v>59</v>
      </c>
      <c r="B5" s="6">
        <v>5</v>
      </c>
      <c r="C5" s="6">
        <v>0</v>
      </c>
      <c r="D5" s="6">
        <v>0</v>
      </c>
      <c r="E5" s="6">
        <v>5</v>
      </c>
    </row>
    <row r="6" spans="1:5" ht="10.199999999999999" customHeight="1" x14ac:dyDescent="0.2">
      <c r="A6" s="6" t="s">
        <v>60</v>
      </c>
      <c r="B6" s="6">
        <v>0</v>
      </c>
      <c r="C6" s="6">
        <v>0</v>
      </c>
      <c r="D6" s="6">
        <v>0</v>
      </c>
      <c r="E6" s="6">
        <v>0</v>
      </c>
    </row>
    <row r="7" spans="1:5" ht="10.199999999999999" customHeight="1" x14ac:dyDescent="0.2">
      <c r="A7" s="6" t="s">
        <v>61</v>
      </c>
      <c r="B7" s="6">
        <v>1</v>
      </c>
      <c r="C7" s="6">
        <v>0</v>
      </c>
      <c r="D7" s="6">
        <v>0</v>
      </c>
      <c r="E7" s="6">
        <v>1</v>
      </c>
    </row>
    <row r="8" spans="1:5" ht="10.199999999999999" customHeight="1" x14ac:dyDescent="0.2">
      <c r="A8" s="6" t="s">
        <v>62</v>
      </c>
      <c r="B8" s="6">
        <v>24</v>
      </c>
      <c r="C8" s="6">
        <v>0</v>
      </c>
      <c r="D8" s="6">
        <v>3</v>
      </c>
      <c r="E8" s="6">
        <v>21</v>
      </c>
    </row>
    <row r="9" spans="1:5" ht="10.199999999999999" customHeight="1" x14ac:dyDescent="0.2">
      <c r="A9" s="6" t="s">
        <v>63</v>
      </c>
      <c r="B9" s="6">
        <v>0</v>
      </c>
      <c r="C9" s="6">
        <v>0</v>
      </c>
      <c r="D9" s="6">
        <v>0</v>
      </c>
      <c r="E9" s="6">
        <v>0</v>
      </c>
    </row>
    <row r="10" spans="1:5" ht="10.199999999999999" customHeight="1" x14ac:dyDescent="0.2">
      <c r="A10" s="6" t="s">
        <v>64</v>
      </c>
      <c r="B10" s="6">
        <v>4</v>
      </c>
      <c r="C10" s="6">
        <v>0</v>
      </c>
      <c r="D10" s="6">
        <v>0</v>
      </c>
      <c r="E10" s="6">
        <v>4</v>
      </c>
    </row>
    <row r="11" spans="1:5" ht="10.199999999999999" customHeight="1" x14ac:dyDescent="0.2">
      <c r="A11" s="6" t="s">
        <v>65</v>
      </c>
      <c r="B11" s="6">
        <v>9</v>
      </c>
      <c r="C11" s="6">
        <v>1</v>
      </c>
      <c r="D11" s="6">
        <v>0</v>
      </c>
      <c r="E11" s="6">
        <v>8</v>
      </c>
    </row>
    <row r="12" spans="1:5" ht="10.199999999999999" customHeight="1" x14ac:dyDescent="0.2">
      <c r="A12" s="6" t="s">
        <v>66</v>
      </c>
      <c r="B12" s="6">
        <v>0</v>
      </c>
      <c r="C12" s="6">
        <v>0</v>
      </c>
      <c r="D12" s="6">
        <v>0</v>
      </c>
      <c r="E12" s="6">
        <v>0</v>
      </c>
    </row>
    <row r="13" spans="1:5" ht="10.199999999999999" customHeight="1" x14ac:dyDescent="0.2">
      <c r="A13" s="6" t="s">
        <v>67</v>
      </c>
      <c r="B13" s="6">
        <v>3</v>
      </c>
      <c r="C13" s="6">
        <v>0</v>
      </c>
      <c r="D13" s="6">
        <v>0</v>
      </c>
      <c r="E13" s="6">
        <v>3</v>
      </c>
    </row>
    <row r="14" spans="1:5" ht="10.199999999999999" customHeight="1" x14ac:dyDescent="0.2">
      <c r="A14" s="6" t="s">
        <v>68</v>
      </c>
      <c r="B14" s="6">
        <v>2</v>
      </c>
      <c r="C14" s="6">
        <v>1</v>
      </c>
      <c r="D14" s="6">
        <v>0</v>
      </c>
      <c r="E14" s="6">
        <v>1</v>
      </c>
    </row>
    <row r="15" spans="1:5" ht="10.199999999999999" customHeight="1" x14ac:dyDescent="0.2">
      <c r="A15" s="6" t="s">
        <v>69</v>
      </c>
      <c r="B15" s="6">
        <v>16</v>
      </c>
      <c r="C15" s="6">
        <v>0</v>
      </c>
      <c r="D15" s="6">
        <v>3</v>
      </c>
      <c r="E15" s="6">
        <v>13</v>
      </c>
    </row>
    <row r="16" spans="1:5" ht="10.199999999999999" customHeight="1" x14ac:dyDescent="0.2">
      <c r="A16" s="6" t="s">
        <v>70</v>
      </c>
      <c r="B16" s="6">
        <v>30</v>
      </c>
      <c r="C16" s="6">
        <v>0</v>
      </c>
      <c r="D16" s="6">
        <v>3</v>
      </c>
      <c r="E16" s="6">
        <v>27</v>
      </c>
    </row>
    <row r="17" spans="1:5" ht="10.199999999999999" customHeight="1" x14ac:dyDescent="0.2">
      <c r="A17" s="6" t="s">
        <v>71</v>
      </c>
      <c r="B17" s="6">
        <v>11</v>
      </c>
      <c r="C17" s="6">
        <v>0</v>
      </c>
      <c r="D17" s="6">
        <v>0</v>
      </c>
      <c r="E17" s="6">
        <v>11</v>
      </c>
    </row>
    <row r="18" spans="1:5" ht="10.199999999999999" customHeight="1" x14ac:dyDescent="0.2">
      <c r="A18" s="6" t="s">
        <v>72</v>
      </c>
      <c r="B18" s="6">
        <v>23</v>
      </c>
      <c r="C18" s="6">
        <v>0</v>
      </c>
      <c r="D18" s="6">
        <v>3</v>
      </c>
      <c r="E18" s="6">
        <v>20</v>
      </c>
    </row>
    <row r="19" spans="1:5" ht="10.199999999999999" customHeight="1" x14ac:dyDescent="0.2">
      <c r="A19" s="6" t="s">
        <v>73</v>
      </c>
      <c r="B19" s="6">
        <v>5</v>
      </c>
      <c r="C19" s="6">
        <v>0</v>
      </c>
      <c r="D19" s="6">
        <v>0</v>
      </c>
      <c r="E19" s="6">
        <v>5</v>
      </c>
    </row>
    <row r="20" spans="1:5" ht="10.199999999999999" customHeight="1" x14ac:dyDescent="0.2">
      <c r="A20" s="6" t="s">
        <v>74</v>
      </c>
      <c r="B20" s="6">
        <v>7</v>
      </c>
      <c r="C20" s="6">
        <v>1</v>
      </c>
      <c r="D20" s="6">
        <v>1</v>
      </c>
      <c r="E20" s="6">
        <v>5</v>
      </c>
    </row>
    <row r="21" spans="1:5" ht="10.199999999999999" customHeight="1" x14ac:dyDescent="0.2">
      <c r="A21" s="6" t="s">
        <v>0</v>
      </c>
      <c r="B21" s="6">
        <v>86661</v>
      </c>
      <c r="C21" s="6">
        <v>3221</v>
      </c>
      <c r="D21" s="6">
        <v>12305</v>
      </c>
      <c r="E21" s="6">
        <v>71135</v>
      </c>
    </row>
    <row r="22" spans="1:5" ht="10.199999999999999" customHeight="1" x14ac:dyDescent="0.2">
      <c r="A22" s="6" t="s">
        <v>75</v>
      </c>
      <c r="B22" s="6">
        <v>142</v>
      </c>
      <c r="C22" s="6">
        <v>9</v>
      </c>
      <c r="D22" s="6">
        <v>13</v>
      </c>
      <c r="E22" s="6">
        <v>120</v>
      </c>
    </row>
    <row r="23" spans="1:5" ht="10.199999999999999" customHeight="1" x14ac:dyDescent="0.2">
      <c r="A23" s="6" t="s">
        <v>76</v>
      </c>
      <c r="B23" s="6">
        <v>20</v>
      </c>
      <c r="C23" s="6">
        <v>1</v>
      </c>
      <c r="D23" s="6">
        <v>6</v>
      </c>
      <c r="E23" s="6">
        <v>13</v>
      </c>
    </row>
    <row r="24" spans="1:5" ht="10.199999999999999" customHeight="1" x14ac:dyDescent="0.2">
      <c r="A24" s="6" t="s">
        <v>77</v>
      </c>
      <c r="B24" s="6">
        <v>23</v>
      </c>
      <c r="C24" s="6">
        <v>0</v>
      </c>
      <c r="D24" s="6">
        <v>0</v>
      </c>
      <c r="E24" s="6">
        <v>23</v>
      </c>
    </row>
    <row r="25" spans="1:5" ht="10.199999999999999" customHeight="1" x14ac:dyDescent="0.2">
      <c r="A25" s="6" t="s">
        <v>78</v>
      </c>
      <c r="B25" s="6">
        <v>13</v>
      </c>
      <c r="C25" s="6">
        <v>0</v>
      </c>
      <c r="D25" s="6">
        <v>2</v>
      </c>
      <c r="E25" s="6">
        <v>11</v>
      </c>
    </row>
    <row r="26" spans="1:5" ht="10.199999999999999" customHeight="1" x14ac:dyDescent="0.2">
      <c r="A26" s="6" t="s">
        <v>12</v>
      </c>
      <c r="B26" s="6"/>
      <c r="C26" s="6"/>
      <c r="D26" s="6"/>
      <c r="E26" s="6"/>
    </row>
    <row r="27" spans="1:5" ht="10.199999999999999" customHeight="1" x14ac:dyDescent="0.2">
      <c r="A27" s="6" t="s">
        <v>1</v>
      </c>
      <c r="B27" s="6">
        <v>47074</v>
      </c>
      <c r="C27" s="6">
        <v>1626</v>
      </c>
      <c r="D27" s="6">
        <v>6371</v>
      </c>
      <c r="E27" s="6">
        <v>39077</v>
      </c>
    </row>
    <row r="28" spans="1:5" ht="10.199999999999999" customHeight="1" x14ac:dyDescent="0.2">
      <c r="A28" s="5" t="s">
        <v>59</v>
      </c>
      <c r="B28" s="5">
        <v>2</v>
      </c>
      <c r="C28" s="5">
        <v>0</v>
      </c>
      <c r="D28" s="5">
        <v>0</v>
      </c>
      <c r="E28" s="5">
        <v>2</v>
      </c>
    </row>
    <row r="29" spans="1:5" ht="10.199999999999999" customHeight="1" x14ac:dyDescent="0.2">
      <c r="A29" s="5" t="s">
        <v>60</v>
      </c>
      <c r="B29" s="5">
        <v>0</v>
      </c>
      <c r="C29" s="5">
        <v>0</v>
      </c>
      <c r="D29" s="5">
        <v>0</v>
      </c>
      <c r="E29" s="5">
        <v>0</v>
      </c>
    </row>
    <row r="30" spans="1:5" ht="10.199999999999999" customHeight="1" x14ac:dyDescent="0.2">
      <c r="A30" s="5" t="s">
        <v>61</v>
      </c>
      <c r="B30" s="5">
        <v>1</v>
      </c>
      <c r="C30" s="5">
        <v>0</v>
      </c>
      <c r="D30" s="5">
        <v>0</v>
      </c>
      <c r="E30" s="5">
        <v>1</v>
      </c>
    </row>
    <row r="31" spans="1:5" ht="10.199999999999999" customHeight="1" x14ac:dyDescent="0.2">
      <c r="A31" s="5" t="s">
        <v>62</v>
      </c>
      <c r="B31" s="5">
        <v>8</v>
      </c>
      <c r="C31" s="5">
        <v>0</v>
      </c>
      <c r="D31" s="5">
        <v>2</v>
      </c>
      <c r="E31" s="5">
        <v>6</v>
      </c>
    </row>
    <row r="32" spans="1:5" ht="10.199999999999999" customHeight="1" x14ac:dyDescent="0.2">
      <c r="A32" s="5" t="s">
        <v>63</v>
      </c>
      <c r="B32" s="5">
        <v>0</v>
      </c>
      <c r="C32" s="5">
        <v>0</v>
      </c>
      <c r="D32" s="5">
        <v>0</v>
      </c>
      <c r="E32" s="5">
        <v>0</v>
      </c>
    </row>
    <row r="33" spans="1:5" ht="10.199999999999999" customHeight="1" x14ac:dyDescent="0.2">
      <c r="A33" s="5" t="s">
        <v>64</v>
      </c>
      <c r="B33" s="5">
        <v>1</v>
      </c>
      <c r="C33" s="5">
        <v>0</v>
      </c>
      <c r="D33" s="5">
        <v>0</v>
      </c>
      <c r="E33" s="5">
        <v>1</v>
      </c>
    </row>
    <row r="34" spans="1:5" ht="10.199999999999999" customHeight="1" x14ac:dyDescent="0.2">
      <c r="A34" s="5" t="s">
        <v>65</v>
      </c>
      <c r="B34" s="5">
        <v>8</v>
      </c>
      <c r="C34" s="5">
        <v>0</v>
      </c>
      <c r="D34" s="5">
        <v>0</v>
      </c>
      <c r="E34" s="5">
        <v>8</v>
      </c>
    </row>
    <row r="35" spans="1:5" ht="10.199999999999999" customHeight="1" x14ac:dyDescent="0.2">
      <c r="A35" s="5" t="s">
        <v>66</v>
      </c>
      <c r="B35" s="5">
        <v>0</v>
      </c>
      <c r="C35" s="5">
        <v>0</v>
      </c>
      <c r="D35" s="5">
        <v>0</v>
      </c>
      <c r="E35" s="5">
        <v>0</v>
      </c>
    </row>
    <row r="36" spans="1:5" ht="10.199999999999999" customHeight="1" x14ac:dyDescent="0.2">
      <c r="A36" s="5" t="s">
        <v>67</v>
      </c>
      <c r="B36" s="5">
        <v>3</v>
      </c>
      <c r="C36" s="5">
        <v>0</v>
      </c>
      <c r="D36" s="5">
        <v>0</v>
      </c>
      <c r="E36" s="5">
        <v>3</v>
      </c>
    </row>
    <row r="37" spans="1:5" ht="10.199999999999999" customHeight="1" x14ac:dyDescent="0.2">
      <c r="A37" s="5" t="s">
        <v>68</v>
      </c>
      <c r="B37" s="5">
        <v>1</v>
      </c>
      <c r="C37" s="5">
        <v>1</v>
      </c>
      <c r="D37" s="5">
        <v>0</v>
      </c>
      <c r="E37" s="5">
        <v>0</v>
      </c>
    </row>
    <row r="38" spans="1:5" ht="10.199999999999999" customHeight="1" x14ac:dyDescent="0.2">
      <c r="A38" s="5" t="s">
        <v>69</v>
      </c>
      <c r="B38" s="5">
        <v>7</v>
      </c>
      <c r="C38" s="5">
        <v>0</v>
      </c>
      <c r="D38" s="5">
        <v>2</v>
      </c>
      <c r="E38" s="5">
        <v>5</v>
      </c>
    </row>
    <row r="39" spans="1:5" ht="10.199999999999999" customHeight="1" x14ac:dyDescent="0.2">
      <c r="A39" s="5" t="s">
        <v>70</v>
      </c>
      <c r="B39" s="5">
        <v>18</v>
      </c>
      <c r="C39" s="5">
        <v>0</v>
      </c>
      <c r="D39" s="5">
        <v>2</v>
      </c>
      <c r="E39" s="5">
        <v>16</v>
      </c>
    </row>
    <row r="40" spans="1:5" ht="10.199999999999999" customHeight="1" x14ac:dyDescent="0.2">
      <c r="A40" s="5" t="s">
        <v>71</v>
      </c>
      <c r="B40" s="5">
        <v>8</v>
      </c>
      <c r="C40" s="5">
        <v>0</v>
      </c>
      <c r="D40" s="5">
        <v>0</v>
      </c>
      <c r="E40" s="5">
        <v>8</v>
      </c>
    </row>
    <row r="41" spans="1:5" ht="10.199999999999999" customHeight="1" x14ac:dyDescent="0.2">
      <c r="A41" s="5" t="s">
        <v>72</v>
      </c>
      <c r="B41" s="5">
        <v>19</v>
      </c>
      <c r="C41" s="5">
        <v>0</v>
      </c>
      <c r="D41" s="5">
        <v>3</v>
      </c>
      <c r="E41" s="5">
        <v>16</v>
      </c>
    </row>
    <row r="42" spans="1:5" ht="10.199999999999999" customHeight="1" x14ac:dyDescent="0.2">
      <c r="A42" s="5" t="s">
        <v>73</v>
      </c>
      <c r="B42" s="5">
        <v>4</v>
      </c>
      <c r="C42" s="5">
        <v>0</v>
      </c>
      <c r="D42" s="5">
        <v>0</v>
      </c>
      <c r="E42" s="5">
        <v>4</v>
      </c>
    </row>
    <row r="43" spans="1:5" ht="10.199999999999999" customHeight="1" x14ac:dyDescent="0.2">
      <c r="A43" s="5" t="s">
        <v>74</v>
      </c>
      <c r="B43" s="5">
        <v>3</v>
      </c>
      <c r="C43" s="5">
        <v>0</v>
      </c>
      <c r="D43" s="5">
        <v>1</v>
      </c>
      <c r="E43" s="5">
        <v>2</v>
      </c>
    </row>
    <row r="44" spans="1:5" ht="10.199999999999999" customHeight="1" x14ac:dyDescent="0.2">
      <c r="A44" s="5" t="s">
        <v>0</v>
      </c>
      <c r="B44" s="5">
        <v>46869</v>
      </c>
      <c r="C44" s="5">
        <v>1620</v>
      </c>
      <c r="D44" s="5">
        <v>6349</v>
      </c>
      <c r="E44" s="5">
        <v>38900</v>
      </c>
    </row>
    <row r="45" spans="1:5" ht="10.199999999999999" customHeight="1" x14ac:dyDescent="0.2">
      <c r="A45" s="5" t="s">
        <v>75</v>
      </c>
      <c r="B45" s="5">
        <v>87</v>
      </c>
      <c r="C45" s="5">
        <v>5</v>
      </c>
      <c r="D45" s="5">
        <v>8</v>
      </c>
      <c r="E45" s="5">
        <v>74</v>
      </c>
    </row>
    <row r="46" spans="1:5" ht="10.199999999999999" customHeight="1" x14ac:dyDescent="0.2">
      <c r="A46" s="5" t="s">
        <v>76</v>
      </c>
      <c r="B46" s="5">
        <v>10</v>
      </c>
      <c r="C46" s="5">
        <v>0</v>
      </c>
      <c r="D46" s="5">
        <v>2</v>
      </c>
      <c r="E46" s="5">
        <v>8</v>
      </c>
    </row>
    <row r="47" spans="1:5" ht="10.199999999999999" customHeight="1" x14ac:dyDescent="0.2">
      <c r="A47" s="5" t="s">
        <v>77</v>
      </c>
      <c r="B47" s="5">
        <v>15</v>
      </c>
      <c r="C47" s="5">
        <v>0</v>
      </c>
      <c r="D47" s="5">
        <v>0</v>
      </c>
      <c r="E47" s="5">
        <v>15</v>
      </c>
    </row>
    <row r="48" spans="1:5" ht="10.199999999999999" customHeight="1" x14ac:dyDescent="0.2">
      <c r="A48" s="5" t="s">
        <v>78</v>
      </c>
      <c r="B48" s="5">
        <v>10</v>
      </c>
      <c r="C48" s="5">
        <v>0</v>
      </c>
      <c r="D48" s="5">
        <v>2</v>
      </c>
      <c r="E48" s="5">
        <v>8</v>
      </c>
    </row>
    <row r="49" spans="1:5" ht="10.199999999999999" customHeight="1" x14ac:dyDescent="0.2">
      <c r="A49" s="5" t="s">
        <v>13</v>
      </c>
    </row>
    <row r="50" spans="1:5" ht="10.199999999999999" customHeight="1" x14ac:dyDescent="0.2">
      <c r="A50" s="5" t="s">
        <v>1</v>
      </c>
      <c r="B50" s="5">
        <v>39925</v>
      </c>
      <c r="C50" s="5">
        <v>1608</v>
      </c>
      <c r="D50" s="5">
        <v>5968</v>
      </c>
      <c r="E50" s="5">
        <v>32349</v>
      </c>
    </row>
    <row r="51" spans="1:5" ht="10.199999999999999" customHeight="1" x14ac:dyDescent="0.2">
      <c r="A51" s="5" t="s">
        <v>59</v>
      </c>
      <c r="B51" s="5">
        <v>3</v>
      </c>
      <c r="C51" s="5">
        <v>0</v>
      </c>
      <c r="D51" s="5">
        <v>0</v>
      </c>
      <c r="E51" s="5">
        <v>3</v>
      </c>
    </row>
    <row r="52" spans="1:5" ht="10.199999999999999" customHeight="1" x14ac:dyDescent="0.2">
      <c r="A52" s="5" t="s">
        <v>60</v>
      </c>
      <c r="B52" s="5">
        <v>0</v>
      </c>
      <c r="C52" s="5">
        <v>0</v>
      </c>
      <c r="D52" s="5">
        <v>0</v>
      </c>
      <c r="E52" s="5">
        <v>0</v>
      </c>
    </row>
    <row r="53" spans="1:5" ht="10.199999999999999" customHeight="1" x14ac:dyDescent="0.2">
      <c r="A53" s="5" t="s">
        <v>61</v>
      </c>
      <c r="B53" s="5">
        <v>0</v>
      </c>
      <c r="C53" s="5">
        <v>0</v>
      </c>
      <c r="D53" s="5">
        <v>0</v>
      </c>
      <c r="E53" s="5">
        <v>0</v>
      </c>
    </row>
    <row r="54" spans="1:5" ht="10.199999999999999" customHeight="1" x14ac:dyDescent="0.2">
      <c r="A54" s="5" t="s">
        <v>62</v>
      </c>
      <c r="B54" s="5">
        <v>16</v>
      </c>
      <c r="C54" s="5">
        <v>0</v>
      </c>
      <c r="D54" s="5">
        <v>1</v>
      </c>
      <c r="E54" s="5">
        <v>15</v>
      </c>
    </row>
    <row r="55" spans="1:5" ht="10.199999999999999" customHeight="1" x14ac:dyDescent="0.2">
      <c r="A55" s="5" t="s">
        <v>63</v>
      </c>
      <c r="B55" s="5">
        <v>0</v>
      </c>
      <c r="C55" s="5">
        <v>0</v>
      </c>
      <c r="D55" s="5">
        <v>0</v>
      </c>
      <c r="E55" s="5">
        <v>0</v>
      </c>
    </row>
    <row r="56" spans="1:5" ht="10.199999999999999" customHeight="1" x14ac:dyDescent="0.2">
      <c r="A56" s="5" t="s">
        <v>64</v>
      </c>
      <c r="B56" s="5">
        <v>3</v>
      </c>
      <c r="C56" s="5">
        <v>0</v>
      </c>
      <c r="D56" s="5">
        <v>0</v>
      </c>
      <c r="E56" s="5">
        <v>3</v>
      </c>
    </row>
    <row r="57" spans="1:5" ht="10.199999999999999" customHeight="1" x14ac:dyDescent="0.2">
      <c r="A57" s="5" t="s">
        <v>65</v>
      </c>
      <c r="B57" s="5">
        <v>1</v>
      </c>
      <c r="C57" s="5">
        <v>1</v>
      </c>
      <c r="D57" s="5">
        <v>0</v>
      </c>
      <c r="E57" s="5">
        <v>0</v>
      </c>
    </row>
    <row r="58" spans="1:5" ht="10.199999999999999" customHeight="1" x14ac:dyDescent="0.2">
      <c r="A58" s="5" t="s">
        <v>66</v>
      </c>
      <c r="B58" s="5">
        <v>0</v>
      </c>
      <c r="C58" s="5">
        <v>0</v>
      </c>
      <c r="D58" s="5">
        <v>0</v>
      </c>
      <c r="E58" s="5">
        <v>0</v>
      </c>
    </row>
    <row r="59" spans="1:5" ht="10.199999999999999" customHeight="1" x14ac:dyDescent="0.2">
      <c r="A59" s="5" t="s">
        <v>67</v>
      </c>
      <c r="B59" s="5">
        <v>0</v>
      </c>
      <c r="C59" s="5">
        <v>0</v>
      </c>
      <c r="D59" s="5">
        <v>0</v>
      </c>
      <c r="E59" s="5">
        <v>0</v>
      </c>
    </row>
    <row r="60" spans="1:5" ht="10.199999999999999" customHeight="1" x14ac:dyDescent="0.2">
      <c r="A60" s="5" t="s">
        <v>68</v>
      </c>
      <c r="B60" s="5">
        <v>1</v>
      </c>
      <c r="C60" s="5">
        <v>0</v>
      </c>
      <c r="D60" s="5">
        <v>0</v>
      </c>
      <c r="E60" s="5">
        <v>1</v>
      </c>
    </row>
    <row r="61" spans="1:5" ht="10.199999999999999" customHeight="1" x14ac:dyDescent="0.2">
      <c r="A61" s="5" t="s">
        <v>69</v>
      </c>
      <c r="B61" s="5">
        <v>9</v>
      </c>
      <c r="C61" s="5">
        <v>0</v>
      </c>
      <c r="D61" s="5">
        <v>1</v>
      </c>
      <c r="E61" s="5">
        <v>8</v>
      </c>
    </row>
    <row r="62" spans="1:5" ht="10.199999999999999" customHeight="1" x14ac:dyDescent="0.2">
      <c r="A62" s="5" t="s">
        <v>70</v>
      </c>
      <c r="B62" s="5">
        <v>12</v>
      </c>
      <c r="C62" s="5">
        <v>0</v>
      </c>
      <c r="D62" s="5">
        <v>1</v>
      </c>
      <c r="E62" s="5">
        <v>11</v>
      </c>
    </row>
    <row r="63" spans="1:5" ht="10.199999999999999" customHeight="1" x14ac:dyDescent="0.2">
      <c r="A63" s="5" t="s">
        <v>71</v>
      </c>
      <c r="B63" s="5">
        <v>3</v>
      </c>
      <c r="C63" s="5">
        <v>0</v>
      </c>
      <c r="D63" s="5">
        <v>0</v>
      </c>
      <c r="E63" s="5">
        <v>3</v>
      </c>
    </row>
    <row r="64" spans="1:5" ht="10.199999999999999" customHeight="1" x14ac:dyDescent="0.2">
      <c r="A64" s="5" t="s">
        <v>72</v>
      </c>
      <c r="B64" s="5">
        <v>4</v>
      </c>
      <c r="C64" s="5">
        <v>0</v>
      </c>
      <c r="D64" s="5">
        <v>0</v>
      </c>
      <c r="E64" s="5">
        <v>4</v>
      </c>
    </row>
    <row r="65" spans="1:5" ht="10.199999999999999" customHeight="1" x14ac:dyDescent="0.2">
      <c r="A65" s="5" t="s">
        <v>73</v>
      </c>
      <c r="B65" s="5">
        <v>1</v>
      </c>
      <c r="C65" s="5">
        <v>0</v>
      </c>
      <c r="D65" s="5">
        <v>0</v>
      </c>
      <c r="E65" s="5">
        <v>1</v>
      </c>
    </row>
    <row r="66" spans="1:5" ht="10.199999999999999" customHeight="1" x14ac:dyDescent="0.2">
      <c r="A66" s="5" t="s">
        <v>74</v>
      </c>
      <c r="B66" s="5">
        <v>4</v>
      </c>
      <c r="C66" s="5">
        <v>1</v>
      </c>
      <c r="D66" s="5">
        <v>0</v>
      </c>
      <c r="E66" s="5">
        <v>3</v>
      </c>
    </row>
    <row r="67" spans="1:5" ht="10.199999999999999" customHeight="1" x14ac:dyDescent="0.2">
      <c r="A67" s="5" t="s">
        <v>0</v>
      </c>
      <c r="B67" s="5">
        <v>39792</v>
      </c>
      <c r="C67" s="5">
        <v>1601</v>
      </c>
      <c r="D67" s="5">
        <v>5956</v>
      </c>
      <c r="E67" s="5">
        <v>32235</v>
      </c>
    </row>
    <row r="68" spans="1:5" ht="10.199999999999999" customHeight="1" x14ac:dyDescent="0.2">
      <c r="A68" s="5" t="s">
        <v>75</v>
      </c>
      <c r="B68" s="5">
        <v>55</v>
      </c>
      <c r="C68" s="5">
        <v>4</v>
      </c>
      <c r="D68" s="5">
        <v>5</v>
      </c>
      <c r="E68" s="5">
        <v>46</v>
      </c>
    </row>
    <row r="69" spans="1:5" ht="10.199999999999999" customHeight="1" x14ac:dyDescent="0.2">
      <c r="A69" s="5" t="s">
        <v>76</v>
      </c>
      <c r="B69" s="5">
        <v>10</v>
      </c>
      <c r="C69" s="5">
        <v>1</v>
      </c>
      <c r="D69" s="5">
        <v>4</v>
      </c>
      <c r="E69" s="5">
        <v>5</v>
      </c>
    </row>
    <row r="70" spans="1:5" ht="10.199999999999999" customHeight="1" x14ac:dyDescent="0.2">
      <c r="A70" s="5" t="s">
        <v>77</v>
      </c>
      <c r="B70" s="5">
        <v>8</v>
      </c>
      <c r="C70" s="5">
        <v>0</v>
      </c>
      <c r="D70" s="5">
        <v>0</v>
      </c>
      <c r="E70" s="5">
        <v>8</v>
      </c>
    </row>
    <row r="71" spans="1:5" ht="10.199999999999999" customHeight="1" x14ac:dyDescent="0.2">
      <c r="A71" s="5" t="s">
        <v>78</v>
      </c>
      <c r="B71" s="5">
        <v>3</v>
      </c>
      <c r="C71" s="5">
        <v>0</v>
      </c>
      <c r="D71" s="5">
        <v>0</v>
      </c>
      <c r="E71" s="5">
        <v>3</v>
      </c>
    </row>
    <row r="72" spans="1:5" ht="10.199999999999999" customHeight="1" x14ac:dyDescent="0.2">
      <c r="A72" s="5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1134-8779-4164-A6FD-B608DEA2C351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141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84504</v>
      </c>
      <c r="C4" s="6">
        <v>3162</v>
      </c>
      <c r="D4" s="6">
        <v>12015</v>
      </c>
      <c r="E4" s="6">
        <v>69327</v>
      </c>
    </row>
    <row r="5" spans="1:5" ht="10.199999999999999" customHeight="1" x14ac:dyDescent="0.2">
      <c r="A5" s="6" t="s">
        <v>59</v>
      </c>
      <c r="B5" s="6">
        <v>20</v>
      </c>
      <c r="C5" s="6">
        <v>0</v>
      </c>
      <c r="D5" s="6">
        <v>0</v>
      </c>
      <c r="E5" s="6">
        <v>20</v>
      </c>
    </row>
    <row r="6" spans="1:5" ht="10.199999999999999" customHeight="1" x14ac:dyDescent="0.2">
      <c r="A6" s="6" t="s">
        <v>60</v>
      </c>
      <c r="B6" s="6">
        <v>12</v>
      </c>
      <c r="C6" s="6">
        <v>0</v>
      </c>
      <c r="D6" s="6">
        <v>0</v>
      </c>
      <c r="E6" s="6">
        <v>12</v>
      </c>
    </row>
    <row r="7" spans="1:5" ht="10.199999999999999" customHeight="1" x14ac:dyDescent="0.2">
      <c r="A7" s="6" t="s">
        <v>61</v>
      </c>
      <c r="B7" s="6">
        <v>24</v>
      </c>
      <c r="C7" s="6">
        <v>1</v>
      </c>
      <c r="D7" s="6">
        <v>0</v>
      </c>
      <c r="E7" s="6">
        <v>23</v>
      </c>
    </row>
    <row r="8" spans="1:5" ht="10.199999999999999" customHeight="1" x14ac:dyDescent="0.2">
      <c r="A8" s="6" t="s">
        <v>62</v>
      </c>
      <c r="B8" s="6">
        <v>149</v>
      </c>
      <c r="C8" s="6">
        <v>9</v>
      </c>
      <c r="D8" s="6">
        <v>6</v>
      </c>
      <c r="E8" s="6">
        <v>134</v>
      </c>
    </row>
    <row r="9" spans="1:5" ht="10.199999999999999" customHeight="1" x14ac:dyDescent="0.2">
      <c r="A9" s="6" t="s">
        <v>63</v>
      </c>
      <c r="B9" s="6">
        <v>16</v>
      </c>
      <c r="C9" s="6">
        <v>0</v>
      </c>
      <c r="D9" s="6">
        <v>5</v>
      </c>
      <c r="E9" s="6">
        <v>11</v>
      </c>
    </row>
    <row r="10" spans="1:5" ht="10.199999999999999" customHeight="1" x14ac:dyDescent="0.2">
      <c r="A10" s="6" t="s">
        <v>64</v>
      </c>
      <c r="B10" s="6">
        <v>16</v>
      </c>
      <c r="C10" s="6">
        <v>0</v>
      </c>
      <c r="D10" s="6">
        <v>0</v>
      </c>
      <c r="E10" s="6">
        <v>16</v>
      </c>
    </row>
    <row r="11" spans="1:5" ht="10.199999999999999" customHeight="1" x14ac:dyDescent="0.2">
      <c r="A11" s="6" t="s">
        <v>65</v>
      </c>
      <c r="B11" s="6">
        <v>32</v>
      </c>
      <c r="C11" s="6">
        <v>0</v>
      </c>
      <c r="D11" s="6">
        <v>1</v>
      </c>
      <c r="E11" s="6">
        <v>31</v>
      </c>
    </row>
    <row r="12" spans="1:5" ht="10.199999999999999" customHeight="1" x14ac:dyDescent="0.2">
      <c r="A12" s="6" t="s">
        <v>66</v>
      </c>
      <c r="B12" s="6">
        <v>14</v>
      </c>
      <c r="C12" s="6">
        <v>9</v>
      </c>
      <c r="D12" s="6">
        <v>3</v>
      </c>
      <c r="E12" s="6">
        <v>2</v>
      </c>
    </row>
    <row r="13" spans="1:5" ht="10.199999999999999" customHeight="1" x14ac:dyDescent="0.2">
      <c r="A13" s="6" t="s">
        <v>67</v>
      </c>
      <c r="B13" s="6">
        <v>52</v>
      </c>
      <c r="C13" s="6">
        <v>3</v>
      </c>
      <c r="D13" s="6">
        <v>1</v>
      </c>
      <c r="E13" s="6">
        <v>48</v>
      </c>
    </row>
    <row r="14" spans="1:5" ht="10.199999999999999" customHeight="1" x14ac:dyDescent="0.2">
      <c r="A14" s="6" t="s">
        <v>68</v>
      </c>
      <c r="B14" s="6">
        <v>8</v>
      </c>
      <c r="C14" s="6">
        <v>0</v>
      </c>
      <c r="D14" s="6">
        <v>1</v>
      </c>
      <c r="E14" s="6">
        <v>7</v>
      </c>
    </row>
    <row r="15" spans="1:5" ht="10.199999999999999" customHeight="1" x14ac:dyDescent="0.2">
      <c r="A15" s="6" t="s">
        <v>69</v>
      </c>
      <c r="B15" s="6">
        <v>118</v>
      </c>
      <c r="C15" s="6">
        <v>9</v>
      </c>
      <c r="D15" s="6">
        <v>13</v>
      </c>
      <c r="E15" s="6">
        <v>96</v>
      </c>
    </row>
    <row r="16" spans="1:5" ht="10.199999999999999" customHeight="1" x14ac:dyDescent="0.2">
      <c r="A16" s="6" t="s">
        <v>70</v>
      </c>
      <c r="B16" s="6">
        <v>182</v>
      </c>
      <c r="C16" s="6">
        <v>2</v>
      </c>
      <c r="D16" s="6">
        <v>14</v>
      </c>
      <c r="E16" s="6">
        <v>166</v>
      </c>
    </row>
    <row r="17" spans="1:5" ht="10.199999999999999" customHeight="1" x14ac:dyDescent="0.2">
      <c r="A17" s="6" t="s">
        <v>71</v>
      </c>
      <c r="B17" s="6">
        <v>130</v>
      </c>
      <c r="C17" s="6">
        <v>5</v>
      </c>
      <c r="D17" s="6">
        <v>4</v>
      </c>
      <c r="E17" s="6">
        <v>121</v>
      </c>
    </row>
    <row r="18" spans="1:5" ht="10.199999999999999" customHeight="1" x14ac:dyDescent="0.2">
      <c r="A18" s="6" t="s">
        <v>72</v>
      </c>
      <c r="B18" s="6">
        <v>157</v>
      </c>
      <c r="C18" s="6">
        <v>1</v>
      </c>
      <c r="D18" s="6">
        <v>7</v>
      </c>
      <c r="E18" s="6">
        <v>149</v>
      </c>
    </row>
    <row r="19" spans="1:5" ht="10.199999999999999" customHeight="1" x14ac:dyDescent="0.2">
      <c r="A19" s="6" t="s">
        <v>73</v>
      </c>
      <c r="B19" s="6">
        <v>25</v>
      </c>
      <c r="C19" s="6">
        <v>0</v>
      </c>
      <c r="D19" s="6">
        <v>0</v>
      </c>
      <c r="E19" s="6">
        <v>25</v>
      </c>
    </row>
    <row r="20" spans="1:5" ht="10.199999999999999" customHeight="1" x14ac:dyDescent="0.2">
      <c r="A20" s="6" t="s">
        <v>74</v>
      </c>
      <c r="B20" s="6">
        <v>86</v>
      </c>
      <c r="C20" s="6">
        <v>11</v>
      </c>
      <c r="D20" s="6">
        <v>1</v>
      </c>
      <c r="E20" s="6">
        <v>74</v>
      </c>
    </row>
    <row r="21" spans="1:5" ht="10.199999999999999" customHeight="1" x14ac:dyDescent="0.2">
      <c r="A21" s="6" t="s">
        <v>0</v>
      </c>
      <c r="B21" s="6">
        <v>81461</v>
      </c>
      <c r="C21" s="6">
        <v>3001</v>
      </c>
      <c r="D21" s="6">
        <v>11876</v>
      </c>
      <c r="E21" s="6">
        <v>66584</v>
      </c>
    </row>
    <row r="22" spans="1:5" ht="10.199999999999999" customHeight="1" x14ac:dyDescent="0.2">
      <c r="A22" s="6" t="s">
        <v>75</v>
      </c>
      <c r="B22" s="6">
        <v>954</v>
      </c>
      <c r="C22" s="6">
        <v>53</v>
      </c>
      <c r="D22" s="6">
        <v>29</v>
      </c>
      <c r="E22" s="6">
        <v>872</v>
      </c>
    </row>
    <row r="23" spans="1:5" ht="10.199999999999999" customHeight="1" x14ac:dyDescent="0.2">
      <c r="A23" s="6" t="s">
        <v>76</v>
      </c>
      <c r="B23" s="6">
        <v>179</v>
      </c>
      <c r="C23" s="6">
        <v>12</v>
      </c>
      <c r="D23" s="6">
        <v>16</v>
      </c>
      <c r="E23" s="6">
        <v>151</v>
      </c>
    </row>
    <row r="24" spans="1:5" ht="10.199999999999999" customHeight="1" x14ac:dyDescent="0.2">
      <c r="A24" s="6" t="s">
        <v>77</v>
      </c>
      <c r="B24" s="6">
        <v>789</v>
      </c>
      <c r="C24" s="6">
        <v>46</v>
      </c>
      <c r="D24" s="6">
        <v>35</v>
      </c>
      <c r="E24" s="6">
        <v>708</v>
      </c>
    </row>
    <row r="25" spans="1:5" ht="10.199999999999999" customHeight="1" x14ac:dyDescent="0.2">
      <c r="A25" s="6" t="s">
        <v>78</v>
      </c>
      <c r="B25" s="6">
        <v>80</v>
      </c>
      <c r="C25" s="6">
        <v>0</v>
      </c>
      <c r="D25" s="6">
        <v>3</v>
      </c>
      <c r="E25" s="6">
        <v>77</v>
      </c>
    </row>
    <row r="26" spans="1:5" ht="10.199999999999999" customHeight="1" x14ac:dyDescent="0.2">
      <c r="A26" s="6" t="s">
        <v>12</v>
      </c>
      <c r="B26" s="6"/>
      <c r="C26" s="6"/>
      <c r="D26" s="6"/>
      <c r="E26" s="6"/>
    </row>
    <row r="27" spans="1:5" ht="10.199999999999999" customHeight="1" x14ac:dyDescent="0.2">
      <c r="A27" s="6" t="s">
        <v>1</v>
      </c>
      <c r="B27" s="6">
        <v>45744</v>
      </c>
      <c r="C27" s="6">
        <v>1582</v>
      </c>
      <c r="D27" s="6">
        <v>6188</v>
      </c>
      <c r="E27" s="6">
        <v>37974</v>
      </c>
    </row>
    <row r="28" spans="1:5" ht="10.199999999999999" customHeight="1" x14ac:dyDescent="0.2">
      <c r="A28" s="5" t="s">
        <v>59</v>
      </c>
      <c r="B28" s="5">
        <v>11</v>
      </c>
      <c r="C28" s="5">
        <v>0</v>
      </c>
      <c r="D28" s="5">
        <v>0</v>
      </c>
      <c r="E28" s="5">
        <v>11</v>
      </c>
    </row>
    <row r="29" spans="1:5" ht="10.199999999999999" customHeight="1" x14ac:dyDescent="0.2">
      <c r="A29" s="5" t="s">
        <v>60</v>
      </c>
      <c r="B29" s="5">
        <v>11</v>
      </c>
      <c r="C29" s="5">
        <v>0</v>
      </c>
      <c r="D29" s="5">
        <v>0</v>
      </c>
      <c r="E29" s="5">
        <v>11</v>
      </c>
    </row>
    <row r="30" spans="1:5" ht="10.199999999999999" customHeight="1" x14ac:dyDescent="0.2">
      <c r="A30" s="5" t="s">
        <v>61</v>
      </c>
      <c r="B30" s="5">
        <v>12</v>
      </c>
      <c r="C30" s="5">
        <v>1</v>
      </c>
      <c r="D30" s="5">
        <v>0</v>
      </c>
      <c r="E30" s="5">
        <v>11</v>
      </c>
    </row>
    <row r="31" spans="1:5" ht="10.199999999999999" customHeight="1" x14ac:dyDescent="0.2">
      <c r="A31" s="5" t="s">
        <v>62</v>
      </c>
      <c r="B31" s="5">
        <v>78</v>
      </c>
      <c r="C31" s="5">
        <v>4</v>
      </c>
      <c r="D31" s="5">
        <v>3</v>
      </c>
      <c r="E31" s="5">
        <v>71</v>
      </c>
    </row>
    <row r="32" spans="1:5" ht="10.199999999999999" customHeight="1" x14ac:dyDescent="0.2">
      <c r="A32" s="5" t="s">
        <v>63</v>
      </c>
      <c r="B32" s="5">
        <v>12</v>
      </c>
      <c r="C32" s="5">
        <v>0</v>
      </c>
      <c r="D32" s="5">
        <v>3</v>
      </c>
      <c r="E32" s="5">
        <v>9</v>
      </c>
    </row>
    <row r="33" spans="1:5" ht="10.199999999999999" customHeight="1" x14ac:dyDescent="0.2">
      <c r="A33" s="5" t="s">
        <v>64</v>
      </c>
      <c r="B33" s="5">
        <v>12</v>
      </c>
      <c r="C33" s="5">
        <v>0</v>
      </c>
      <c r="D33" s="5">
        <v>0</v>
      </c>
      <c r="E33" s="5">
        <v>12</v>
      </c>
    </row>
    <row r="34" spans="1:5" ht="10.199999999999999" customHeight="1" x14ac:dyDescent="0.2">
      <c r="A34" s="5" t="s">
        <v>65</v>
      </c>
      <c r="B34" s="5">
        <v>23</v>
      </c>
      <c r="C34" s="5">
        <v>0</v>
      </c>
      <c r="D34" s="5">
        <v>1</v>
      </c>
      <c r="E34" s="5">
        <v>22</v>
      </c>
    </row>
    <row r="35" spans="1:5" ht="10.199999999999999" customHeight="1" x14ac:dyDescent="0.2">
      <c r="A35" s="5" t="s">
        <v>66</v>
      </c>
      <c r="B35" s="5">
        <v>6</v>
      </c>
      <c r="C35" s="5">
        <v>3</v>
      </c>
      <c r="D35" s="5">
        <v>2</v>
      </c>
      <c r="E35" s="5">
        <v>1</v>
      </c>
    </row>
    <row r="36" spans="1:5" ht="10.199999999999999" customHeight="1" x14ac:dyDescent="0.2">
      <c r="A36" s="5" t="s">
        <v>67</v>
      </c>
      <c r="B36" s="5">
        <v>31</v>
      </c>
      <c r="C36" s="5">
        <v>2</v>
      </c>
      <c r="D36" s="5">
        <v>0</v>
      </c>
      <c r="E36" s="5">
        <v>29</v>
      </c>
    </row>
    <row r="37" spans="1:5" ht="10.199999999999999" customHeight="1" x14ac:dyDescent="0.2">
      <c r="A37" s="5" t="s">
        <v>68</v>
      </c>
      <c r="B37" s="5">
        <v>6</v>
      </c>
      <c r="C37" s="5">
        <v>0</v>
      </c>
      <c r="D37" s="5">
        <v>1</v>
      </c>
      <c r="E37" s="5">
        <v>5</v>
      </c>
    </row>
    <row r="38" spans="1:5" ht="10.199999999999999" customHeight="1" x14ac:dyDescent="0.2">
      <c r="A38" s="5" t="s">
        <v>69</v>
      </c>
      <c r="B38" s="5">
        <v>73</v>
      </c>
      <c r="C38" s="5">
        <v>4</v>
      </c>
      <c r="D38" s="5">
        <v>6</v>
      </c>
      <c r="E38" s="5">
        <v>63</v>
      </c>
    </row>
    <row r="39" spans="1:5" ht="10.199999999999999" customHeight="1" x14ac:dyDescent="0.2">
      <c r="A39" s="5" t="s">
        <v>70</v>
      </c>
      <c r="B39" s="5">
        <v>118</v>
      </c>
      <c r="C39" s="5">
        <v>1</v>
      </c>
      <c r="D39" s="5">
        <v>8</v>
      </c>
      <c r="E39" s="5">
        <v>109</v>
      </c>
    </row>
    <row r="40" spans="1:5" ht="10.199999999999999" customHeight="1" x14ac:dyDescent="0.2">
      <c r="A40" s="5" t="s">
        <v>71</v>
      </c>
      <c r="B40" s="5">
        <v>94</v>
      </c>
      <c r="C40" s="5">
        <v>4</v>
      </c>
      <c r="D40" s="5">
        <v>1</v>
      </c>
      <c r="E40" s="5">
        <v>89</v>
      </c>
    </row>
    <row r="41" spans="1:5" ht="10.199999999999999" customHeight="1" x14ac:dyDescent="0.2">
      <c r="A41" s="5" t="s">
        <v>72</v>
      </c>
      <c r="B41" s="5">
        <v>102</v>
      </c>
      <c r="C41" s="5">
        <v>1</v>
      </c>
      <c r="D41" s="5">
        <v>6</v>
      </c>
      <c r="E41" s="5">
        <v>95</v>
      </c>
    </row>
    <row r="42" spans="1:5" ht="10.199999999999999" customHeight="1" x14ac:dyDescent="0.2">
      <c r="A42" s="5" t="s">
        <v>73</v>
      </c>
      <c r="B42" s="5">
        <v>17</v>
      </c>
      <c r="C42" s="5">
        <v>0</v>
      </c>
      <c r="D42" s="5">
        <v>0</v>
      </c>
      <c r="E42" s="5">
        <v>17</v>
      </c>
    </row>
    <row r="43" spans="1:5" ht="10.199999999999999" customHeight="1" x14ac:dyDescent="0.2">
      <c r="A43" s="5" t="s">
        <v>74</v>
      </c>
      <c r="B43" s="5">
        <v>57</v>
      </c>
      <c r="C43" s="5">
        <v>6</v>
      </c>
      <c r="D43" s="5">
        <v>1</v>
      </c>
      <c r="E43" s="5">
        <v>50</v>
      </c>
    </row>
    <row r="44" spans="1:5" ht="10.199999999999999" customHeight="1" x14ac:dyDescent="0.2">
      <c r="A44" s="5" t="s">
        <v>0</v>
      </c>
      <c r="B44" s="5">
        <v>43828</v>
      </c>
      <c r="C44" s="5">
        <v>1498</v>
      </c>
      <c r="D44" s="5">
        <v>6111</v>
      </c>
      <c r="E44" s="5">
        <v>36219</v>
      </c>
    </row>
    <row r="45" spans="1:5" ht="10.199999999999999" customHeight="1" x14ac:dyDescent="0.2">
      <c r="A45" s="5" t="s">
        <v>75</v>
      </c>
      <c r="B45" s="5">
        <v>595</v>
      </c>
      <c r="C45" s="5">
        <v>28</v>
      </c>
      <c r="D45" s="5">
        <v>15</v>
      </c>
      <c r="E45" s="5">
        <v>552</v>
      </c>
    </row>
    <row r="46" spans="1:5" ht="10.199999999999999" customHeight="1" x14ac:dyDescent="0.2">
      <c r="A46" s="5" t="s">
        <v>76</v>
      </c>
      <c r="B46" s="5">
        <v>120</v>
      </c>
      <c r="C46" s="5">
        <v>6</v>
      </c>
      <c r="D46" s="5">
        <v>9</v>
      </c>
      <c r="E46" s="5">
        <v>105</v>
      </c>
    </row>
    <row r="47" spans="1:5" ht="10.199999999999999" customHeight="1" x14ac:dyDescent="0.2">
      <c r="A47" s="5" t="s">
        <v>77</v>
      </c>
      <c r="B47" s="5">
        <v>485</v>
      </c>
      <c r="C47" s="5">
        <v>24</v>
      </c>
      <c r="D47" s="5">
        <v>18</v>
      </c>
      <c r="E47" s="5">
        <v>443</v>
      </c>
    </row>
    <row r="48" spans="1:5" ht="10.199999999999999" customHeight="1" x14ac:dyDescent="0.2">
      <c r="A48" s="5" t="s">
        <v>78</v>
      </c>
      <c r="B48" s="5">
        <v>53</v>
      </c>
      <c r="C48" s="5">
        <v>0</v>
      </c>
      <c r="D48" s="5">
        <v>3</v>
      </c>
      <c r="E48" s="5">
        <v>50</v>
      </c>
    </row>
    <row r="49" spans="1:5" ht="10.199999999999999" customHeight="1" x14ac:dyDescent="0.2">
      <c r="A49" s="5" t="s">
        <v>13</v>
      </c>
    </row>
    <row r="50" spans="1:5" ht="10.199999999999999" customHeight="1" x14ac:dyDescent="0.2">
      <c r="A50" s="5" t="s">
        <v>1</v>
      </c>
      <c r="B50" s="5">
        <v>38760</v>
      </c>
      <c r="C50" s="5">
        <v>1580</v>
      </c>
      <c r="D50" s="5">
        <v>5827</v>
      </c>
      <c r="E50" s="5">
        <v>31353</v>
      </c>
    </row>
    <row r="51" spans="1:5" ht="10.199999999999999" customHeight="1" x14ac:dyDescent="0.2">
      <c r="A51" s="5" t="s">
        <v>59</v>
      </c>
      <c r="B51" s="5">
        <v>9</v>
      </c>
      <c r="C51" s="5">
        <v>0</v>
      </c>
      <c r="D51" s="5">
        <v>0</v>
      </c>
      <c r="E51" s="5">
        <v>9</v>
      </c>
    </row>
    <row r="52" spans="1:5" ht="10.199999999999999" customHeight="1" x14ac:dyDescent="0.2">
      <c r="A52" s="5" t="s">
        <v>60</v>
      </c>
      <c r="B52" s="5">
        <v>1</v>
      </c>
      <c r="C52" s="5">
        <v>0</v>
      </c>
      <c r="D52" s="5">
        <v>0</v>
      </c>
      <c r="E52" s="5">
        <v>1</v>
      </c>
    </row>
    <row r="53" spans="1:5" ht="10.199999999999999" customHeight="1" x14ac:dyDescent="0.2">
      <c r="A53" s="5" t="s">
        <v>61</v>
      </c>
      <c r="B53" s="5">
        <v>12</v>
      </c>
      <c r="C53" s="5">
        <v>0</v>
      </c>
      <c r="D53" s="5">
        <v>0</v>
      </c>
      <c r="E53" s="5">
        <v>12</v>
      </c>
    </row>
    <row r="54" spans="1:5" ht="10.199999999999999" customHeight="1" x14ac:dyDescent="0.2">
      <c r="A54" s="5" t="s">
        <v>62</v>
      </c>
      <c r="B54" s="5">
        <v>71</v>
      </c>
      <c r="C54" s="5">
        <v>5</v>
      </c>
      <c r="D54" s="5">
        <v>3</v>
      </c>
      <c r="E54" s="5">
        <v>63</v>
      </c>
    </row>
    <row r="55" spans="1:5" ht="10.199999999999999" customHeight="1" x14ac:dyDescent="0.2">
      <c r="A55" s="5" t="s">
        <v>63</v>
      </c>
      <c r="B55" s="5">
        <v>4</v>
      </c>
      <c r="C55" s="5">
        <v>0</v>
      </c>
      <c r="D55" s="5">
        <v>2</v>
      </c>
      <c r="E55" s="5">
        <v>2</v>
      </c>
    </row>
    <row r="56" spans="1:5" ht="10.199999999999999" customHeight="1" x14ac:dyDescent="0.2">
      <c r="A56" s="5" t="s">
        <v>64</v>
      </c>
      <c r="B56" s="5">
        <v>4</v>
      </c>
      <c r="C56" s="5">
        <v>0</v>
      </c>
      <c r="D56" s="5">
        <v>0</v>
      </c>
      <c r="E56" s="5">
        <v>4</v>
      </c>
    </row>
    <row r="57" spans="1:5" ht="10.199999999999999" customHeight="1" x14ac:dyDescent="0.2">
      <c r="A57" s="5" t="s">
        <v>65</v>
      </c>
      <c r="B57" s="5">
        <v>9</v>
      </c>
      <c r="C57" s="5">
        <v>0</v>
      </c>
      <c r="D57" s="5">
        <v>0</v>
      </c>
      <c r="E57" s="5">
        <v>9</v>
      </c>
    </row>
    <row r="58" spans="1:5" ht="10.199999999999999" customHeight="1" x14ac:dyDescent="0.2">
      <c r="A58" s="5" t="s">
        <v>66</v>
      </c>
      <c r="B58" s="5">
        <v>8</v>
      </c>
      <c r="C58" s="5">
        <v>6</v>
      </c>
      <c r="D58" s="5">
        <v>1</v>
      </c>
      <c r="E58" s="5">
        <v>1</v>
      </c>
    </row>
    <row r="59" spans="1:5" ht="10.199999999999999" customHeight="1" x14ac:dyDescent="0.2">
      <c r="A59" s="5" t="s">
        <v>67</v>
      </c>
      <c r="B59" s="5">
        <v>21</v>
      </c>
      <c r="C59" s="5">
        <v>1</v>
      </c>
      <c r="D59" s="5">
        <v>1</v>
      </c>
      <c r="E59" s="5">
        <v>19</v>
      </c>
    </row>
    <row r="60" spans="1:5" ht="10.199999999999999" customHeight="1" x14ac:dyDescent="0.2">
      <c r="A60" s="5" t="s">
        <v>68</v>
      </c>
      <c r="B60" s="5">
        <v>2</v>
      </c>
      <c r="C60" s="5">
        <v>0</v>
      </c>
      <c r="D60" s="5">
        <v>0</v>
      </c>
      <c r="E60" s="5">
        <v>2</v>
      </c>
    </row>
    <row r="61" spans="1:5" ht="10.199999999999999" customHeight="1" x14ac:dyDescent="0.2">
      <c r="A61" s="5" t="s">
        <v>69</v>
      </c>
      <c r="B61" s="5">
        <v>45</v>
      </c>
      <c r="C61" s="5">
        <v>5</v>
      </c>
      <c r="D61" s="5">
        <v>7</v>
      </c>
      <c r="E61" s="5">
        <v>33</v>
      </c>
    </row>
    <row r="62" spans="1:5" ht="10.199999999999999" customHeight="1" x14ac:dyDescent="0.2">
      <c r="A62" s="5" t="s">
        <v>70</v>
      </c>
      <c r="B62" s="5">
        <v>64</v>
      </c>
      <c r="C62" s="5">
        <v>1</v>
      </c>
      <c r="D62" s="5">
        <v>6</v>
      </c>
      <c r="E62" s="5">
        <v>57</v>
      </c>
    </row>
    <row r="63" spans="1:5" ht="10.199999999999999" customHeight="1" x14ac:dyDescent="0.2">
      <c r="A63" s="5" t="s">
        <v>71</v>
      </c>
      <c r="B63" s="5">
        <v>36</v>
      </c>
      <c r="C63" s="5">
        <v>1</v>
      </c>
      <c r="D63" s="5">
        <v>3</v>
      </c>
      <c r="E63" s="5">
        <v>32</v>
      </c>
    </row>
    <row r="64" spans="1:5" ht="10.199999999999999" customHeight="1" x14ac:dyDescent="0.2">
      <c r="A64" s="5" t="s">
        <v>72</v>
      </c>
      <c r="B64" s="5">
        <v>55</v>
      </c>
      <c r="C64" s="5">
        <v>0</v>
      </c>
      <c r="D64" s="5">
        <v>1</v>
      </c>
      <c r="E64" s="5">
        <v>54</v>
      </c>
    </row>
    <row r="65" spans="1:5" ht="10.199999999999999" customHeight="1" x14ac:dyDescent="0.2">
      <c r="A65" s="5" t="s">
        <v>73</v>
      </c>
      <c r="B65" s="5">
        <v>8</v>
      </c>
      <c r="C65" s="5">
        <v>0</v>
      </c>
      <c r="D65" s="5">
        <v>0</v>
      </c>
      <c r="E65" s="5">
        <v>8</v>
      </c>
    </row>
    <row r="66" spans="1:5" ht="10.199999999999999" customHeight="1" x14ac:dyDescent="0.2">
      <c r="A66" s="5" t="s">
        <v>74</v>
      </c>
      <c r="B66" s="5">
        <v>29</v>
      </c>
      <c r="C66" s="5">
        <v>5</v>
      </c>
      <c r="D66" s="5">
        <v>0</v>
      </c>
      <c r="E66" s="5">
        <v>24</v>
      </c>
    </row>
    <row r="67" spans="1:5" ht="10.199999999999999" customHeight="1" x14ac:dyDescent="0.2">
      <c r="A67" s="5" t="s">
        <v>0</v>
      </c>
      <c r="B67" s="5">
        <v>37633</v>
      </c>
      <c r="C67" s="5">
        <v>1503</v>
      </c>
      <c r="D67" s="5">
        <v>5765</v>
      </c>
      <c r="E67" s="5">
        <v>30365</v>
      </c>
    </row>
    <row r="68" spans="1:5" ht="10.199999999999999" customHeight="1" x14ac:dyDescent="0.2">
      <c r="A68" s="5" t="s">
        <v>75</v>
      </c>
      <c r="B68" s="5">
        <v>359</v>
      </c>
      <c r="C68" s="5">
        <v>25</v>
      </c>
      <c r="D68" s="5">
        <v>14</v>
      </c>
      <c r="E68" s="5">
        <v>320</v>
      </c>
    </row>
    <row r="69" spans="1:5" ht="10.199999999999999" customHeight="1" x14ac:dyDescent="0.2">
      <c r="A69" s="5" t="s">
        <v>76</v>
      </c>
      <c r="B69" s="5">
        <v>59</v>
      </c>
      <c r="C69" s="5">
        <v>6</v>
      </c>
      <c r="D69" s="5">
        <v>7</v>
      </c>
      <c r="E69" s="5">
        <v>46</v>
      </c>
    </row>
    <row r="70" spans="1:5" ht="10.199999999999999" customHeight="1" x14ac:dyDescent="0.2">
      <c r="A70" s="5" t="s">
        <v>77</v>
      </c>
      <c r="B70" s="5">
        <v>304</v>
      </c>
      <c r="C70" s="5">
        <v>22</v>
      </c>
      <c r="D70" s="5">
        <v>17</v>
      </c>
      <c r="E70" s="5">
        <v>265</v>
      </c>
    </row>
    <row r="71" spans="1:5" ht="10.199999999999999" customHeight="1" x14ac:dyDescent="0.2">
      <c r="A71" s="5" t="s">
        <v>78</v>
      </c>
      <c r="B71" s="5">
        <v>27</v>
      </c>
      <c r="C71" s="5">
        <v>0</v>
      </c>
      <c r="D71" s="5">
        <v>0</v>
      </c>
      <c r="E71" s="5">
        <v>27</v>
      </c>
    </row>
    <row r="72" spans="1:5" ht="10.199999999999999" customHeight="1" x14ac:dyDescent="0.2">
      <c r="A72" s="5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6573-6CBE-4F22-8229-9263392D36DD}">
  <dimension ref="A1:E111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7.44140625" style="5" customWidth="1"/>
    <col min="6" max="16384" width="8.88671875" style="5"/>
  </cols>
  <sheetData>
    <row r="1" spans="1:5" ht="10.199999999999999" customHeight="1" x14ac:dyDescent="0.2">
      <c r="A1" s="6" t="s">
        <v>142</v>
      </c>
      <c r="B1" s="6"/>
      <c r="C1" s="6"/>
      <c r="D1" s="6"/>
      <c r="E1" s="6"/>
    </row>
    <row r="2" spans="1:5" ht="10.199999999999999" customHeight="1" x14ac:dyDescent="0.2">
      <c r="A2" s="18"/>
      <c r="B2" s="13" t="s">
        <v>1</v>
      </c>
      <c r="C2" s="13" t="s">
        <v>2</v>
      </c>
      <c r="D2" s="13" t="s">
        <v>3</v>
      </c>
      <c r="E2" s="17" t="s">
        <v>4</v>
      </c>
    </row>
    <row r="3" spans="1:5" ht="10.199999999999999" customHeight="1" x14ac:dyDescent="0.2">
      <c r="A3" s="6" t="s">
        <v>5</v>
      </c>
      <c r="B3" s="6"/>
      <c r="C3" s="6"/>
      <c r="D3" s="6"/>
      <c r="E3" s="6"/>
    </row>
    <row r="4" spans="1:5" ht="10.199999999999999" customHeight="1" x14ac:dyDescent="0.2">
      <c r="A4" s="6" t="s">
        <v>1</v>
      </c>
      <c r="B4" s="6">
        <v>86999</v>
      </c>
      <c r="C4" s="6">
        <v>3234</v>
      </c>
      <c r="D4" s="6">
        <v>12339</v>
      </c>
      <c r="E4" s="6">
        <v>71426</v>
      </c>
    </row>
    <row r="5" spans="1:5" ht="10.199999999999999" customHeight="1" x14ac:dyDescent="0.2">
      <c r="A5" s="6" t="s">
        <v>59</v>
      </c>
      <c r="B5" s="6">
        <v>24</v>
      </c>
      <c r="C5" s="6">
        <v>2</v>
      </c>
      <c r="D5" s="6">
        <v>1</v>
      </c>
      <c r="E5" s="6">
        <v>21</v>
      </c>
    </row>
    <row r="6" spans="1:5" ht="10.199999999999999" customHeight="1" x14ac:dyDescent="0.2">
      <c r="A6" s="6" t="s">
        <v>60</v>
      </c>
      <c r="B6" s="6">
        <v>70</v>
      </c>
      <c r="C6" s="6">
        <v>2</v>
      </c>
      <c r="D6" s="6">
        <v>4</v>
      </c>
      <c r="E6" s="6">
        <v>64</v>
      </c>
    </row>
    <row r="7" spans="1:5" ht="10.199999999999999" customHeight="1" x14ac:dyDescent="0.2">
      <c r="A7" s="6" t="s">
        <v>61</v>
      </c>
      <c r="B7" s="6">
        <v>169</v>
      </c>
      <c r="C7" s="6">
        <v>5</v>
      </c>
      <c r="D7" s="6">
        <v>3</v>
      </c>
      <c r="E7" s="6">
        <v>161</v>
      </c>
    </row>
    <row r="8" spans="1:5" ht="10.199999999999999" customHeight="1" x14ac:dyDescent="0.2">
      <c r="A8" s="6" t="s">
        <v>62</v>
      </c>
      <c r="B8" s="6">
        <v>399</v>
      </c>
      <c r="C8" s="6">
        <v>14</v>
      </c>
      <c r="D8" s="6">
        <v>31</v>
      </c>
      <c r="E8" s="6">
        <v>354</v>
      </c>
    </row>
    <row r="9" spans="1:5" ht="10.199999999999999" customHeight="1" x14ac:dyDescent="0.2">
      <c r="A9" s="6" t="s">
        <v>63</v>
      </c>
      <c r="B9" s="6">
        <v>118</v>
      </c>
      <c r="C9" s="6">
        <v>7</v>
      </c>
      <c r="D9" s="6">
        <v>11</v>
      </c>
      <c r="E9" s="6">
        <v>100</v>
      </c>
    </row>
    <row r="10" spans="1:5" ht="10.199999999999999" customHeight="1" x14ac:dyDescent="0.2">
      <c r="A10" s="6" t="s">
        <v>64</v>
      </c>
      <c r="B10" s="6">
        <v>64</v>
      </c>
      <c r="C10" s="6">
        <v>2</v>
      </c>
      <c r="D10" s="6">
        <v>4</v>
      </c>
      <c r="E10" s="6">
        <v>58</v>
      </c>
    </row>
    <row r="11" spans="1:5" ht="10.199999999999999" customHeight="1" x14ac:dyDescent="0.2">
      <c r="A11" s="6" t="s">
        <v>65</v>
      </c>
      <c r="B11" s="6">
        <v>387</v>
      </c>
      <c r="C11" s="6">
        <v>3</v>
      </c>
      <c r="D11" s="6">
        <v>2</v>
      </c>
      <c r="E11" s="6">
        <v>382</v>
      </c>
    </row>
    <row r="12" spans="1:5" ht="10.199999999999999" customHeight="1" x14ac:dyDescent="0.2">
      <c r="A12" s="6" t="s">
        <v>66</v>
      </c>
      <c r="B12" s="6">
        <v>46</v>
      </c>
      <c r="C12" s="6">
        <v>7</v>
      </c>
      <c r="D12" s="6">
        <v>3</v>
      </c>
      <c r="E12" s="6">
        <v>36</v>
      </c>
    </row>
    <row r="13" spans="1:5" ht="10.199999999999999" customHeight="1" x14ac:dyDescent="0.2">
      <c r="A13" s="6" t="s">
        <v>67</v>
      </c>
      <c r="B13" s="6">
        <v>178</v>
      </c>
      <c r="C13" s="6">
        <v>14</v>
      </c>
      <c r="D13" s="6">
        <v>6</v>
      </c>
      <c r="E13" s="6">
        <v>158</v>
      </c>
    </row>
    <row r="14" spans="1:5" ht="10.199999999999999" customHeight="1" x14ac:dyDescent="0.2">
      <c r="A14" s="6" t="s">
        <v>68</v>
      </c>
      <c r="B14" s="6">
        <v>124</v>
      </c>
      <c r="C14" s="6">
        <v>5</v>
      </c>
      <c r="D14" s="6">
        <v>3</v>
      </c>
      <c r="E14" s="6">
        <v>116</v>
      </c>
    </row>
    <row r="15" spans="1:5" ht="10.199999999999999" customHeight="1" x14ac:dyDescent="0.2">
      <c r="A15" s="6" t="s">
        <v>69</v>
      </c>
      <c r="B15" s="6">
        <v>684</v>
      </c>
      <c r="C15" s="6">
        <v>36</v>
      </c>
      <c r="D15" s="6">
        <v>13</v>
      </c>
      <c r="E15" s="6">
        <v>635</v>
      </c>
    </row>
    <row r="16" spans="1:5" ht="10.199999999999999" customHeight="1" x14ac:dyDescent="0.2">
      <c r="A16" s="6" t="s">
        <v>70</v>
      </c>
      <c r="B16" s="6">
        <v>1080</v>
      </c>
      <c r="C16" s="6">
        <v>10</v>
      </c>
      <c r="D16" s="6">
        <v>31</v>
      </c>
      <c r="E16" s="6">
        <v>1039</v>
      </c>
    </row>
    <row r="17" spans="1:5" ht="10.199999999999999" customHeight="1" x14ac:dyDescent="0.2">
      <c r="A17" s="6" t="s">
        <v>71</v>
      </c>
      <c r="B17" s="6">
        <v>1180</v>
      </c>
      <c r="C17" s="6">
        <v>27</v>
      </c>
      <c r="D17" s="6">
        <v>35</v>
      </c>
      <c r="E17" s="6">
        <v>1118</v>
      </c>
    </row>
    <row r="18" spans="1:5" ht="10.199999999999999" customHeight="1" x14ac:dyDescent="0.2">
      <c r="A18" s="6" t="s">
        <v>72</v>
      </c>
      <c r="B18" s="6">
        <v>1793</v>
      </c>
      <c r="C18" s="6">
        <v>15</v>
      </c>
      <c r="D18" s="6">
        <v>54</v>
      </c>
      <c r="E18" s="6">
        <v>1724</v>
      </c>
    </row>
    <row r="19" spans="1:5" ht="10.199999999999999" customHeight="1" x14ac:dyDescent="0.2">
      <c r="A19" s="6" t="s">
        <v>73</v>
      </c>
      <c r="B19" s="6">
        <v>686</v>
      </c>
      <c r="C19" s="6">
        <v>2</v>
      </c>
      <c r="D19" s="6">
        <v>33</v>
      </c>
      <c r="E19" s="6">
        <v>651</v>
      </c>
    </row>
    <row r="20" spans="1:5" ht="10.199999999999999" customHeight="1" x14ac:dyDescent="0.2">
      <c r="A20" s="6" t="s">
        <v>74</v>
      </c>
      <c r="B20" s="6">
        <v>502</v>
      </c>
      <c r="C20" s="6">
        <v>25</v>
      </c>
      <c r="D20" s="6">
        <v>26</v>
      </c>
      <c r="E20" s="6">
        <v>451</v>
      </c>
    </row>
    <row r="21" spans="1:5" ht="10.199999999999999" customHeight="1" x14ac:dyDescent="0.2">
      <c r="A21" s="6" t="s">
        <v>0</v>
      </c>
      <c r="B21" s="6">
        <v>74634</v>
      </c>
      <c r="C21" s="6">
        <v>2885</v>
      </c>
      <c r="D21" s="6">
        <v>11911</v>
      </c>
      <c r="E21" s="6">
        <v>59838</v>
      </c>
    </row>
    <row r="22" spans="1:5" ht="10.199999999999999" customHeight="1" x14ac:dyDescent="0.2">
      <c r="A22" s="6" t="s">
        <v>75</v>
      </c>
      <c r="B22" s="6">
        <v>3393</v>
      </c>
      <c r="C22" s="6">
        <v>107</v>
      </c>
      <c r="D22" s="6">
        <v>93</v>
      </c>
      <c r="E22" s="6">
        <v>3193</v>
      </c>
    </row>
    <row r="23" spans="1:5" ht="10.199999999999999" customHeight="1" x14ac:dyDescent="0.2">
      <c r="A23" s="6" t="s">
        <v>76</v>
      </c>
      <c r="B23" s="6">
        <v>509</v>
      </c>
      <c r="C23" s="6">
        <v>29</v>
      </c>
      <c r="D23" s="6">
        <v>23</v>
      </c>
      <c r="E23" s="6">
        <v>457</v>
      </c>
    </row>
    <row r="24" spans="1:5" ht="10.199999999999999" customHeight="1" x14ac:dyDescent="0.2">
      <c r="A24" s="6" t="s">
        <v>77</v>
      </c>
      <c r="B24" s="6">
        <v>694</v>
      </c>
      <c r="C24" s="6">
        <v>35</v>
      </c>
      <c r="D24" s="6">
        <v>45</v>
      </c>
      <c r="E24" s="6">
        <v>614</v>
      </c>
    </row>
    <row r="25" spans="1:5" ht="10.199999999999999" customHeight="1" x14ac:dyDescent="0.2">
      <c r="A25" s="6" t="s">
        <v>78</v>
      </c>
      <c r="B25" s="6">
        <v>265</v>
      </c>
      <c r="C25" s="6">
        <v>2</v>
      </c>
      <c r="D25" s="6">
        <v>7</v>
      </c>
      <c r="E25" s="6">
        <v>256</v>
      </c>
    </row>
    <row r="26" spans="1:5" ht="10.199999999999999" customHeight="1" x14ac:dyDescent="0.2">
      <c r="A26" s="6" t="s">
        <v>46</v>
      </c>
      <c r="B26" s="6">
        <v>69</v>
      </c>
      <c r="C26" s="6">
        <v>0</v>
      </c>
      <c r="D26" s="6">
        <v>3</v>
      </c>
      <c r="E26" s="6">
        <v>66</v>
      </c>
    </row>
    <row r="27" spans="1:5" ht="10.199999999999999" customHeight="1" x14ac:dyDescent="0.2">
      <c r="A27" s="6" t="s">
        <v>47</v>
      </c>
      <c r="B27" s="6">
        <v>22</v>
      </c>
      <c r="C27" s="6">
        <v>0</v>
      </c>
      <c r="D27" s="6">
        <v>3</v>
      </c>
      <c r="E27" s="6">
        <v>19</v>
      </c>
    </row>
    <row r="28" spans="1:5" ht="10.199999999999999" customHeight="1" x14ac:dyDescent="0.2">
      <c r="A28" s="5" t="s">
        <v>48</v>
      </c>
      <c r="B28" s="5">
        <v>0</v>
      </c>
      <c r="C28" s="5">
        <v>0</v>
      </c>
      <c r="D28" s="5">
        <v>0</v>
      </c>
      <c r="E28" s="5">
        <v>0</v>
      </c>
    </row>
    <row r="29" spans="1:5" ht="10.199999999999999" customHeight="1" x14ac:dyDescent="0.2">
      <c r="A29" s="5" t="s">
        <v>49</v>
      </c>
      <c r="B29" s="5">
        <v>2</v>
      </c>
      <c r="C29" s="5">
        <v>0</v>
      </c>
      <c r="D29" s="5">
        <v>0</v>
      </c>
      <c r="E29" s="5">
        <v>2</v>
      </c>
    </row>
    <row r="30" spans="1:5" ht="10.199999999999999" customHeight="1" x14ac:dyDescent="0.2">
      <c r="A30" s="5" t="s">
        <v>50</v>
      </c>
      <c r="B30" s="5">
        <v>3</v>
      </c>
      <c r="C30" s="5">
        <v>0</v>
      </c>
      <c r="D30" s="5">
        <v>0</v>
      </c>
      <c r="E30" s="5">
        <v>3</v>
      </c>
    </row>
    <row r="31" spans="1:5" ht="10.199999999999999" customHeight="1" x14ac:dyDescent="0.2">
      <c r="A31" s="5" t="s">
        <v>51</v>
      </c>
      <c r="B31" s="5">
        <v>3</v>
      </c>
      <c r="C31" s="5">
        <v>0</v>
      </c>
      <c r="D31" s="5">
        <v>0</v>
      </c>
      <c r="E31" s="5">
        <v>3</v>
      </c>
    </row>
    <row r="32" spans="1:5" ht="10.199999999999999" customHeight="1" x14ac:dyDescent="0.2">
      <c r="A32" s="5" t="s">
        <v>52</v>
      </c>
      <c r="B32" s="5">
        <v>5</v>
      </c>
      <c r="C32" s="5">
        <v>0</v>
      </c>
      <c r="D32" s="5">
        <v>0</v>
      </c>
      <c r="E32" s="5">
        <v>5</v>
      </c>
    </row>
    <row r="33" spans="1:5" ht="10.199999999999999" customHeight="1" x14ac:dyDescent="0.2">
      <c r="A33" s="5" t="s">
        <v>53</v>
      </c>
      <c r="B33" s="5">
        <v>2</v>
      </c>
      <c r="C33" s="5">
        <v>0</v>
      </c>
      <c r="D33" s="5">
        <v>0</v>
      </c>
      <c r="E33" s="5">
        <v>2</v>
      </c>
    </row>
    <row r="34" spans="1:5" ht="10.199999999999999" customHeight="1" x14ac:dyDescent="0.2">
      <c r="A34" s="5" t="s">
        <v>54</v>
      </c>
      <c r="B34" s="5">
        <v>8</v>
      </c>
      <c r="C34" s="5">
        <v>0</v>
      </c>
      <c r="D34" s="5">
        <v>0</v>
      </c>
      <c r="E34" s="5">
        <v>8</v>
      </c>
    </row>
    <row r="35" spans="1:5" ht="10.199999999999999" customHeight="1" x14ac:dyDescent="0.2">
      <c r="A35" s="5" t="s">
        <v>55</v>
      </c>
      <c r="B35" s="5">
        <v>52</v>
      </c>
      <c r="C35" s="5">
        <v>0</v>
      </c>
      <c r="D35" s="5">
        <v>0</v>
      </c>
      <c r="E35" s="5">
        <v>52</v>
      </c>
    </row>
    <row r="36" spans="1:5" ht="10.199999999999999" customHeight="1" x14ac:dyDescent="0.2">
      <c r="A36" s="5" t="s">
        <v>56</v>
      </c>
      <c r="B36" s="5">
        <v>0</v>
      </c>
      <c r="C36" s="5">
        <v>0</v>
      </c>
      <c r="D36" s="5">
        <v>0</v>
      </c>
      <c r="E36" s="5">
        <v>0</v>
      </c>
    </row>
    <row r="37" spans="1:5" ht="10.199999999999999" customHeight="1" x14ac:dyDescent="0.2">
      <c r="A37" s="5" t="s">
        <v>57</v>
      </c>
      <c r="B37" s="5">
        <v>37</v>
      </c>
      <c r="C37" s="5">
        <v>0</v>
      </c>
      <c r="D37" s="5">
        <v>0</v>
      </c>
      <c r="E37" s="5">
        <v>37</v>
      </c>
    </row>
    <row r="38" spans="1:5" ht="10.199999999999999" customHeight="1" x14ac:dyDescent="0.2">
      <c r="A38" s="5" t="s">
        <v>58</v>
      </c>
      <c r="B38" s="5">
        <v>53</v>
      </c>
      <c r="C38" s="5">
        <v>0</v>
      </c>
      <c r="D38" s="5">
        <v>0</v>
      </c>
      <c r="E38" s="5">
        <v>53</v>
      </c>
    </row>
    <row r="39" spans="1:5" ht="10.199999999999999" customHeight="1" x14ac:dyDescent="0.2">
      <c r="A39" s="5" t="s">
        <v>12</v>
      </c>
    </row>
    <row r="40" spans="1:5" ht="10.199999999999999" customHeight="1" x14ac:dyDescent="0.2">
      <c r="A40" s="5" t="s">
        <v>1</v>
      </c>
      <c r="B40" s="5">
        <v>47074</v>
      </c>
      <c r="C40" s="5">
        <v>1626</v>
      </c>
      <c r="D40" s="5">
        <v>6371</v>
      </c>
      <c r="E40" s="5">
        <v>39077</v>
      </c>
    </row>
    <row r="41" spans="1:5" ht="10.199999999999999" customHeight="1" x14ac:dyDescent="0.2">
      <c r="A41" s="5" t="s">
        <v>59</v>
      </c>
      <c r="B41" s="5">
        <v>13</v>
      </c>
      <c r="C41" s="5">
        <v>1</v>
      </c>
      <c r="D41" s="5">
        <v>1</v>
      </c>
      <c r="E41" s="5">
        <v>11</v>
      </c>
    </row>
    <row r="42" spans="1:5" ht="10.199999999999999" customHeight="1" x14ac:dyDescent="0.2">
      <c r="A42" s="5" t="s">
        <v>60</v>
      </c>
      <c r="B42" s="5">
        <v>53</v>
      </c>
      <c r="C42" s="5">
        <v>0</v>
      </c>
      <c r="D42" s="5">
        <v>2</v>
      </c>
      <c r="E42" s="5">
        <v>51</v>
      </c>
    </row>
    <row r="43" spans="1:5" ht="10.199999999999999" customHeight="1" x14ac:dyDescent="0.2">
      <c r="A43" s="5" t="s">
        <v>61</v>
      </c>
      <c r="B43" s="5">
        <v>98</v>
      </c>
      <c r="C43" s="5">
        <v>4</v>
      </c>
      <c r="D43" s="5">
        <v>2</v>
      </c>
      <c r="E43" s="5">
        <v>92</v>
      </c>
    </row>
    <row r="44" spans="1:5" ht="10.199999999999999" customHeight="1" x14ac:dyDescent="0.2">
      <c r="A44" s="5" t="s">
        <v>62</v>
      </c>
      <c r="B44" s="5">
        <v>202</v>
      </c>
      <c r="C44" s="5">
        <v>7</v>
      </c>
      <c r="D44" s="5">
        <v>14</v>
      </c>
      <c r="E44" s="5">
        <v>181</v>
      </c>
    </row>
    <row r="45" spans="1:5" ht="10.199999999999999" customHeight="1" x14ac:dyDescent="0.2">
      <c r="A45" s="5" t="s">
        <v>63</v>
      </c>
      <c r="B45" s="5">
        <v>84</v>
      </c>
      <c r="C45" s="5">
        <v>3</v>
      </c>
      <c r="D45" s="5">
        <v>8</v>
      </c>
      <c r="E45" s="5">
        <v>73</v>
      </c>
    </row>
    <row r="46" spans="1:5" ht="10.199999999999999" customHeight="1" x14ac:dyDescent="0.2">
      <c r="A46" s="5" t="s">
        <v>64</v>
      </c>
      <c r="B46" s="5">
        <v>30</v>
      </c>
      <c r="C46" s="5">
        <v>1</v>
      </c>
      <c r="D46" s="5">
        <v>1</v>
      </c>
      <c r="E46" s="5">
        <v>28</v>
      </c>
    </row>
    <row r="47" spans="1:5" ht="10.199999999999999" customHeight="1" x14ac:dyDescent="0.2">
      <c r="A47" s="5" t="s">
        <v>65</v>
      </c>
      <c r="B47" s="5">
        <v>336</v>
      </c>
      <c r="C47" s="5">
        <v>2</v>
      </c>
      <c r="D47" s="5">
        <v>2</v>
      </c>
      <c r="E47" s="5">
        <v>332</v>
      </c>
    </row>
    <row r="48" spans="1:5" ht="10.199999999999999" customHeight="1" x14ac:dyDescent="0.2">
      <c r="A48" s="5" t="s">
        <v>66</v>
      </c>
      <c r="B48" s="5">
        <v>30</v>
      </c>
      <c r="C48" s="5">
        <v>3</v>
      </c>
      <c r="D48" s="5">
        <v>2</v>
      </c>
      <c r="E48" s="5">
        <v>25</v>
      </c>
    </row>
    <row r="49" spans="1:5" ht="10.199999999999999" customHeight="1" x14ac:dyDescent="0.2">
      <c r="A49" s="5" t="s">
        <v>67</v>
      </c>
      <c r="B49" s="5">
        <v>122</v>
      </c>
      <c r="C49" s="5">
        <v>4</v>
      </c>
      <c r="D49" s="5">
        <v>0</v>
      </c>
      <c r="E49" s="5">
        <v>118</v>
      </c>
    </row>
    <row r="50" spans="1:5" ht="10.199999999999999" customHeight="1" x14ac:dyDescent="0.2">
      <c r="A50" s="5" t="s">
        <v>68</v>
      </c>
      <c r="B50" s="5">
        <v>80</v>
      </c>
      <c r="C50" s="5">
        <v>2</v>
      </c>
      <c r="D50" s="5">
        <v>2</v>
      </c>
      <c r="E50" s="5">
        <v>76</v>
      </c>
    </row>
    <row r="51" spans="1:5" ht="10.199999999999999" customHeight="1" x14ac:dyDescent="0.2">
      <c r="A51" s="5" t="s">
        <v>69</v>
      </c>
      <c r="B51" s="5">
        <v>496</v>
      </c>
      <c r="C51" s="5">
        <v>18</v>
      </c>
      <c r="D51" s="5">
        <v>6</v>
      </c>
      <c r="E51" s="5">
        <v>472</v>
      </c>
    </row>
    <row r="52" spans="1:5" ht="10.199999999999999" customHeight="1" x14ac:dyDescent="0.2">
      <c r="A52" s="5" t="s">
        <v>70</v>
      </c>
      <c r="B52" s="5">
        <v>821</v>
      </c>
      <c r="C52" s="5">
        <v>6</v>
      </c>
      <c r="D52" s="5">
        <v>18</v>
      </c>
      <c r="E52" s="5">
        <v>797</v>
      </c>
    </row>
    <row r="53" spans="1:5" ht="10.199999999999999" customHeight="1" x14ac:dyDescent="0.2">
      <c r="A53" s="5" t="s">
        <v>71</v>
      </c>
      <c r="B53" s="5">
        <v>1000</v>
      </c>
      <c r="C53" s="5">
        <v>15</v>
      </c>
      <c r="D53" s="5">
        <v>24</v>
      </c>
      <c r="E53" s="5">
        <v>961</v>
      </c>
    </row>
    <row r="54" spans="1:5" ht="10.199999999999999" customHeight="1" x14ac:dyDescent="0.2">
      <c r="A54" s="5" t="s">
        <v>72</v>
      </c>
      <c r="B54" s="5">
        <v>1395</v>
      </c>
      <c r="C54" s="5">
        <v>10</v>
      </c>
      <c r="D54" s="5">
        <v>41</v>
      </c>
      <c r="E54" s="5">
        <v>1344</v>
      </c>
    </row>
    <row r="55" spans="1:5" ht="10.199999999999999" customHeight="1" x14ac:dyDescent="0.2">
      <c r="A55" s="5" t="s">
        <v>73</v>
      </c>
      <c r="B55" s="5">
        <v>613</v>
      </c>
      <c r="C55" s="5">
        <v>0</v>
      </c>
      <c r="D55" s="5">
        <v>26</v>
      </c>
      <c r="E55" s="5">
        <v>587</v>
      </c>
    </row>
    <row r="56" spans="1:5" ht="10.199999999999999" customHeight="1" x14ac:dyDescent="0.2">
      <c r="A56" s="5" t="s">
        <v>74</v>
      </c>
      <c r="B56" s="5">
        <v>300</v>
      </c>
      <c r="C56" s="5">
        <v>10</v>
      </c>
      <c r="D56" s="5">
        <v>16</v>
      </c>
      <c r="E56" s="5">
        <v>274</v>
      </c>
    </row>
    <row r="57" spans="1:5" ht="10.199999999999999" customHeight="1" x14ac:dyDescent="0.2">
      <c r="A57" s="5" t="s">
        <v>0</v>
      </c>
      <c r="B57" s="5">
        <v>38675</v>
      </c>
      <c r="C57" s="5">
        <v>1445</v>
      </c>
      <c r="D57" s="5">
        <v>6106</v>
      </c>
      <c r="E57" s="5">
        <v>31124</v>
      </c>
    </row>
    <row r="58" spans="1:5" ht="10.199999999999999" customHeight="1" x14ac:dyDescent="0.2">
      <c r="A58" s="5" t="s">
        <v>75</v>
      </c>
      <c r="B58" s="5">
        <v>1855</v>
      </c>
      <c r="C58" s="5">
        <v>59</v>
      </c>
      <c r="D58" s="5">
        <v>52</v>
      </c>
      <c r="E58" s="5">
        <v>1744</v>
      </c>
    </row>
    <row r="59" spans="1:5" ht="10.199999999999999" customHeight="1" x14ac:dyDescent="0.2">
      <c r="A59" s="5" t="s">
        <v>76</v>
      </c>
      <c r="B59" s="5">
        <v>327</v>
      </c>
      <c r="C59" s="5">
        <v>17</v>
      </c>
      <c r="D59" s="5">
        <v>17</v>
      </c>
      <c r="E59" s="5">
        <v>293</v>
      </c>
    </row>
    <row r="60" spans="1:5" ht="10.199999999999999" customHeight="1" x14ac:dyDescent="0.2">
      <c r="A60" s="5" t="s">
        <v>77</v>
      </c>
      <c r="B60" s="5">
        <v>359</v>
      </c>
      <c r="C60" s="5">
        <v>17</v>
      </c>
      <c r="D60" s="5">
        <v>26</v>
      </c>
      <c r="E60" s="5">
        <v>316</v>
      </c>
    </row>
    <row r="61" spans="1:5" ht="10.199999999999999" customHeight="1" x14ac:dyDescent="0.2">
      <c r="A61" s="5" t="s">
        <v>78</v>
      </c>
      <c r="B61" s="5">
        <v>185</v>
      </c>
      <c r="C61" s="5">
        <v>2</v>
      </c>
      <c r="D61" s="5">
        <v>5</v>
      </c>
      <c r="E61" s="5">
        <v>178</v>
      </c>
    </row>
    <row r="62" spans="1:5" ht="10.199999999999999" customHeight="1" x14ac:dyDescent="0.2">
      <c r="A62" s="5" t="s">
        <v>46</v>
      </c>
      <c r="B62" s="5">
        <v>41</v>
      </c>
      <c r="C62" s="5">
        <v>0</v>
      </c>
      <c r="D62" s="5">
        <v>2</v>
      </c>
      <c r="E62" s="5">
        <v>39</v>
      </c>
    </row>
    <row r="63" spans="1:5" ht="10.199999999999999" customHeight="1" x14ac:dyDescent="0.2">
      <c r="A63" s="5" t="s">
        <v>47</v>
      </c>
      <c r="B63" s="5">
        <v>15</v>
      </c>
      <c r="C63" s="5">
        <v>0</v>
      </c>
      <c r="D63" s="5">
        <v>2</v>
      </c>
      <c r="E63" s="5">
        <v>13</v>
      </c>
    </row>
    <row r="64" spans="1:5" ht="10.199999999999999" customHeight="1" x14ac:dyDescent="0.2">
      <c r="A64" s="5" t="s">
        <v>48</v>
      </c>
      <c r="B64" s="5">
        <v>0</v>
      </c>
      <c r="C64" s="5">
        <v>0</v>
      </c>
      <c r="D64" s="5">
        <v>0</v>
      </c>
      <c r="E64" s="5">
        <v>0</v>
      </c>
    </row>
    <row r="65" spans="1:5" ht="10.199999999999999" customHeight="1" x14ac:dyDescent="0.2">
      <c r="A65" s="5" t="s">
        <v>49</v>
      </c>
      <c r="B65" s="5">
        <v>2</v>
      </c>
      <c r="C65" s="5">
        <v>0</v>
      </c>
      <c r="D65" s="5">
        <v>0</v>
      </c>
      <c r="E65" s="5">
        <v>2</v>
      </c>
    </row>
    <row r="66" spans="1:5" ht="10.199999999999999" customHeight="1" x14ac:dyDescent="0.2">
      <c r="A66" s="5" t="s">
        <v>50</v>
      </c>
      <c r="B66" s="5">
        <v>2</v>
      </c>
      <c r="C66" s="5">
        <v>0</v>
      </c>
      <c r="D66" s="5">
        <v>0</v>
      </c>
      <c r="E66" s="5">
        <v>2</v>
      </c>
    </row>
    <row r="67" spans="1:5" ht="10.199999999999999" customHeight="1" x14ac:dyDescent="0.2">
      <c r="A67" s="5" t="s">
        <v>51</v>
      </c>
      <c r="B67" s="5">
        <v>1</v>
      </c>
      <c r="C67" s="5">
        <v>0</v>
      </c>
      <c r="D67" s="5">
        <v>0</v>
      </c>
      <c r="E67" s="5">
        <v>1</v>
      </c>
    </row>
    <row r="68" spans="1:5" ht="10.199999999999999" customHeight="1" x14ac:dyDescent="0.2">
      <c r="A68" s="5" t="s">
        <v>52</v>
      </c>
      <c r="B68" s="5">
        <v>4</v>
      </c>
      <c r="C68" s="5">
        <v>0</v>
      </c>
      <c r="D68" s="5">
        <v>0</v>
      </c>
      <c r="E68" s="5">
        <v>4</v>
      </c>
    </row>
    <row r="69" spans="1:5" ht="10.199999999999999" customHeight="1" x14ac:dyDescent="0.2">
      <c r="A69" s="5" t="s">
        <v>53</v>
      </c>
      <c r="B69" s="5">
        <v>1</v>
      </c>
      <c r="C69" s="5">
        <v>0</v>
      </c>
      <c r="D69" s="5">
        <v>0</v>
      </c>
      <c r="E69" s="5">
        <v>1</v>
      </c>
    </row>
    <row r="70" spans="1:5" ht="10.199999999999999" customHeight="1" x14ac:dyDescent="0.2">
      <c r="A70" s="5" t="s">
        <v>54</v>
      </c>
      <c r="B70" s="5">
        <v>8</v>
      </c>
      <c r="C70" s="5">
        <v>0</v>
      </c>
      <c r="D70" s="5">
        <v>0</v>
      </c>
      <c r="E70" s="5">
        <v>8</v>
      </c>
    </row>
    <row r="71" spans="1:5" ht="10.199999999999999" customHeight="1" x14ac:dyDescent="0.2">
      <c r="A71" s="5" t="s">
        <v>55</v>
      </c>
      <c r="B71" s="5">
        <v>43</v>
      </c>
      <c r="C71" s="5">
        <v>0</v>
      </c>
      <c r="D71" s="5">
        <v>0</v>
      </c>
      <c r="E71" s="5">
        <v>43</v>
      </c>
    </row>
    <row r="72" spans="1:5" ht="10.199999999999999" customHeight="1" x14ac:dyDescent="0.2">
      <c r="A72" s="5" t="s">
        <v>56</v>
      </c>
      <c r="B72" s="5">
        <v>0</v>
      </c>
      <c r="C72" s="5">
        <v>0</v>
      </c>
      <c r="D72" s="5">
        <v>0</v>
      </c>
      <c r="E72" s="5">
        <v>0</v>
      </c>
    </row>
    <row r="73" spans="1:5" ht="10.199999999999999" customHeight="1" x14ac:dyDescent="0.2">
      <c r="A73" s="5" t="s">
        <v>57</v>
      </c>
      <c r="B73" s="5">
        <v>31</v>
      </c>
      <c r="C73" s="5">
        <v>0</v>
      </c>
      <c r="D73" s="5">
        <v>0</v>
      </c>
      <c r="E73" s="5">
        <v>31</v>
      </c>
    </row>
    <row r="74" spans="1:5" ht="10.199999999999999" customHeight="1" x14ac:dyDescent="0.2">
      <c r="A74" s="5" t="s">
        <v>58</v>
      </c>
      <c r="B74" s="5">
        <v>30</v>
      </c>
      <c r="C74" s="5">
        <v>0</v>
      </c>
      <c r="D74" s="5">
        <v>0</v>
      </c>
      <c r="E74" s="5">
        <v>30</v>
      </c>
    </row>
    <row r="75" spans="1:5" ht="10.199999999999999" customHeight="1" x14ac:dyDescent="0.2">
      <c r="A75" s="5" t="s">
        <v>13</v>
      </c>
    </row>
    <row r="76" spans="1:5" ht="10.199999999999999" customHeight="1" x14ac:dyDescent="0.2">
      <c r="A76" s="5" t="s">
        <v>1</v>
      </c>
      <c r="B76" s="5">
        <v>39925</v>
      </c>
      <c r="C76" s="5">
        <v>1608</v>
      </c>
      <c r="D76" s="5">
        <v>5968</v>
      </c>
      <c r="E76" s="5">
        <v>32349</v>
      </c>
    </row>
    <row r="77" spans="1:5" ht="10.199999999999999" customHeight="1" x14ac:dyDescent="0.2">
      <c r="A77" s="5" t="s">
        <v>59</v>
      </c>
      <c r="B77" s="5">
        <v>11</v>
      </c>
      <c r="C77" s="5">
        <v>1</v>
      </c>
      <c r="D77" s="5">
        <v>0</v>
      </c>
      <c r="E77" s="5">
        <v>10</v>
      </c>
    </row>
    <row r="78" spans="1:5" ht="10.199999999999999" customHeight="1" x14ac:dyDescent="0.2">
      <c r="A78" s="5" t="s">
        <v>60</v>
      </c>
      <c r="B78" s="5">
        <v>17</v>
      </c>
      <c r="C78" s="5">
        <v>2</v>
      </c>
      <c r="D78" s="5">
        <v>2</v>
      </c>
      <c r="E78" s="5">
        <v>13</v>
      </c>
    </row>
    <row r="79" spans="1:5" ht="10.199999999999999" customHeight="1" x14ac:dyDescent="0.2">
      <c r="A79" s="5" t="s">
        <v>61</v>
      </c>
      <c r="B79" s="5">
        <v>71</v>
      </c>
      <c r="C79" s="5">
        <v>1</v>
      </c>
      <c r="D79" s="5">
        <v>1</v>
      </c>
      <c r="E79" s="5">
        <v>69</v>
      </c>
    </row>
    <row r="80" spans="1:5" ht="10.199999999999999" customHeight="1" x14ac:dyDescent="0.2">
      <c r="A80" s="5" t="s">
        <v>62</v>
      </c>
      <c r="B80" s="5">
        <v>197</v>
      </c>
      <c r="C80" s="5">
        <v>7</v>
      </c>
      <c r="D80" s="5">
        <v>17</v>
      </c>
      <c r="E80" s="5">
        <v>173</v>
      </c>
    </row>
    <row r="81" spans="1:5" ht="10.199999999999999" customHeight="1" x14ac:dyDescent="0.2">
      <c r="A81" s="5" t="s">
        <v>63</v>
      </c>
      <c r="B81" s="5">
        <v>34</v>
      </c>
      <c r="C81" s="5">
        <v>4</v>
      </c>
      <c r="D81" s="5">
        <v>3</v>
      </c>
      <c r="E81" s="5">
        <v>27</v>
      </c>
    </row>
    <row r="82" spans="1:5" ht="10.199999999999999" customHeight="1" x14ac:dyDescent="0.2">
      <c r="A82" s="5" t="s">
        <v>64</v>
      </c>
      <c r="B82" s="5">
        <v>34</v>
      </c>
      <c r="C82" s="5">
        <v>1</v>
      </c>
      <c r="D82" s="5">
        <v>3</v>
      </c>
      <c r="E82" s="5">
        <v>30</v>
      </c>
    </row>
    <row r="83" spans="1:5" ht="10.199999999999999" customHeight="1" x14ac:dyDescent="0.2">
      <c r="A83" s="5" t="s">
        <v>65</v>
      </c>
      <c r="B83" s="5">
        <v>51</v>
      </c>
      <c r="C83" s="5">
        <v>1</v>
      </c>
      <c r="D83" s="5">
        <v>0</v>
      </c>
      <c r="E83" s="5">
        <v>50</v>
      </c>
    </row>
    <row r="84" spans="1:5" ht="10.199999999999999" customHeight="1" x14ac:dyDescent="0.2">
      <c r="A84" s="5" t="s">
        <v>66</v>
      </c>
      <c r="B84" s="5">
        <v>16</v>
      </c>
      <c r="C84" s="5">
        <v>4</v>
      </c>
      <c r="D84" s="5">
        <v>1</v>
      </c>
      <c r="E84" s="5">
        <v>11</v>
      </c>
    </row>
    <row r="85" spans="1:5" ht="10.199999999999999" customHeight="1" x14ac:dyDescent="0.2">
      <c r="A85" s="5" t="s">
        <v>67</v>
      </c>
      <c r="B85" s="5">
        <v>56</v>
      </c>
      <c r="C85" s="5">
        <v>10</v>
      </c>
      <c r="D85" s="5">
        <v>6</v>
      </c>
      <c r="E85" s="5">
        <v>40</v>
      </c>
    </row>
    <row r="86" spans="1:5" ht="10.199999999999999" customHeight="1" x14ac:dyDescent="0.2">
      <c r="A86" s="5" t="s">
        <v>68</v>
      </c>
      <c r="B86" s="5">
        <v>44</v>
      </c>
      <c r="C86" s="5">
        <v>3</v>
      </c>
      <c r="D86" s="5">
        <v>1</v>
      </c>
      <c r="E86" s="5">
        <v>40</v>
      </c>
    </row>
    <row r="87" spans="1:5" ht="10.199999999999999" customHeight="1" x14ac:dyDescent="0.2">
      <c r="A87" s="5" t="s">
        <v>69</v>
      </c>
      <c r="B87" s="5">
        <v>188</v>
      </c>
      <c r="C87" s="5">
        <v>18</v>
      </c>
      <c r="D87" s="5">
        <v>7</v>
      </c>
      <c r="E87" s="5">
        <v>163</v>
      </c>
    </row>
    <row r="88" spans="1:5" ht="10.199999999999999" customHeight="1" x14ac:dyDescent="0.2">
      <c r="A88" s="5" t="s">
        <v>70</v>
      </c>
      <c r="B88" s="5">
        <v>259</v>
      </c>
      <c r="C88" s="5">
        <v>4</v>
      </c>
      <c r="D88" s="5">
        <v>13</v>
      </c>
      <c r="E88" s="5">
        <v>242</v>
      </c>
    </row>
    <row r="89" spans="1:5" ht="10.199999999999999" customHeight="1" x14ac:dyDescent="0.2">
      <c r="A89" s="5" t="s">
        <v>71</v>
      </c>
      <c r="B89" s="5">
        <v>180</v>
      </c>
      <c r="C89" s="5">
        <v>12</v>
      </c>
      <c r="D89" s="5">
        <v>11</v>
      </c>
      <c r="E89" s="5">
        <v>157</v>
      </c>
    </row>
    <row r="90" spans="1:5" ht="10.199999999999999" customHeight="1" x14ac:dyDescent="0.2">
      <c r="A90" s="5" t="s">
        <v>72</v>
      </c>
      <c r="B90" s="5">
        <v>398</v>
      </c>
      <c r="C90" s="5">
        <v>5</v>
      </c>
      <c r="D90" s="5">
        <v>13</v>
      </c>
      <c r="E90" s="5">
        <v>380</v>
      </c>
    </row>
    <row r="91" spans="1:5" ht="10.199999999999999" customHeight="1" x14ac:dyDescent="0.2">
      <c r="A91" s="5" t="s">
        <v>73</v>
      </c>
      <c r="B91" s="5">
        <v>73</v>
      </c>
      <c r="C91" s="5">
        <v>2</v>
      </c>
      <c r="D91" s="5">
        <v>7</v>
      </c>
      <c r="E91" s="5">
        <v>64</v>
      </c>
    </row>
    <row r="92" spans="1:5" ht="10.199999999999999" customHeight="1" x14ac:dyDescent="0.2">
      <c r="A92" s="5" t="s">
        <v>74</v>
      </c>
      <c r="B92" s="5">
        <v>202</v>
      </c>
      <c r="C92" s="5">
        <v>15</v>
      </c>
      <c r="D92" s="5">
        <v>10</v>
      </c>
      <c r="E92" s="5">
        <v>177</v>
      </c>
    </row>
    <row r="93" spans="1:5" ht="10.199999999999999" customHeight="1" x14ac:dyDescent="0.2">
      <c r="A93" s="5" t="s">
        <v>0</v>
      </c>
      <c r="B93" s="5">
        <v>35959</v>
      </c>
      <c r="C93" s="5">
        <v>1440</v>
      </c>
      <c r="D93" s="5">
        <v>5805</v>
      </c>
      <c r="E93" s="5">
        <v>28714</v>
      </c>
    </row>
    <row r="94" spans="1:5" ht="10.199999999999999" customHeight="1" x14ac:dyDescent="0.2">
      <c r="A94" s="5" t="s">
        <v>75</v>
      </c>
      <c r="B94" s="5">
        <v>1538</v>
      </c>
      <c r="C94" s="5">
        <v>48</v>
      </c>
      <c r="D94" s="5">
        <v>41</v>
      </c>
      <c r="E94" s="5">
        <v>1449</v>
      </c>
    </row>
    <row r="95" spans="1:5" ht="10.199999999999999" customHeight="1" x14ac:dyDescent="0.2">
      <c r="A95" s="5" t="s">
        <v>76</v>
      </c>
      <c r="B95" s="5">
        <v>182</v>
      </c>
      <c r="C95" s="5">
        <v>12</v>
      </c>
      <c r="D95" s="5">
        <v>6</v>
      </c>
      <c r="E95" s="5">
        <v>164</v>
      </c>
    </row>
    <row r="96" spans="1:5" ht="10.199999999999999" customHeight="1" x14ac:dyDescent="0.2">
      <c r="A96" s="5" t="s">
        <v>77</v>
      </c>
      <c r="B96" s="5">
        <v>335</v>
      </c>
      <c r="C96" s="5">
        <v>18</v>
      </c>
      <c r="D96" s="5">
        <v>19</v>
      </c>
      <c r="E96" s="5">
        <v>298</v>
      </c>
    </row>
    <row r="97" spans="1:5" ht="10.199999999999999" customHeight="1" x14ac:dyDescent="0.2">
      <c r="A97" s="5" t="s">
        <v>78</v>
      </c>
      <c r="B97" s="5">
        <v>80</v>
      </c>
      <c r="C97" s="5">
        <v>0</v>
      </c>
      <c r="D97" s="5">
        <v>2</v>
      </c>
      <c r="E97" s="5">
        <v>78</v>
      </c>
    </row>
    <row r="98" spans="1:5" ht="10.199999999999999" customHeight="1" x14ac:dyDescent="0.2">
      <c r="A98" s="5" t="s">
        <v>46</v>
      </c>
      <c r="B98" s="5">
        <v>28</v>
      </c>
      <c r="C98" s="5">
        <v>0</v>
      </c>
      <c r="D98" s="5">
        <v>1</v>
      </c>
      <c r="E98" s="5">
        <v>27</v>
      </c>
    </row>
    <row r="99" spans="1:5" ht="10.199999999999999" customHeight="1" x14ac:dyDescent="0.2">
      <c r="A99" s="5" t="s">
        <v>47</v>
      </c>
      <c r="B99" s="5">
        <v>7</v>
      </c>
      <c r="C99" s="5">
        <v>0</v>
      </c>
      <c r="D99" s="5">
        <v>1</v>
      </c>
      <c r="E99" s="5">
        <v>6</v>
      </c>
    </row>
    <row r="100" spans="1:5" ht="10.199999999999999" customHeight="1" x14ac:dyDescent="0.2">
      <c r="A100" s="5" t="s">
        <v>48</v>
      </c>
      <c r="B100" s="5">
        <v>0</v>
      </c>
      <c r="C100" s="5">
        <v>0</v>
      </c>
      <c r="D100" s="5">
        <v>0</v>
      </c>
      <c r="E100" s="5">
        <v>0</v>
      </c>
    </row>
    <row r="101" spans="1:5" ht="10.199999999999999" customHeight="1" x14ac:dyDescent="0.2">
      <c r="A101" s="5" t="s">
        <v>49</v>
      </c>
      <c r="B101" s="5">
        <v>0</v>
      </c>
      <c r="C101" s="5">
        <v>0</v>
      </c>
      <c r="D101" s="5">
        <v>0</v>
      </c>
      <c r="E101" s="5">
        <v>0</v>
      </c>
    </row>
    <row r="102" spans="1:5" ht="10.199999999999999" customHeight="1" x14ac:dyDescent="0.2">
      <c r="A102" s="5" t="s">
        <v>50</v>
      </c>
      <c r="B102" s="5">
        <v>1</v>
      </c>
      <c r="C102" s="5">
        <v>0</v>
      </c>
      <c r="D102" s="5">
        <v>0</v>
      </c>
      <c r="E102" s="5">
        <v>1</v>
      </c>
    </row>
    <row r="103" spans="1:5" ht="10.199999999999999" customHeight="1" x14ac:dyDescent="0.2">
      <c r="A103" s="5" t="s">
        <v>51</v>
      </c>
      <c r="B103" s="5">
        <v>2</v>
      </c>
      <c r="C103" s="5">
        <v>0</v>
      </c>
      <c r="D103" s="5">
        <v>0</v>
      </c>
      <c r="E103" s="5">
        <v>2</v>
      </c>
    </row>
    <row r="104" spans="1:5" ht="10.199999999999999" customHeight="1" x14ac:dyDescent="0.2">
      <c r="A104" s="5" t="s">
        <v>52</v>
      </c>
      <c r="B104" s="5">
        <v>1</v>
      </c>
      <c r="C104" s="5">
        <v>0</v>
      </c>
      <c r="D104" s="5">
        <v>0</v>
      </c>
      <c r="E104" s="5">
        <v>1</v>
      </c>
    </row>
    <row r="105" spans="1:5" ht="10.199999999999999" customHeight="1" x14ac:dyDescent="0.2">
      <c r="A105" s="5" t="s">
        <v>53</v>
      </c>
      <c r="B105" s="5">
        <v>1</v>
      </c>
      <c r="C105" s="5">
        <v>0</v>
      </c>
      <c r="D105" s="5">
        <v>0</v>
      </c>
      <c r="E105" s="5">
        <v>1</v>
      </c>
    </row>
    <row r="106" spans="1:5" ht="10.199999999999999" customHeight="1" x14ac:dyDescent="0.2">
      <c r="A106" s="5" t="s">
        <v>54</v>
      </c>
      <c r="B106" s="5">
        <v>0</v>
      </c>
      <c r="C106" s="5">
        <v>0</v>
      </c>
      <c r="D106" s="5">
        <v>0</v>
      </c>
      <c r="E106" s="5">
        <v>0</v>
      </c>
    </row>
    <row r="107" spans="1:5" ht="10.199999999999999" customHeight="1" x14ac:dyDescent="0.2">
      <c r="A107" s="5" t="s">
        <v>55</v>
      </c>
      <c r="B107" s="5">
        <v>9</v>
      </c>
      <c r="C107" s="5">
        <v>0</v>
      </c>
      <c r="D107" s="5">
        <v>0</v>
      </c>
      <c r="E107" s="5">
        <v>9</v>
      </c>
    </row>
    <row r="108" spans="1:5" ht="10.199999999999999" customHeight="1" x14ac:dyDescent="0.2">
      <c r="A108" s="5" t="s">
        <v>56</v>
      </c>
      <c r="B108" s="5">
        <v>0</v>
      </c>
      <c r="C108" s="5">
        <v>0</v>
      </c>
      <c r="D108" s="5">
        <v>0</v>
      </c>
      <c r="E108" s="5">
        <v>0</v>
      </c>
    </row>
    <row r="109" spans="1:5" ht="10.199999999999999" customHeight="1" x14ac:dyDescent="0.2">
      <c r="A109" s="5" t="s">
        <v>57</v>
      </c>
      <c r="B109" s="5">
        <v>6</v>
      </c>
      <c r="C109" s="5">
        <v>0</v>
      </c>
      <c r="D109" s="5">
        <v>0</v>
      </c>
      <c r="E109" s="5">
        <v>6</v>
      </c>
    </row>
    <row r="110" spans="1:5" ht="10.199999999999999" customHeight="1" x14ac:dyDescent="0.2">
      <c r="A110" s="5" t="s">
        <v>58</v>
      </c>
      <c r="B110" s="5">
        <v>23</v>
      </c>
      <c r="C110" s="5">
        <v>0</v>
      </c>
      <c r="D110" s="5">
        <v>0</v>
      </c>
      <c r="E110" s="5">
        <v>23</v>
      </c>
    </row>
    <row r="111" spans="1:5" ht="10.199999999999999" customHeight="1" x14ac:dyDescent="0.2">
      <c r="A111" s="5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New Ireland</vt:lpstr>
      <vt:lpstr>Age and Sex</vt:lpstr>
      <vt:lpstr>SMAM</vt:lpstr>
      <vt:lpstr>Mo vital</vt:lpstr>
      <vt:lpstr>Citizenship</vt:lpstr>
      <vt:lpstr>Cur Res</vt:lpstr>
      <vt:lpstr>Res in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New Ireland</dc:title>
  <dc:subject>1990 PNG New Ireland</dc:subject>
  <dc:creator>Michael Levin</dc:creator>
  <cp:keywords>1990 PNG New Ireland;1990 PNG;1990 New Ireland;New Ireland</cp:keywords>
  <cp:lastModifiedBy>Brad</cp:lastModifiedBy>
  <dcterms:created xsi:type="dcterms:W3CDTF">2020-10-14T19:37:46Z</dcterms:created>
  <dcterms:modified xsi:type="dcterms:W3CDTF">2020-10-21T22:21:28Z</dcterms:modified>
</cp:coreProperties>
</file>