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55F8A08D-9A4B-4F6E-8AD8-327294B9487C}" xr6:coauthVersionLast="45" xr6:coauthVersionMax="45" xr10:uidLastSave="{00000000-0000-0000-0000-000000000000}"/>
  <bookViews>
    <workbookView xWindow="2616" yWindow="2616" windowWidth="18432" windowHeight="9612" xr2:uid="{25DBD201-B279-4D46-8830-309C006728EB}"/>
  </bookViews>
  <sheets>
    <sheet name="List of Tables" sheetId="15" r:id="rId1"/>
    <sheet name="Northern Oro" sheetId="1" r:id="rId2"/>
    <sheet name="Age and sex" sheetId="2" r:id="rId3"/>
    <sheet name="SMAM" sheetId="3" r:id="rId4"/>
    <sheet name="Mo Vital" sheetId="4" r:id="rId5"/>
    <sheet name="Citizem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45" i="3" l="1"/>
  <c r="I45" i="3"/>
  <c r="H45" i="3"/>
  <c r="K40" i="3" s="1"/>
  <c r="J44" i="3"/>
  <c r="M40" i="3" s="1"/>
  <c r="M45" i="3" s="1"/>
  <c r="I44" i="3"/>
  <c r="L40" i="3" s="1"/>
  <c r="L45" i="3" s="1"/>
  <c r="H44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J24" i="3" s="1"/>
  <c r="M16" i="3" s="1"/>
  <c r="I16" i="3"/>
  <c r="H16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I13" i="3" s="1"/>
  <c r="L5" i="3" s="1"/>
  <c r="H8" i="3"/>
  <c r="J7" i="3"/>
  <c r="I7" i="3"/>
  <c r="H7" i="3"/>
  <c r="J6" i="3"/>
  <c r="I6" i="3"/>
  <c r="H6" i="3"/>
  <c r="J5" i="3"/>
  <c r="I5" i="3"/>
  <c r="H5" i="3"/>
  <c r="I46" i="3" l="1"/>
  <c r="L38" i="3" s="1"/>
  <c r="J35" i="3"/>
  <c r="M27" i="3" s="1"/>
  <c r="L18" i="3"/>
  <c r="L7" i="3"/>
  <c r="L9" i="3" s="1"/>
  <c r="L11" i="3" s="1"/>
  <c r="L13" i="3" s="1"/>
  <c r="H24" i="3"/>
  <c r="K16" i="3" s="1"/>
  <c r="J13" i="3"/>
  <c r="M5" i="3" s="1"/>
  <c r="H35" i="3"/>
  <c r="K27" i="3" s="1"/>
  <c r="M7" i="3"/>
  <c r="M12" i="3" s="1"/>
  <c r="K18" i="3"/>
  <c r="J46" i="3"/>
  <c r="M38" i="3" s="1"/>
  <c r="K7" i="3"/>
  <c r="M18" i="3"/>
  <c r="M23" i="3" s="1"/>
  <c r="L29" i="3"/>
  <c r="L31" i="3" s="1"/>
  <c r="M29" i="3"/>
  <c r="M34" i="3" s="1"/>
  <c r="I24" i="3"/>
  <c r="L16" i="3" s="1"/>
  <c r="K29" i="3"/>
  <c r="K31" i="3" s="1"/>
  <c r="K33" i="3" s="1"/>
  <c r="H13" i="3"/>
  <c r="K5" i="3" s="1"/>
  <c r="K11" i="3" s="1"/>
  <c r="K13" i="3" s="1"/>
  <c r="I35" i="3"/>
  <c r="L27" i="3" s="1"/>
  <c r="L33" i="3" s="1"/>
  <c r="L35" i="3" s="1"/>
  <c r="H46" i="3"/>
  <c r="K38" i="3" s="1"/>
  <c r="K45" i="3"/>
  <c r="K42" i="3"/>
  <c r="L42" i="3"/>
  <c r="L44" i="3" s="1"/>
  <c r="L46" i="3" s="1"/>
  <c r="M42" i="3"/>
  <c r="K34" i="3"/>
  <c r="M31" i="3"/>
  <c r="M33" i="3" s="1"/>
  <c r="L34" i="3"/>
  <c r="K23" i="3"/>
  <c r="K20" i="3"/>
  <c r="K22" i="3" s="1"/>
  <c r="K24" i="3" s="1"/>
  <c r="L23" i="3"/>
  <c r="L20" i="3"/>
  <c r="L22" i="3"/>
  <c r="K12" i="3"/>
  <c r="K9" i="3"/>
  <c r="L12" i="3"/>
  <c r="M44" i="3" l="1"/>
  <c r="M46" i="3" s="1"/>
  <c r="K35" i="3"/>
  <c r="M35" i="3"/>
  <c r="M20" i="3"/>
  <c r="M22" i="3" s="1"/>
  <c r="M24" i="3" s="1"/>
  <c r="M9" i="3"/>
  <c r="M11" i="3" s="1"/>
  <c r="M13" i="3" s="1"/>
  <c r="K44" i="3"/>
  <c r="K46" i="3" s="1"/>
  <c r="L24" i="3"/>
</calcChain>
</file>

<file path=xl/sharedStrings.xml><?xml version="1.0" encoding="utf-8"?>
<sst xmlns="http://schemas.openxmlformats.org/spreadsheetml/2006/main" count="876" uniqueCount="160">
  <si>
    <t>Total</t>
  </si>
  <si>
    <t xml:space="preserve">     Ijivitari</t>
  </si>
  <si>
    <t xml:space="preserve">     Sohe</t>
  </si>
  <si>
    <t xml:space="preserve">     District not stated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</si>
  <si>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</si>
  <si>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</si>
  <si>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</si>
  <si>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</si>
  <si>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</si>
  <si>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</si>
  <si>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</si>
  <si>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</si>
  <si>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</si>
  <si>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</si>
  <si>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</si>
  <si>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</si>
  <si>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</si>
  <si>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</si>
  <si>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</si>
  <si>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</si>
  <si>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</si>
  <si>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</si>
  <si>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</si>
  <si>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</si>
  <si>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</si>
  <si>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</si>
  <si>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</si>
  <si>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</si>
  <si>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</si>
  <si>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</si>
  <si>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</si>
  <si>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</si>
  <si>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</si>
  <si>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</si>
  <si>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</si>
  <si>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</si>
  <si>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SMAM Ages</t>
  </si>
  <si>
    <t xml:space="preserve">        Ijivitari</t>
  </si>
  <si>
    <t xml:space="preserve">        Sohe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</si>
  <si>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</si>
  <si>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</si>
  <si>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</si>
  <si>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</si>
  <si>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</si>
  <si>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</si>
  <si>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</si>
  <si>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</si>
  <si>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</si>
  <si>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</si>
  <si>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</si>
  <si>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</si>
  <si>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</si>
  <si>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</si>
  <si>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</si>
  <si>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</si>
  <si>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</si>
  <si>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</si>
  <si>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</si>
  <si>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</si>
  <si>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</si>
  <si>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</si>
  <si>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</si>
  <si>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</si>
  <si>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</si>
  <si>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</si>
  <si>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</si>
  <si>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</si>
  <si>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</si>
  <si>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</si>
  <si>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</si>
  <si>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</si>
  <si>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</si>
  <si>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</si>
  <si>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</si>
  <si>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</si>
  <si>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</si>
  <si>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</si>
  <si>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</si>
  <si>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</si>
  <si>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</si>
  <si>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</si>
  <si>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</si>
  <si>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</si>
  <si>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</si>
  <si>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</si>
  <si>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</si>
  <si>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</si>
  <si>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</si>
  <si>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</si>
  <si>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</si>
  <si>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</si>
  <si>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</si>
  <si>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</si>
  <si>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</si>
  <si>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</si>
  <si>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</si>
  <si>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</si>
  <si>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</si>
  <si>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</si>
  <si>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</si>
  <si>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</si>
  <si>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</si>
  <si>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</si>
  <si>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</si>
  <si>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</si>
  <si>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</si>
  <si>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</si>
  <si>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</si>
  <si>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</si>
  <si>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</si>
  <si>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</si>
  <si>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</si>
  <si>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</si>
  <si>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</si>
  <si>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</si>
  <si>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</si>
  <si>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</si>
  <si>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</si>
  <si>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</si>
  <si>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</si>
  <si>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</si>
  <si>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</si>
  <si>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</si>
  <si>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</si>
  <si>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</si>
  <si>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</si>
  <si>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</si>
  <si>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</si>
  <si>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</si>
  <si>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</si>
  <si>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</si>
  <si>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</si>
  <si>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</si>
  <si>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</si>
  <si>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</si>
  <si>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Northern Oro Districts, PNG: 1990</t>
  </si>
  <si>
    <t>Table 2. Age and Sex by Northern Oro Districts, PNG: 1990</t>
  </si>
  <si>
    <t>Table 3. Singulate Mean Age at First Marriage by Northern Oro Districts, PNG: 1990</t>
  </si>
  <si>
    <t>Table 4. Vital Status of Mother by Northern Oro Districts, PNG: 1990</t>
  </si>
  <si>
    <t>Table 5. Country of Citizenship by Northern Oro Districts, PNG: 1990</t>
  </si>
  <si>
    <t>Table 6. Current residence by Northern Oro District, PNG: 1990</t>
  </si>
  <si>
    <t>Table 7.  Residence in 1989 by Northern Oro District, PNG: 1990</t>
  </si>
  <si>
    <t>Table 8.  Province of Birth by Current Residence, Northern Oro Districts, PNG: 1990</t>
  </si>
  <si>
    <t>Table 9. Religion by Northern Oro Districts, PNG: 1990</t>
  </si>
  <si>
    <t>Table 10. School attendance and Educational Attainment by Northern Oro Districts, PNG: 1990</t>
  </si>
  <si>
    <t>Table 11. Literacy in English, Pidgin, Motu, and Other Languages by Northern Oro Districts, PNG: 1990</t>
  </si>
  <si>
    <t>Table 12.  Economic Activity by Northern Oro Districts, PNG: 1990</t>
  </si>
  <si>
    <t>Table 13. Whether Currently Working by Northern Oro District, PNG: 1990</t>
  </si>
  <si>
    <t>Table 14. Occupation by Northern Oro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</si>
  <si>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</si>
  <si>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</si>
  <si>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</si>
  <si>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</si>
  <si>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</si>
  <si>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</si>
  <si>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</si>
  <si>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</si>
  <si>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</t>
  </si>
  <si>
    <t>1990 PNG Northern Oro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</si>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</sst>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9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3BFC-4677-4FC0-B205-7318BE44C784}">
  <dimension ref="A1:J29"/>
  <sheetViews>
    <sheetView tabSelected="1" topLeftCell="A7" workbookViewId="0">
      <selection activeCell="A23" sqref="A23:J23"/>
    </sheetView>
  </sheetViews>
  <sheetFormatPr defaultRowHeight="14.4" x14ac:dyDescent="0.3"/>
  <sheetData>
    <row r="1" spans="1:10" x14ac:dyDescent="0.3">
      <c r="A1" s="26" t="s">
        <v>158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6" t="s">
        <v>159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3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9" t="str">
        <f>'Northern Oro'!$A$1</f>
        <v>Table 1. Sex and Relationship by Northern Oro Districts, PNG: 1990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A10" s="30" t="str">
        <f>'Age and sex'!$A$1</f>
        <v>Table 2. Age and Sex by Northern Oro Districts, PNG: 1990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1" t="str">
        <f>SMAM!$A$1</f>
        <v>Table 3. Singulate Mean Age at First Marriage by Northern Oro Districts, PNG: 1990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29" t="str">
        <f>'Mo Vital'!$A$1</f>
        <v>Table 4. Vital Status of Mother by Northern Oro Districts, PNG: 1990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1" t="str">
        <f>Citizemship!$A$1</f>
        <v>Table 5. Country of Citizenship by Northern Oro Districts, PNG: 1990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29" t="str">
        <f>'Cur res'!$A$1</f>
        <v>Table 6. Current residence by Northern Oro District, PNG: 1990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29" t="str">
        <f>'Res 1989'!$A$1</f>
        <v>Table 7.  Residence in 1989 by Northern Oro District, PNG: 1990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1" t="str">
        <f>Birthplace!$A$1</f>
        <v>Table 8.  Province of Birth by Current Residence, Northern Oro Districts, PNG: 1990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31" t="str">
        <f>Religion!$A$1</f>
        <v>Table 9. Religion by Northern Oro Districts, PNG: 1990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31" t="str">
        <f>Education!$A$1</f>
        <v>Table 10. School attendance and Educational Attainment by Northern Oro Districts, PNG: 1990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3">
      <c r="A19" s="31" t="str">
        <f>Literacy!$A$1</f>
        <v>Table 11. Literacy in English, Pidgin, Motu, and Other Languages by Northern Oro Districts, PNG: 1990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3">
      <c r="A20" s="29" t="str">
        <f>'Econ Actv'!$A$1</f>
        <v>Table 12.  Economic Activity by Northern Oro Districts, PNG: 1990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">
      <c r="A21" s="31" t="str">
        <f>Working!$A$1</f>
        <v>Table 13. Whether Currently Working by Northern Oro District, PNG: 1990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">
      <c r="A22" s="31" t="str">
        <f>Occupation!$A$1</f>
        <v>Table 14. Occupation by Northern Oro Districts, PNG: 1990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</row>
  </sheetData>
  <mergeCells count="23">
    <mergeCell ref="A25:J25"/>
    <mergeCell ref="A26:J26"/>
    <mergeCell ref="A27:J27"/>
    <mergeCell ref="A28:J28"/>
    <mergeCell ref="A29:J29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'Northern Oro'!R1C1" display="'Northern Oro'!R1C1" xr:uid="{2C1D46CB-0F06-487D-8C45-E619FC90B306}"/>
    <hyperlink ref="A10:J10" location="'Age and sex'!R1C1" display="'Age and sex'!R1C1" xr:uid="{F09D39FC-2B1B-49B3-9ACC-D8675F55AD13}"/>
    <hyperlink ref="A11:J11" location="SMAM!R1C1" display="SMAM!R1C1" xr:uid="{FB06F1B9-A85C-4D36-BD94-3BFC482D70E4}"/>
    <hyperlink ref="A12:J12" location="'Mo Vital'!R1C1" display="'Mo Vital'!R1C1" xr:uid="{7CD8EF07-CB46-494D-A033-0EA7BCC3C145}"/>
    <hyperlink ref="A13:J13" location="Citizemship!R1C1" display="Citizemship!R1C1" xr:uid="{4105022B-2C0C-442E-A40E-9761DA048DFE}"/>
    <hyperlink ref="A14:J14" location="'Cur res'!R1C1" display="'Cur res'!R1C1" xr:uid="{417D114E-8311-4A96-BFCF-6D604EE2DC30}"/>
    <hyperlink ref="A15:J15" location="'Res 1989'!R1C1" display="'Res 1989'!R1C1" xr:uid="{B04DEE9E-DC2A-4A74-9A3E-C8FF8563975D}"/>
    <hyperlink ref="A16:J16" location="Birthplace!R1C1" display="Birthplace!R1C1" xr:uid="{EFA5A59B-44B6-44F6-B76B-EFD3F1A3BD68}"/>
    <hyperlink ref="A17:J17" location="Religion!R1C1" display="Religion!R1C1" xr:uid="{ABCA559F-F90A-4EAB-B4A0-6689C94E8858}"/>
    <hyperlink ref="A18:J18" location="Education!R1C1" display="Education!R1C1" xr:uid="{0011ED63-E3E3-46C3-B93F-882B394DF8DE}"/>
    <hyperlink ref="A19:J19" location="Literacy!R1C1" display="Literacy!R1C1" xr:uid="{6CB274BC-63DE-46C8-818A-11644852DAF8}"/>
    <hyperlink ref="A20:J20" location="'Econ Actv'!R1C1" display="'Econ Actv'!R1C1" xr:uid="{6DB3BE4B-3722-4DA2-97A5-B7B525AA6196}"/>
    <hyperlink ref="A21:J21" location="Working!R1C1" display="Working!R1C1" xr:uid="{BDEC2B59-83F7-421C-941A-CC34035A138F}"/>
    <hyperlink ref="A22:J22" location="Occupation!R1C1" display="Occupation!R1C1" xr:uid="{7081F548-E57A-49DD-81F4-5CCA28D65C0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98C0-4794-4B48-9E4D-57502A7EA2F7}">
  <dimension ref="A1:E53"/>
  <sheetViews>
    <sheetView view="pageBreakPreview" topLeftCell="A4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143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1" t="s">
        <v>79</v>
      </c>
      <c r="B5" s="1">
        <v>96208</v>
      </c>
      <c r="C5" s="1">
        <v>11930</v>
      </c>
      <c r="D5" s="1">
        <v>53539</v>
      </c>
      <c r="E5" s="1">
        <v>30739</v>
      </c>
    </row>
    <row r="6" spans="1:5" x14ac:dyDescent="0.2">
      <c r="A6" s="1" t="s">
        <v>80</v>
      </c>
      <c r="B6" s="1">
        <v>283</v>
      </c>
      <c r="C6" s="1">
        <v>42</v>
      </c>
      <c r="D6" s="1">
        <v>116</v>
      </c>
      <c r="E6" s="1">
        <v>125</v>
      </c>
    </row>
    <row r="7" spans="1:5" x14ac:dyDescent="0.2">
      <c r="A7" s="1" t="s">
        <v>11</v>
      </c>
    </row>
    <row r="8" spans="1:5" x14ac:dyDescent="0.2">
      <c r="A8" s="1" t="s">
        <v>0</v>
      </c>
      <c r="B8" s="1">
        <v>50885</v>
      </c>
      <c r="C8" s="1">
        <v>6308</v>
      </c>
      <c r="D8" s="1">
        <v>28733</v>
      </c>
      <c r="E8" s="1">
        <v>15844</v>
      </c>
    </row>
    <row r="9" spans="1:5" x14ac:dyDescent="0.2">
      <c r="A9" s="1" t="s">
        <v>79</v>
      </c>
      <c r="B9" s="1">
        <v>50728</v>
      </c>
      <c r="C9" s="1">
        <v>6287</v>
      </c>
      <c r="D9" s="1">
        <v>28667</v>
      </c>
      <c r="E9" s="1">
        <v>15774</v>
      </c>
    </row>
    <row r="10" spans="1:5" x14ac:dyDescent="0.2">
      <c r="A10" s="1" t="s">
        <v>80</v>
      </c>
      <c r="B10" s="1">
        <v>157</v>
      </c>
      <c r="C10" s="1">
        <v>21</v>
      </c>
      <c r="D10" s="1">
        <v>66</v>
      </c>
      <c r="E10" s="1">
        <v>70</v>
      </c>
    </row>
    <row r="11" spans="1:5" x14ac:dyDescent="0.2">
      <c r="A11" s="1" t="s">
        <v>12</v>
      </c>
    </row>
    <row r="12" spans="1:5" x14ac:dyDescent="0.2">
      <c r="A12" s="1" t="s">
        <v>0</v>
      </c>
      <c r="B12" s="1">
        <v>45606</v>
      </c>
      <c r="C12" s="1">
        <v>5664</v>
      </c>
      <c r="D12" s="1">
        <v>24922</v>
      </c>
      <c r="E12" s="1">
        <v>15020</v>
      </c>
    </row>
    <row r="13" spans="1:5" x14ac:dyDescent="0.2">
      <c r="A13" s="1" t="s">
        <v>79</v>
      </c>
      <c r="B13" s="1">
        <v>45480</v>
      </c>
      <c r="C13" s="1">
        <v>5643</v>
      </c>
      <c r="D13" s="1">
        <v>24872</v>
      </c>
      <c r="E13" s="1">
        <v>14965</v>
      </c>
    </row>
    <row r="14" spans="1:5" x14ac:dyDescent="0.2">
      <c r="A14" s="1" t="s">
        <v>80</v>
      </c>
      <c r="B14" s="1">
        <v>126</v>
      </c>
      <c r="C14" s="1">
        <v>21</v>
      </c>
      <c r="D14" s="1">
        <v>50</v>
      </c>
      <c r="E14" s="1">
        <v>55</v>
      </c>
    </row>
    <row r="16" spans="1:5" x14ac:dyDescent="0.2">
      <c r="A16" s="1" t="s">
        <v>152</v>
      </c>
    </row>
    <row r="18" spans="1:5" x14ac:dyDescent="0.2">
      <c r="A18" s="1" t="s">
        <v>0</v>
      </c>
      <c r="B18" s="1">
        <v>96491</v>
      </c>
      <c r="C18" s="1">
        <v>11972</v>
      </c>
      <c r="D18" s="1">
        <v>53655</v>
      </c>
      <c r="E18" s="1">
        <v>30864</v>
      </c>
    </row>
    <row r="19" spans="1:5" x14ac:dyDescent="0.2">
      <c r="A19" s="1" t="s">
        <v>81</v>
      </c>
      <c r="B19" s="1">
        <v>65434</v>
      </c>
      <c r="C19" s="1">
        <v>6740</v>
      </c>
      <c r="D19" s="1">
        <v>38569</v>
      </c>
      <c r="E19" s="1">
        <v>20125</v>
      </c>
    </row>
    <row r="20" spans="1:5" x14ac:dyDescent="0.2">
      <c r="A20" s="1" t="s">
        <v>82</v>
      </c>
      <c r="B20" s="1">
        <v>442</v>
      </c>
      <c r="C20" s="1">
        <v>19</v>
      </c>
      <c r="D20" s="1">
        <v>332</v>
      </c>
      <c r="E20" s="1">
        <v>91</v>
      </c>
    </row>
    <row r="21" spans="1:5" x14ac:dyDescent="0.2">
      <c r="A21" s="1" t="s">
        <v>83</v>
      </c>
      <c r="B21" s="1">
        <v>13049</v>
      </c>
      <c r="C21" s="1">
        <v>2193</v>
      </c>
      <c r="D21" s="1">
        <v>5375</v>
      </c>
      <c r="E21" s="1">
        <v>5481</v>
      </c>
    </row>
    <row r="22" spans="1:5" x14ac:dyDescent="0.2">
      <c r="A22" s="1" t="s">
        <v>84</v>
      </c>
      <c r="B22" s="1">
        <v>5409</v>
      </c>
      <c r="C22" s="1">
        <v>548</v>
      </c>
      <c r="D22" s="1">
        <v>3142</v>
      </c>
      <c r="E22" s="1">
        <v>1719</v>
      </c>
    </row>
    <row r="23" spans="1:5" x14ac:dyDescent="0.2">
      <c r="A23" s="1" t="s">
        <v>85</v>
      </c>
      <c r="B23" s="1">
        <v>2136</v>
      </c>
      <c r="C23" s="1">
        <v>656</v>
      </c>
      <c r="D23" s="1">
        <v>1358</v>
      </c>
      <c r="E23" s="1">
        <v>122</v>
      </c>
    </row>
    <row r="24" spans="1:5" x14ac:dyDescent="0.2">
      <c r="A24" s="1" t="s">
        <v>86</v>
      </c>
      <c r="B24" s="1">
        <v>5327</v>
      </c>
      <c r="C24" s="1">
        <v>1491</v>
      </c>
      <c r="D24" s="1">
        <v>1778</v>
      </c>
      <c r="E24" s="1">
        <v>2058</v>
      </c>
    </row>
    <row r="25" spans="1:5" x14ac:dyDescent="0.2">
      <c r="A25" s="1" t="s">
        <v>87</v>
      </c>
      <c r="B25" s="1">
        <v>1377</v>
      </c>
      <c r="C25" s="1">
        <v>41</v>
      </c>
      <c r="D25" s="1">
        <v>1186</v>
      </c>
      <c r="E25" s="1">
        <v>150</v>
      </c>
    </row>
    <row r="26" spans="1:5" x14ac:dyDescent="0.2">
      <c r="A26" s="1" t="s">
        <v>88</v>
      </c>
      <c r="B26" s="1">
        <v>2285</v>
      </c>
      <c r="C26" s="1">
        <v>146</v>
      </c>
      <c r="D26" s="1">
        <v>1336</v>
      </c>
      <c r="E26" s="1">
        <v>803</v>
      </c>
    </row>
    <row r="27" spans="1:5" x14ac:dyDescent="0.2">
      <c r="A27" s="1" t="s">
        <v>89</v>
      </c>
      <c r="B27" s="1">
        <v>283</v>
      </c>
      <c r="C27" s="1">
        <v>42</v>
      </c>
      <c r="D27" s="1">
        <v>116</v>
      </c>
      <c r="E27" s="1">
        <v>125</v>
      </c>
    </row>
    <row r="28" spans="1:5" x14ac:dyDescent="0.2">
      <c r="A28" s="1" t="s">
        <v>90</v>
      </c>
      <c r="B28" s="1">
        <v>749</v>
      </c>
      <c r="C28" s="1">
        <v>96</v>
      </c>
      <c r="D28" s="1">
        <v>463</v>
      </c>
      <c r="E28" s="1">
        <v>190</v>
      </c>
    </row>
    <row r="29" spans="1:5" x14ac:dyDescent="0.2">
      <c r="A29" s="1" t="s">
        <v>11</v>
      </c>
    </row>
    <row r="30" spans="1:5" x14ac:dyDescent="0.2">
      <c r="A30" s="1" t="s">
        <v>0</v>
      </c>
      <c r="B30" s="1">
        <v>50885</v>
      </c>
      <c r="C30" s="1">
        <v>6308</v>
      </c>
      <c r="D30" s="1">
        <v>28733</v>
      </c>
      <c r="E30" s="1">
        <v>15844</v>
      </c>
    </row>
    <row r="31" spans="1:5" x14ac:dyDescent="0.2">
      <c r="A31" s="1" t="s">
        <v>81</v>
      </c>
      <c r="B31" s="1">
        <v>34260</v>
      </c>
      <c r="C31" s="1">
        <v>3583</v>
      </c>
      <c r="D31" s="1">
        <v>20379</v>
      </c>
      <c r="E31" s="1">
        <v>10298</v>
      </c>
    </row>
    <row r="32" spans="1:5" x14ac:dyDescent="0.2">
      <c r="A32" s="1" t="s">
        <v>82</v>
      </c>
      <c r="B32" s="1">
        <v>227</v>
      </c>
      <c r="C32" s="1">
        <v>12</v>
      </c>
      <c r="D32" s="1">
        <v>176</v>
      </c>
      <c r="E32" s="1">
        <v>39</v>
      </c>
    </row>
    <row r="33" spans="1:5" x14ac:dyDescent="0.2">
      <c r="A33" s="1" t="s">
        <v>83</v>
      </c>
      <c r="B33" s="1">
        <v>6777</v>
      </c>
      <c r="C33" s="1">
        <v>1141</v>
      </c>
      <c r="D33" s="1">
        <v>2821</v>
      </c>
      <c r="E33" s="1">
        <v>2815</v>
      </c>
    </row>
    <row r="34" spans="1:5" x14ac:dyDescent="0.2">
      <c r="A34" s="1" t="s">
        <v>84</v>
      </c>
      <c r="B34" s="1">
        <v>3065</v>
      </c>
      <c r="C34" s="1">
        <v>295</v>
      </c>
      <c r="D34" s="1">
        <v>1892</v>
      </c>
      <c r="E34" s="1">
        <v>878</v>
      </c>
    </row>
    <row r="35" spans="1:5" x14ac:dyDescent="0.2">
      <c r="A35" s="1" t="s">
        <v>85</v>
      </c>
      <c r="B35" s="1">
        <v>1266</v>
      </c>
      <c r="C35" s="1">
        <v>392</v>
      </c>
      <c r="D35" s="1">
        <v>803</v>
      </c>
      <c r="E35" s="1">
        <v>71</v>
      </c>
    </row>
    <row r="36" spans="1:5" x14ac:dyDescent="0.2">
      <c r="A36" s="1" t="s">
        <v>86</v>
      </c>
      <c r="B36" s="1">
        <v>2730</v>
      </c>
      <c r="C36" s="1">
        <v>719</v>
      </c>
      <c r="D36" s="1">
        <v>972</v>
      </c>
      <c r="E36" s="1">
        <v>1039</v>
      </c>
    </row>
    <row r="37" spans="1:5" x14ac:dyDescent="0.2">
      <c r="A37" s="1" t="s">
        <v>87</v>
      </c>
      <c r="B37" s="1">
        <v>789</v>
      </c>
      <c r="C37" s="1">
        <v>29</v>
      </c>
      <c r="D37" s="1">
        <v>660</v>
      </c>
      <c r="E37" s="1">
        <v>100</v>
      </c>
    </row>
    <row r="38" spans="1:5" x14ac:dyDescent="0.2">
      <c r="A38" s="1" t="s">
        <v>88</v>
      </c>
      <c r="B38" s="1">
        <v>1211</v>
      </c>
      <c r="C38" s="1">
        <v>69</v>
      </c>
      <c r="D38" s="1">
        <v>711</v>
      </c>
      <c r="E38" s="1">
        <v>431</v>
      </c>
    </row>
    <row r="39" spans="1:5" x14ac:dyDescent="0.2">
      <c r="A39" s="1" t="s">
        <v>89</v>
      </c>
      <c r="B39" s="1">
        <v>157</v>
      </c>
      <c r="C39" s="1">
        <v>21</v>
      </c>
      <c r="D39" s="1">
        <v>66</v>
      </c>
      <c r="E39" s="1">
        <v>70</v>
      </c>
    </row>
    <row r="40" spans="1:5" x14ac:dyDescent="0.2">
      <c r="A40" s="1" t="s">
        <v>90</v>
      </c>
      <c r="B40" s="1">
        <v>403</v>
      </c>
      <c r="C40" s="1">
        <v>47</v>
      </c>
      <c r="D40" s="1">
        <v>253</v>
      </c>
      <c r="E40" s="1">
        <v>103</v>
      </c>
    </row>
    <row r="41" spans="1:5" x14ac:dyDescent="0.2">
      <c r="A41" s="1" t="s">
        <v>12</v>
      </c>
    </row>
    <row r="42" spans="1:5" x14ac:dyDescent="0.2">
      <c r="A42" s="1" t="s">
        <v>0</v>
      </c>
      <c r="B42" s="1">
        <v>45606</v>
      </c>
      <c r="C42" s="1">
        <v>5664</v>
      </c>
      <c r="D42" s="1">
        <v>24922</v>
      </c>
      <c r="E42" s="1">
        <v>15020</v>
      </c>
    </row>
    <row r="43" spans="1:5" x14ac:dyDescent="0.2">
      <c r="A43" s="1" t="s">
        <v>81</v>
      </c>
      <c r="B43" s="1">
        <v>31174</v>
      </c>
      <c r="C43" s="1">
        <v>3157</v>
      </c>
      <c r="D43" s="1">
        <v>18190</v>
      </c>
      <c r="E43" s="1">
        <v>9827</v>
      </c>
    </row>
    <row r="44" spans="1:5" x14ac:dyDescent="0.2">
      <c r="A44" s="1" t="s">
        <v>82</v>
      </c>
      <c r="B44" s="1">
        <v>215</v>
      </c>
      <c r="C44" s="1">
        <v>7</v>
      </c>
      <c r="D44" s="1">
        <v>156</v>
      </c>
      <c r="E44" s="1">
        <v>52</v>
      </c>
    </row>
    <row r="45" spans="1:5" x14ac:dyDescent="0.2">
      <c r="A45" s="1" t="s">
        <v>83</v>
      </c>
      <c r="B45" s="1">
        <v>6272</v>
      </c>
      <c r="C45" s="1">
        <v>1052</v>
      </c>
      <c r="D45" s="1">
        <v>2554</v>
      </c>
      <c r="E45" s="1">
        <v>2666</v>
      </c>
    </row>
    <row r="46" spans="1:5" x14ac:dyDescent="0.2">
      <c r="A46" s="1" t="s">
        <v>84</v>
      </c>
      <c r="B46" s="1">
        <v>2344</v>
      </c>
      <c r="C46" s="1">
        <v>253</v>
      </c>
      <c r="D46" s="1">
        <v>1250</v>
      </c>
      <c r="E46" s="1">
        <v>841</v>
      </c>
    </row>
    <row r="47" spans="1:5" x14ac:dyDescent="0.2">
      <c r="A47" s="1" t="s">
        <v>85</v>
      </c>
      <c r="B47" s="1">
        <v>870</v>
      </c>
      <c r="C47" s="1">
        <v>264</v>
      </c>
      <c r="D47" s="1">
        <v>555</v>
      </c>
      <c r="E47" s="1">
        <v>51</v>
      </c>
    </row>
    <row r="48" spans="1:5" x14ac:dyDescent="0.2">
      <c r="A48" s="1" t="s">
        <v>86</v>
      </c>
      <c r="B48" s="1">
        <v>2597</v>
      </c>
      <c r="C48" s="1">
        <v>772</v>
      </c>
      <c r="D48" s="1">
        <v>806</v>
      </c>
      <c r="E48" s="1">
        <v>1019</v>
      </c>
    </row>
    <row r="49" spans="1:5" x14ac:dyDescent="0.2">
      <c r="A49" s="1" t="s">
        <v>87</v>
      </c>
      <c r="B49" s="1">
        <v>588</v>
      </c>
      <c r="C49" s="1">
        <v>12</v>
      </c>
      <c r="D49" s="1">
        <v>526</v>
      </c>
      <c r="E49" s="1">
        <v>50</v>
      </c>
    </row>
    <row r="50" spans="1:5" x14ac:dyDescent="0.2">
      <c r="A50" s="1" t="s">
        <v>88</v>
      </c>
      <c r="B50" s="1">
        <v>1074</v>
      </c>
      <c r="C50" s="1">
        <v>77</v>
      </c>
      <c r="D50" s="1">
        <v>625</v>
      </c>
      <c r="E50" s="1">
        <v>372</v>
      </c>
    </row>
    <row r="51" spans="1:5" x14ac:dyDescent="0.2">
      <c r="A51" s="1" t="s">
        <v>89</v>
      </c>
      <c r="B51" s="1">
        <v>126</v>
      </c>
      <c r="C51" s="1">
        <v>21</v>
      </c>
      <c r="D51" s="1">
        <v>50</v>
      </c>
      <c r="E51" s="1">
        <v>55</v>
      </c>
    </row>
    <row r="52" spans="1:5" x14ac:dyDescent="0.2">
      <c r="A52" s="1" t="s">
        <v>90</v>
      </c>
      <c r="B52" s="1">
        <v>346</v>
      </c>
      <c r="C52" s="1">
        <v>49</v>
      </c>
      <c r="D52" s="1">
        <v>210</v>
      </c>
      <c r="E52" s="1">
        <v>87</v>
      </c>
    </row>
    <row r="53" spans="1:5" x14ac:dyDescent="0.2">
      <c r="A53" s="1" t="s">
        <v>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43A4-9776-4EA5-B800-5429544DB5C4}">
  <dimension ref="A1:E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144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80840</v>
      </c>
      <c r="C4" s="1">
        <v>10147</v>
      </c>
      <c r="D4" s="1">
        <v>44949</v>
      </c>
      <c r="E4" s="1">
        <v>25744</v>
      </c>
    </row>
    <row r="5" spans="1:5" x14ac:dyDescent="0.2">
      <c r="A5" s="1" t="s">
        <v>91</v>
      </c>
      <c r="B5" s="1">
        <v>11329</v>
      </c>
      <c r="C5" s="1">
        <v>1406</v>
      </c>
      <c r="D5" s="1">
        <v>6550</v>
      </c>
      <c r="E5" s="1">
        <v>3373</v>
      </c>
    </row>
    <row r="6" spans="1:5" x14ac:dyDescent="0.2">
      <c r="A6" s="1" t="s">
        <v>92</v>
      </c>
      <c r="B6" s="1">
        <v>69511</v>
      </c>
      <c r="C6" s="1">
        <v>8741</v>
      </c>
      <c r="D6" s="1">
        <v>38399</v>
      </c>
      <c r="E6" s="1">
        <v>22371</v>
      </c>
    </row>
    <row r="7" spans="1:5" x14ac:dyDescent="0.2">
      <c r="A7" s="1" t="s">
        <v>11</v>
      </c>
    </row>
    <row r="8" spans="1:5" x14ac:dyDescent="0.2">
      <c r="A8" s="1" t="s">
        <v>0</v>
      </c>
      <c r="B8" s="1">
        <v>42740</v>
      </c>
      <c r="C8" s="1">
        <v>5370</v>
      </c>
      <c r="D8" s="1">
        <v>24180</v>
      </c>
      <c r="E8" s="1">
        <v>13190</v>
      </c>
    </row>
    <row r="9" spans="1:5" x14ac:dyDescent="0.2">
      <c r="A9" s="1" t="s">
        <v>91</v>
      </c>
      <c r="B9" s="1">
        <v>6439</v>
      </c>
      <c r="C9" s="1">
        <v>789</v>
      </c>
      <c r="D9" s="1">
        <v>3710</v>
      </c>
      <c r="E9" s="1">
        <v>1940</v>
      </c>
    </row>
    <row r="10" spans="1:5" x14ac:dyDescent="0.2">
      <c r="A10" s="1" t="s">
        <v>92</v>
      </c>
      <c r="B10" s="1">
        <v>36301</v>
      </c>
      <c r="C10" s="1">
        <v>4581</v>
      </c>
      <c r="D10" s="1">
        <v>20470</v>
      </c>
      <c r="E10" s="1">
        <v>11250</v>
      </c>
    </row>
    <row r="11" spans="1:5" x14ac:dyDescent="0.2">
      <c r="A11" s="1" t="s">
        <v>12</v>
      </c>
    </row>
    <row r="12" spans="1:5" x14ac:dyDescent="0.2">
      <c r="A12" s="1" t="s">
        <v>0</v>
      </c>
      <c r="B12" s="1">
        <v>38100</v>
      </c>
      <c r="C12" s="1">
        <v>4777</v>
      </c>
      <c r="D12" s="1">
        <v>20769</v>
      </c>
      <c r="E12" s="1">
        <v>12554</v>
      </c>
    </row>
    <row r="13" spans="1:5" x14ac:dyDescent="0.2">
      <c r="A13" s="1" t="s">
        <v>91</v>
      </c>
      <c r="B13" s="1">
        <v>4890</v>
      </c>
      <c r="C13" s="1">
        <v>617</v>
      </c>
      <c r="D13" s="1">
        <v>2840</v>
      </c>
      <c r="E13" s="1">
        <v>1433</v>
      </c>
    </row>
    <row r="14" spans="1:5" x14ac:dyDescent="0.2">
      <c r="A14" s="1" t="s">
        <v>92</v>
      </c>
      <c r="B14" s="1">
        <v>33210</v>
      </c>
      <c r="C14" s="1">
        <v>4160</v>
      </c>
      <c r="D14" s="1">
        <v>17929</v>
      </c>
      <c r="E14" s="1">
        <v>11121</v>
      </c>
    </row>
    <row r="16" spans="1:5" x14ac:dyDescent="0.2">
      <c r="A16" s="1" t="s">
        <v>153</v>
      </c>
    </row>
    <row r="18" spans="1:5" x14ac:dyDescent="0.2">
      <c r="A18" s="1" t="s">
        <v>0</v>
      </c>
      <c r="B18" s="1">
        <v>80840</v>
      </c>
      <c r="C18" s="1">
        <v>10147</v>
      </c>
      <c r="D18" s="1">
        <v>44949</v>
      </c>
      <c r="E18" s="1">
        <v>25744</v>
      </c>
    </row>
    <row r="19" spans="1:5" x14ac:dyDescent="0.2">
      <c r="A19" s="1" t="s">
        <v>93</v>
      </c>
      <c r="B19" s="1">
        <v>34241</v>
      </c>
      <c r="C19" s="1">
        <v>4642</v>
      </c>
      <c r="D19" s="1">
        <v>16753</v>
      </c>
      <c r="E19" s="1">
        <v>12846</v>
      </c>
    </row>
    <row r="20" spans="1:5" x14ac:dyDescent="0.2">
      <c r="A20" s="1" t="s">
        <v>94</v>
      </c>
      <c r="B20" s="1">
        <v>38278</v>
      </c>
      <c r="C20" s="1">
        <v>4729</v>
      </c>
      <c r="D20" s="1">
        <v>22328</v>
      </c>
      <c r="E20" s="1">
        <v>11221</v>
      </c>
    </row>
    <row r="21" spans="1:5" x14ac:dyDescent="0.2">
      <c r="A21" s="1" t="s">
        <v>95</v>
      </c>
      <c r="B21" s="1">
        <v>6276</v>
      </c>
      <c r="C21" s="1">
        <v>655</v>
      </c>
      <c r="D21" s="1">
        <v>4479</v>
      </c>
      <c r="E21" s="1">
        <v>1142</v>
      </c>
    </row>
    <row r="22" spans="1:5" x14ac:dyDescent="0.2">
      <c r="A22" s="1" t="s">
        <v>96</v>
      </c>
      <c r="B22" s="1">
        <v>172</v>
      </c>
      <c r="C22" s="1">
        <v>10</v>
      </c>
      <c r="D22" s="1">
        <v>133</v>
      </c>
      <c r="E22" s="1">
        <v>29</v>
      </c>
    </row>
    <row r="23" spans="1:5" x14ac:dyDescent="0.2">
      <c r="A23" s="1" t="s">
        <v>97</v>
      </c>
      <c r="B23" s="1">
        <v>982</v>
      </c>
      <c r="C23" s="1">
        <v>82</v>
      </c>
      <c r="D23" s="1">
        <v>658</v>
      </c>
      <c r="E23" s="1">
        <v>242</v>
      </c>
    </row>
    <row r="24" spans="1:5" x14ac:dyDescent="0.2">
      <c r="A24" s="1" t="s">
        <v>98</v>
      </c>
      <c r="B24" s="1">
        <v>280</v>
      </c>
      <c r="C24" s="1">
        <v>10</v>
      </c>
      <c r="D24" s="1">
        <v>212</v>
      </c>
      <c r="E24" s="1">
        <v>58</v>
      </c>
    </row>
    <row r="25" spans="1:5" x14ac:dyDescent="0.2">
      <c r="A25" s="1" t="s">
        <v>99</v>
      </c>
      <c r="B25" s="1">
        <v>119</v>
      </c>
      <c r="C25" s="1">
        <v>7</v>
      </c>
      <c r="D25" s="1">
        <v>83</v>
      </c>
      <c r="E25" s="1">
        <v>29</v>
      </c>
    </row>
    <row r="26" spans="1:5" x14ac:dyDescent="0.2">
      <c r="A26" s="1" t="s">
        <v>90</v>
      </c>
      <c r="B26" s="1">
        <v>492</v>
      </c>
      <c r="C26" s="1">
        <v>12</v>
      </c>
      <c r="D26" s="1">
        <v>303</v>
      </c>
      <c r="E26" s="1">
        <v>177</v>
      </c>
    </row>
    <row r="27" spans="1:5" x14ac:dyDescent="0.2">
      <c r="A27" s="1" t="s">
        <v>11</v>
      </c>
    </row>
    <row r="28" spans="1:5" x14ac:dyDescent="0.2">
      <c r="A28" s="1" t="s">
        <v>0</v>
      </c>
      <c r="B28" s="1">
        <v>42740</v>
      </c>
      <c r="C28" s="1">
        <v>5370</v>
      </c>
      <c r="D28" s="1">
        <v>24180</v>
      </c>
      <c r="E28" s="1">
        <v>13190</v>
      </c>
    </row>
    <row r="29" spans="1:5" x14ac:dyDescent="0.2">
      <c r="A29" s="1" t="s">
        <v>93</v>
      </c>
      <c r="B29" s="1">
        <v>16328</v>
      </c>
      <c r="C29" s="1">
        <v>2213</v>
      </c>
      <c r="D29" s="1">
        <v>8290</v>
      </c>
      <c r="E29" s="1">
        <v>5825</v>
      </c>
    </row>
    <row r="30" spans="1:5" x14ac:dyDescent="0.2">
      <c r="A30" s="1" t="s">
        <v>94</v>
      </c>
      <c r="B30" s="1">
        <v>20951</v>
      </c>
      <c r="C30" s="1">
        <v>2631</v>
      </c>
      <c r="D30" s="1">
        <v>12151</v>
      </c>
      <c r="E30" s="1">
        <v>6169</v>
      </c>
    </row>
    <row r="31" spans="1:5" x14ac:dyDescent="0.2">
      <c r="A31" s="1" t="s">
        <v>95</v>
      </c>
      <c r="B31" s="1">
        <v>4082</v>
      </c>
      <c r="C31" s="1">
        <v>438</v>
      </c>
      <c r="D31" s="1">
        <v>2824</v>
      </c>
      <c r="E31" s="1">
        <v>820</v>
      </c>
    </row>
    <row r="32" spans="1:5" x14ac:dyDescent="0.2">
      <c r="A32" s="1" t="s">
        <v>96</v>
      </c>
      <c r="B32" s="1">
        <v>137</v>
      </c>
      <c r="C32" s="1">
        <v>9</v>
      </c>
      <c r="D32" s="1">
        <v>103</v>
      </c>
      <c r="E32" s="1">
        <v>25</v>
      </c>
    </row>
    <row r="33" spans="1:5" x14ac:dyDescent="0.2">
      <c r="A33" s="1" t="s">
        <v>97</v>
      </c>
      <c r="B33" s="1">
        <v>710</v>
      </c>
      <c r="C33" s="1">
        <v>57</v>
      </c>
      <c r="D33" s="1">
        <v>453</v>
      </c>
      <c r="E33" s="1">
        <v>200</v>
      </c>
    </row>
    <row r="34" spans="1:5" x14ac:dyDescent="0.2">
      <c r="A34" s="1" t="s">
        <v>98</v>
      </c>
      <c r="B34" s="1">
        <v>238</v>
      </c>
      <c r="C34" s="1">
        <v>10</v>
      </c>
      <c r="D34" s="1">
        <v>176</v>
      </c>
      <c r="E34" s="1">
        <v>52</v>
      </c>
    </row>
    <row r="35" spans="1:5" x14ac:dyDescent="0.2">
      <c r="A35" s="1" t="s">
        <v>99</v>
      </c>
      <c r="B35" s="1">
        <v>78</v>
      </c>
      <c r="C35" s="1">
        <v>3</v>
      </c>
      <c r="D35" s="1">
        <v>53</v>
      </c>
      <c r="E35" s="1">
        <v>22</v>
      </c>
    </row>
    <row r="36" spans="1:5" x14ac:dyDescent="0.2">
      <c r="A36" s="1" t="s">
        <v>90</v>
      </c>
      <c r="B36" s="1">
        <v>216</v>
      </c>
      <c r="C36" s="1">
        <v>9</v>
      </c>
      <c r="D36" s="1">
        <v>130</v>
      </c>
      <c r="E36" s="1">
        <v>77</v>
      </c>
    </row>
    <row r="37" spans="1:5" x14ac:dyDescent="0.2">
      <c r="A37" s="1" t="s">
        <v>12</v>
      </c>
    </row>
    <row r="38" spans="1:5" x14ac:dyDescent="0.2">
      <c r="A38" s="1" t="s">
        <v>0</v>
      </c>
      <c r="B38" s="1">
        <v>38100</v>
      </c>
      <c r="C38" s="1">
        <v>4777</v>
      </c>
      <c r="D38" s="1">
        <v>20769</v>
      </c>
      <c r="E38" s="1">
        <v>12554</v>
      </c>
    </row>
    <row r="39" spans="1:5" x14ac:dyDescent="0.2">
      <c r="A39" s="1" t="s">
        <v>93</v>
      </c>
      <c r="B39" s="1">
        <v>17913</v>
      </c>
      <c r="C39" s="1">
        <v>2429</v>
      </c>
      <c r="D39" s="1">
        <v>8463</v>
      </c>
      <c r="E39" s="1">
        <v>7021</v>
      </c>
    </row>
    <row r="40" spans="1:5" x14ac:dyDescent="0.2">
      <c r="A40" s="1" t="s">
        <v>94</v>
      </c>
      <c r="B40" s="1">
        <v>17327</v>
      </c>
      <c r="C40" s="1">
        <v>2098</v>
      </c>
      <c r="D40" s="1">
        <v>10177</v>
      </c>
      <c r="E40" s="1">
        <v>5052</v>
      </c>
    </row>
    <row r="41" spans="1:5" x14ac:dyDescent="0.2">
      <c r="A41" s="1" t="s">
        <v>95</v>
      </c>
      <c r="B41" s="1">
        <v>2194</v>
      </c>
      <c r="C41" s="1">
        <v>217</v>
      </c>
      <c r="D41" s="1">
        <v>1655</v>
      </c>
      <c r="E41" s="1">
        <v>322</v>
      </c>
    </row>
    <row r="42" spans="1:5" x14ac:dyDescent="0.2">
      <c r="A42" s="1" t="s">
        <v>96</v>
      </c>
      <c r="B42" s="1">
        <v>35</v>
      </c>
      <c r="C42" s="1">
        <v>1</v>
      </c>
      <c r="D42" s="1">
        <v>30</v>
      </c>
      <c r="E42" s="1">
        <v>4</v>
      </c>
    </row>
    <row r="43" spans="1:5" x14ac:dyDescent="0.2">
      <c r="A43" s="1" t="s">
        <v>97</v>
      </c>
      <c r="B43" s="1">
        <v>272</v>
      </c>
      <c r="C43" s="1">
        <v>25</v>
      </c>
      <c r="D43" s="1">
        <v>205</v>
      </c>
      <c r="E43" s="1">
        <v>42</v>
      </c>
    </row>
    <row r="44" spans="1:5" x14ac:dyDescent="0.2">
      <c r="A44" s="1" t="s">
        <v>98</v>
      </c>
      <c r="B44" s="1">
        <v>42</v>
      </c>
      <c r="C44" s="1">
        <v>0</v>
      </c>
      <c r="D44" s="1">
        <v>36</v>
      </c>
      <c r="E44" s="1">
        <v>6</v>
      </c>
    </row>
    <row r="45" spans="1:5" x14ac:dyDescent="0.2">
      <c r="A45" s="1" t="s">
        <v>99</v>
      </c>
      <c r="B45" s="1">
        <v>41</v>
      </c>
      <c r="C45" s="1">
        <v>4</v>
      </c>
      <c r="D45" s="1">
        <v>30</v>
      </c>
      <c r="E45" s="1">
        <v>7</v>
      </c>
    </row>
    <row r="46" spans="1:5" x14ac:dyDescent="0.2">
      <c r="A46" s="1" t="s">
        <v>90</v>
      </c>
      <c r="B46" s="1">
        <v>276</v>
      </c>
      <c r="C46" s="1">
        <v>3</v>
      </c>
      <c r="D46" s="1">
        <v>173</v>
      </c>
      <c r="E46" s="1">
        <v>100</v>
      </c>
    </row>
    <row r="47" spans="1:5" x14ac:dyDescent="0.2">
      <c r="A47" s="1" t="s">
        <v>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34C7-B03C-4A6E-B10F-1689A853A866}">
  <dimension ref="A1:E54"/>
  <sheetViews>
    <sheetView view="pageBreakPreview" zoomScaleNormal="100" zoomScaleSheetLayoutView="100" workbookViewId="0">
      <selection activeCell="B27" sqref="B27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145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154</v>
      </c>
    </row>
    <row r="4" spans="1:5" x14ac:dyDescent="0.2">
      <c r="A4" s="1" t="s">
        <v>0</v>
      </c>
      <c r="B4" s="1">
        <v>66026</v>
      </c>
      <c r="C4" s="1">
        <v>8341</v>
      </c>
      <c r="D4" s="1">
        <v>36724</v>
      </c>
      <c r="E4" s="1">
        <v>20961</v>
      </c>
    </row>
    <row r="5" spans="1:5" x14ac:dyDescent="0.2">
      <c r="A5" s="1" t="s">
        <v>100</v>
      </c>
      <c r="B5" s="1">
        <v>33944</v>
      </c>
      <c r="C5" s="1">
        <v>3966</v>
      </c>
      <c r="D5" s="1">
        <v>20804</v>
      </c>
      <c r="E5" s="1">
        <v>9174</v>
      </c>
    </row>
    <row r="6" spans="1:5" x14ac:dyDescent="0.2">
      <c r="A6" s="1" t="s">
        <v>101</v>
      </c>
      <c r="B6" s="1">
        <v>32082</v>
      </c>
      <c r="C6" s="1">
        <v>4375</v>
      </c>
      <c r="D6" s="1">
        <v>15920</v>
      </c>
      <c r="E6" s="1">
        <v>11787</v>
      </c>
    </row>
    <row r="7" spans="1:5" x14ac:dyDescent="0.2">
      <c r="A7" s="1" t="s">
        <v>11</v>
      </c>
    </row>
    <row r="8" spans="1:5" x14ac:dyDescent="0.2">
      <c r="A8" s="1" t="s">
        <v>0</v>
      </c>
      <c r="B8" s="1">
        <v>34956</v>
      </c>
      <c r="C8" s="1">
        <v>4416</v>
      </c>
      <c r="D8" s="1">
        <v>19825</v>
      </c>
      <c r="E8" s="1">
        <v>10715</v>
      </c>
    </row>
    <row r="9" spans="1:5" x14ac:dyDescent="0.2">
      <c r="A9" s="1" t="s">
        <v>100</v>
      </c>
      <c r="B9" s="1">
        <v>20008</v>
      </c>
      <c r="C9" s="1">
        <v>2328</v>
      </c>
      <c r="D9" s="1">
        <v>12221</v>
      </c>
      <c r="E9" s="1">
        <v>5459</v>
      </c>
    </row>
    <row r="10" spans="1:5" x14ac:dyDescent="0.2">
      <c r="A10" s="1" t="s">
        <v>101</v>
      </c>
      <c r="B10" s="1">
        <v>14948</v>
      </c>
      <c r="C10" s="1">
        <v>2088</v>
      </c>
      <c r="D10" s="1">
        <v>7604</v>
      </c>
      <c r="E10" s="1">
        <v>5256</v>
      </c>
    </row>
    <row r="11" spans="1:5" x14ac:dyDescent="0.2">
      <c r="A11" s="1" t="s">
        <v>12</v>
      </c>
    </row>
    <row r="12" spans="1:5" x14ac:dyDescent="0.2">
      <c r="A12" s="1" t="s">
        <v>0</v>
      </c>
      <c r="B12" s="1">
        <v>31070</v>
      </c>
      <c r="C12" s="1">
        <v>3925</v>
      </c>
      <c r="D12" s="1">
        <v>16899</v>
      </c>
      <c r="E12" s="1">
        <v>10246</v>
      </c>
    </row>
    <row r="13" spans="1:5" x14ac:dyDescent="0.2">
      <c r="A13" s="1" t="s">
        <v>100</v>
      </c>
      <c r="B13" s="1">
        <v>13936</v>
      </c>
      <c r="C13" s="1">
        <v>1638</v>
      </c>
      <c r="D13" s="1">
        <v>8583</v>
      </c>
      <c r="E13" s="1">
        <v>3715</v>
      </c>
    </row>
    <row r="14" spans="1:5" x14ac:dyDescent="0.2">
      <c r="A14" s="1" t="s">
        <v>101</v>
      </c>
      <c r="B14" s="1">
        <v>17134</v>
      </c>
      <c r="C14" s="1">
        <v>2287</v>
      </c>
      <c r="D14" s="1">
        <v>8316</v>
      </c>
      <c r="E14" s="1">
        <v>6531</v>
      </c>
    </row>
    <row r="16" spans="1:5" x14ac:dyDescent="0.2">
      <c r="A16" s="1" t="s">
        <v>155</v>
      </c>
    </row>
    <row r="17" spans="1:5" x14ac:dyDescent="0.2">
      <c r="A17" s="1" t="s">
        <v>0</v>
      </c>
      <c r="B17" s="1">
        <v>66025</v>
      </c>
      <c r="C17" s="1">
        <v>8341</v>
      </c>
      <c r="D17" s="1">
        <v>36723</v>
      </c>
      <c r="E17" s="1">
        <v>20961</v>
      </c>
    </row>
    <row r="18" spans="1:5" x14ac:dyDescent="0.2">
      <c r="A18" s="1" t="s">
        <v>102</v>
      </c>
      <c r="B18" s="1">
        <v>21143</v>
      </c>
      <c r="C18" s="1">
        <v>1725</v>
      </c>
      <c r="D18" s="1">
        <v>15601</v>
      </c>
      <c r="E18" s="1">
        <v>3817</v>
      </c>
    </row>
    <row r="19" spans="1:5" x14ac:dyDescent="0.2">
      <c r="A19" s="1" t="s">
        <v>103</v>
      </c>
      <c r="B19" s="1">
        <v>44882</v>
      </c>
      <c r="C19" s="1">
        <v>6616</v>
      </c>
      <c r="D19" s="1">
        <v>21122</v>
      </c>
      <c r="E19" s="1">
        <v>17144</v>
      </c>
    </row>
    <row r="20" spans="1:5" x14ac:dyDescent="0.2">
      <c r="A20" s="1" t="s">
        <v>11</v>
      </c>
    </row>
    <row r="21" spans="1:5" x14ac:dyDescent="0.2">
      <c r="A21" s="1" t="s">
        <v>0</v>
      </c>
      <c r="B21" s="1">
        <v>34956</v>
      </c>
      <c r="C21" s="1">
        <v>4416</v>
      </c>
      <c r="D21" s="1">
        <v>19825</v>
      </c>
      <c r="E21" s="1">
        <v>10715</v>
      </c>
    </row>
    <row r="22" spans="1:5" x14ac:dyDescent="0.2">
      <c r="A22" s="1" t="s">
        <v>102</v>
      </c>
      <c r="B22" s="1">
        <v>13492</v>
      </c>
      <c r="C22" s="1">
        <v>1162</v>
      </c>
      <c r="D22" s="1">
        <v>9739</v>
      </c>
      <c r="E22" s="1">
        <v>2591</v>
      </c>
    </row>
    <row r="23" spans="1:5" x14ac:dyDescent="0.2">
      <c r="A23" s="1" t="s">
        <v>103</v>
      </c>
      <c r="B23" s="1">
        <v>21464</v>
      </c>
      <c r="C23" s="1">
        <v>3254</v>
      </c>
      <c r="D23" s="1">
        <v>10086</v>
      </c>
      <c r="E23" s="1">
        <v>8124</v>
      </c>
    </row>
    <row r="24" spans="1:5" x14ac:dyDescent="0.2">
      <c r="A24" s="1" t="s">
        <v>12</v>
      </c>
    </row>
    <row r="25" spans="1:5" x14ac:dyDescent="0.2">
      <c r="A25" s="1" t="s">
        <v>0</v>
      </c>
      <c r="B25" s="1">
        <v>31069</v>
      </c>
      <c r="C25" s="1">
        <v>3925</v>
      </c>
      <c r="D25" s="1">
        <v>16898</v>
      </c>
      <c r="E25" s="1">
        <v>10246</v>
      </c>
    </row>
    <row r="26" spans="1:5" x14ac:dyDescent="0.2">
      <c r="A26" s="1" t="s">
        <v>102</v>
      </c>
      <c r="B26" s="1">
        <v>7651</v>
      </c>
      <c r="C26" s="1">
        <v>563</v>
      </c>
      <c r="D26" s="1">
        <v>5862</v>
      </c>
      <c r="E26" s="1">
        <v>1226</v>
      </c>
    </row>
    <row r="27" spans="1:5" x14ac:dyDescent="0.2">
      <c r="A27" s="1" t="s">
        <v>103</v>
      </c>
      <c r="B27" s="1">
        <v>23418</v>
      </c>
      <c r="C27" s="1">
        <v>3362</v>
      </c>
      <c r="D27" s="1">
        <v>11036</v>
      </c>
      <c r="E27" s="1">
        <v>9020</v>
      </c>
    </row>
    <row r="29" spans="1:5" x14ac:dyDescent="0.2">
      <c r="A29" s="1" t="s">
        <v>156</v>
      </c>
    </row>
    <row r="30" spans="1:5" x14ac:dyDescent="0.2">
      <c r="A30" s="1" t="s">
        <v>0</v>
      </c>
      <c r="B30" s="1">
        <v>66025</v>
      </c>
      <c r="C30" s="1">
        <v>8340</v>
      </c>
      <c r="D30" s="1">
        <v>36724</v>
      </c>
      <c r="E30" s="1">
        <v>20961</v>
      </c>
    </row>
    <row r="31" spans="1:5" x14ac:dyDescent="0.2">
      <c r="A31" s="1" t="s">
        <v>104</v>
      </c>
      <c r="B31" s="1">
        <v>8078</v>
      </c>
      <c r="C31" s="1">
        <v>943</v>
      </c>
      <c r="D31" s="1">
        <v>5383</v>
      </c>
      <c r="E31" s="1">
        <v>1752</v>
      </c>
    </row>
    <row r="32" spans="1:5" x14ac:dyDescent="0.2">
      <c r="A32" s="1" t="s">
        <v>105</v>
      </c>
      <c r="B32" s="1">
        <v>57947</v>
      </c>
      <c r="C32" s="1">
        <v>7397</v>
      </c>
      <c r="D32" s="1">
        <v>31341</v>
      </c>
      <c r="E32" s="1">
        <v>19209</v>
      </c>
    </row>
    <row r="33" spans="1:5" x14ac:dyDescent="0.2">
      <c r="A33" s="1" t="s">
        <v>11</v>
      </c>
    </row>
    <row r="34" spans="1:5" x14ac:dyDescent="0.2">
      <c r="A34" s="1" t="s">
        <v>0</v>
      </c>
      <c r="B34" s="1">
        <v>34955</v>
      </c>
      <c r="C34" s="1">
        <v>4415</v>
      </c>
      <c r="D34" s="1">
        <v>19825</v>
      </c>
      <c r="E34" s="1">
        <v>10715</v>
      </c>
    </row>
    <row r="35" spans="1:5" x14ac:dyDescent="0.2">
      <c r="A35" s="1" t="s">
        <v>104</v>
      </c>
      <c r="B35" s="1">
        <v>5753</v>
      </c>
      <c r="C35" s="1">
        <v>712</v>
      </c>
      <c r="D35" s="1">
        <v>3667</v>
      </c>
      <c r="E35" s="1">
        <v>1374</v>
      </c>
    </row>
    <row r="36" spans="1:5" x14ac:dyDescent="0.2">
      <c r="A36" s="1" t="s">
        <v>105</v>
      </c>
      <c r="B36" s="1">
        <v>29202</v>
      </c>
      <c r="C36" s="1">
        <v>3703</v>
      </c>
      <c r="D36" s="1">
        <v>16158</v>
      </c>
      <c r="E36" s="1">
        <v>9341</v>
      </c>
    </row>
    <row r="37" spans="1:5" x14ac:dyDescent="0.2">
      <c r="A37" s="1" t="s">
        <v>12</v>
      </c>
    </row>
    <row r="38" spans="1:5" x14ac:dyDescent="0.2">
      <c r="A38" s="1" t="s">
        <v>0</v>
      </c>
      <c r="B38" s="1">
        <v>31070</v>
      </c>
      <c r="C38" s="1">
        <v>3925</v>
      </c>
      <c r="D38" s="1">
        <v>16899</v>
      </c>
      <c r="E38" s="1">
        <v>10246</v>
      </c>
    </row>
    <row r="39" spans="1:5" x14ac:dyDescent="0.2">
      <c r="A39" s="1" t="s">
        <v>104</v>
      </c>
      <c r="B39" s="1">
        <v>2325</v>
      </c>
      <c r="C39" s="1">
        <v>231</v>
      </c>
      <c r="D39" s="1">
        <v>1716</v>
      </c>
      <c r="E39" s="1">
        <v>378</v>
      </c>
    </row>
    <row r="40" spans="1:5" x14ac:dyDescent="0.2">
      <c r="A40" s="1" t="s">
        <v>105</v>
      </c>
      <c r="B40" s="1">
        <v>28745</v>
      </c>
      <c r="C40" s="1">
        <v>3694</v>
      </c>
      <c r="D40" s="1">
        <v>15183</v>
      </c>
      <c r="E40" s="1">
        <v>9868</v>
      </c>
    </row>
    <row r="42" spans="1:5" x14ac:dyDescent="0.2">
      <c r="A42" s="1" t="s">
        <v>157</v>
      </c>
    </row>
    <row r="43" spans="1:5" x14ac:dyDescent="0.2">
      <c r="A43" s="1" t="s">
        <v>0</v>
      </c>
      <c r="B43" s="1">
        <v>66025</v>
      </c>
      <c r="C43" s="1">
        <v>8341</v>
      </c>
      <c r="D43" s="1">
        <v>36723</v>
      </c>
      <c r="E43" s="1">
        <v>20961</v>
      </c>
    </row>
    <row r="44" spans="1:5" x14ac:dyDescent="0.2">
      <c r="A44" s="1" t="s">
        <v>106</v>
      </c>
      <c r="B44" s="1">
        <v>33305</v>
      </c>
      <c r="C44" s="1">
        <v>2390</v>
      </c>
      <c r="D44" s="1">
        <v>22336</v>
      </c>
      <c r="E44" s="1">
        <v>8579</v>
      </c>
    </row>
    <row r="45" spans="1:5" x14ac:dyDescent="0.2">
      <c r="A45" s="1" t="s">
        <v>107</v>
      </c>
      <c r="B45" s="1">
        <v>32720</v>
      </c>
      <c r="C45" s="1">
        <v>5951</v>
      </c>
      <c r="D45" s="1">
        <v>14387</v>
      </c>
      <c r="E45" s="1">
        <v>12382</v>
      </c>
    </row>
    <row r="46" spans="1:5" x14ac:dyDescent="0.2">
      <c r="A46" s="1" t="s">
        <v>11</v>
      </c>
    </row>
    <row r="47" spans="1:5" x14ac:dyDescent="0.2">
      <c r="A47" s="1" t="s">
        <v>0</v>
      </c>
      <c r="B47" s="1">
        <v>34956</v>
      </c>
      <c r="C47" s="1">
        <v>4416</v>
      </c>
      <c r="D47" s="1">
        <v>19825</v>
      </c>
      <c r="E47" s="1">
        <v>10715</v>
      </c>
    </row>
    <row r="48" spans="1:5" x14ac:dyDescent="0.2">
      <c r="A48" s="1" t="s">
        <v>106</v>
      </c>
      <c r="B48" s="1">
        <v>18994</v>
      </c>
      <c r="C48" s="1">
        <v>1464</v>
      </c>
      <c r="D48" s="1">
        <v>12594</v>
      </c>
      <c r="E48" s="1">
        <v>4936</v>
      </c>
    </row>
    <row r="49" spans="1:5" x14ac:dyDescent="0.2">
      <c r="A49" s="1" t="s">
        <v>107</v>
      </c>
      <c r="B49" s="1">
        <v>15962</v>
      </c>
      <c r="C49" s="1">
        <v>2952</v>
      </c>
      <c r="D49" s="1">
        <v>7231</v>
      </c>
      <c r="E49" s="1">
        <v>5779</v>
      </c>
    </row>
    <row r="50" spans="1:5" x14ac:dyDescent="0.2">
      <c r="A50" s="1" t="s">
        <v>12</v>
      </c>
    </row>
    <row r="51" spans="1:5" x14ac:dyDescent="0.2">
      <c r="A51" s="1" t="s">
        <v>0</v>
      </c>
      <c r="B51" s="1">
        <v>31069</v>
      </c>
      <c r="C51" s="1">
        <v>3925</v>
      </c>
      <c r="D51" s="1">
        <v>16898</v>
      </c>
      <c r="E51" s="1">
        <v>10246</v>
      </c>
    </row>
    <row r="52" spans="1:5" x14ac:dyDescent="0.2">
      <c r="A52" s="1" t="s">
        <v>106</v>
      </c>
      <c r="B52" s="1">
        <v>14311</v>
      </c>
      <c r="C52" s="1">
        <v>926</v>
      </c>
      <c r="D52" s="1">
        <v>9742</v>
      </c>
      <c r="E52" s="1">
        <v>3643</v>
      </c>
    </row>
    <row r="53" spans="1:5" x14ac:dyDescent="0.2">
      <c r="A53" s="1" t="s">
        <v>107</v>
      </c>
      <c r="B53" s="1">
        <v>16758</v>
      </c>
      <c r="C53" s="1">
        <v>2999</v>
      </c>
      <c r="D53" s="1">
        <v>7156</v>
      </c>
      <c r="E53" s="1">
        <v>6603</v>
      </c>
    </row>
    <row r="54" spans="1:5" x14ac:dyDescent="0.2">
      <c r="A54" s="1" t="s">
        <v>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25CA-92B6-40F2-85AC-C5E902D71720}">
  <dimension ref="A1:E4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146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65331</v>
      </c>
      <c r="C4" s="1">
        <v>8270</v>
      </c>
      <c r="D4" s="1">
        <v>36371</v>
      </c>
      <c r="E4" s="1">
        <v>20690</v>
      </c>
    </row>
    <row r="5" spans="1:5" x14ac:dyDescent="0.2">
      <c r="A5" s="1" t="s">
        <v>108</v>
      </c>
      <c r="B5" s="1">
        <v>5911</v>
      </c>
      <c r="C5" s="1">
        <v>742</v>
      </c>
      <c r="D5" s="1">
        <v>4520</v>
      </c>
      <c r="E5" s="1">
        <v>649</v>
      </c>
    </row>
    <row r="6" spans="1:5" x14ac:dyDescent="0.2">
      <c r="A6" s="1" t="s">
        <v>109</v>
      </c>
      <c r="B6" s="1">
        <v>335</v>
      </c>
      <c r="C6" s="1">
        <v>40</v>
      </c>
      <c r="D6" s="1">
        <v>220</v>
      </c>
      <c r="E6" s="1">
        <v>75</v>
      </c>
    </row>
    <row r="7" spans="1:5" x14ac:dyDescent="0.2">
      <c r="A7" s="1" t="s">
        <v>110</v>
      </c>
      <c r="B7" s="1">
        <v>1591</v>
      </c>
      <c r="C7" s="1">
        <v>114</v>
      </c>
      <c r="D7" s="1">
        <v>1140</v>
      </c>
      <c r="E7" s="1">
        <v>337</v>
      </c>
    </row>
    <row r="8" spans="1:5" x14ac:dyDescent="0.2">
      <c r="A8" s="1" t="s">
        <v>111</v>
      </c>
      <c r="B8" s="1">
        <v>19627</v>
      </c>
      <c r="C8" s="1">
        <v>2597</v>
      </c>
      <c r="D8" s="1">
        <v>10596</v>
      </c>
      <c r="E8" s="1">
        <v>6434</v>
      </c>
    </row>
    <row r="9" spans="1:5" x14ac:dyDescent="0.2">
      <c r="A9" s="1" t="s">
        <v>112</v>
      </c>
      <c r="B9" s="1">
        <v>13451</v>
      </c>
      <c r="C9" s="1">
        <v>2764</v>
      </c>
      <c r="D9" s="1">
        <v>3428</v>
      </c>
      <c r="E9" s="1">
        <v>7259</v>
      </c>
    </row>
    <row r="10" spans="1:5" x14ac:dyDescent="0.2">
      <c r="A10" s="1" t="s">
        <v>113</v>
      </c>
      <c r="B10" s="1">
        <v>10081</v>
      </c>
      <c r="C10" s="1">
        <v>1254</v>
      </c>
      <c r="D10" s="1">
        <v>5818</v>
      </c>
      <c r="E10" s="1">
        <v>3009</v>
      </c>
    </row>
    <row r="11" spans="1:5" x14ac:dyDescent="0.2">
      <c r="A11" s="1" t="s">
        <v>114</v>
      </c>
      <c r="B11" s="1">
        <v>6721</v>
      </c>
      <c r="C11" s="1">
        <v>356</v>
      </c>
      <c r="D11" s="1">
        <v>4859</v>
      </c>
      <c r="E11" s="1">
        <v>1506</v>
      </c>
    </row>
    <row r="12" spans="1:5" x14ac:dyDescent="0.2">
      <c r="A12" s="1" t="s">
        <v>115</v>
      </c>
      <c r="B12" s="1">
        <v>1532</v>
      </c>
      <c r="C12" s="1">
        <v>151</v>
      </c>
      <c r="D12" s="1">
        <v>874</v>
      </c>
      <c r="E12" s="1">
        <v>507</v>
      </c>
    </row>
    <row r="13" spans="1:5" x14ac:dyDescent="0.2">
      <c r="A13" s="1" t="s">
        <v>116</v>
      </c>
      <c r="B13" s="1">
        <v>382</v>
      </c>
      <c r="C13" s="1">
        <v>57</v>
      </c>
      <c r="D13" s="1">
        <v>189</v>
      </c>
      <c r="E13" s="1">
        <v>136</v>
      </c>
    </row>
    <row r="14" spans="1:5" x14ac:dyDescent="0.2">
      <c r="A14" s="1" t="s">
        <v>117</v>
      </c>
      <c r="B14" s="1">
        <v>3842</v>
      </c>
      <c r="C14" s="1">
        <v>154</v>
      </c>
      <c r="D14" s="1">
        <v>3377</v>
      </c>
      <c r="E14" s="1">
        <v>311</v>
      </c>
    </row>
    <row r="15" spans="1:5" x14ac:dyDescent="0.2">
      <c r="A15" s="1" t="s">
        <v>118</v>
      </c>
      <c r="B15" s="1">
        <v>1850</v>
      </c>
      <c r="C15" s="1">
        <v>40</v>
      </c>
      <c r="D15" s="1">
        <v>1347</v>
      </c>
      <c r="E15" s="1">
        <v>463</v>
      </c>
    </row>
    <row r="16" spans="1:5" x14ac:dyDescent="0.2">
      <c r="A16" s="1" t="s">
        <v>119</v>
      </c>
      <c r="B16" s="1">
        <v>8</v>
      </c>
      <c r="C16" s="1">
        <v>1</v>
      </c>
      <c r="D16" s="1">
        <v>3</v>
      </c>
      <c r="E16" s="1">
        <v>4</v>
      </c>
    </row>
    <row r="17" spans="1:5" x14ac:dyDescent="0.2">
      <c r="A17" s="1" t="s">
        <v>11</v>
      </c>
    </row>
    <row r="18" spans="1:5" x14ac:dyDescent="0.2">
      <c r="A18" s="1" t="s">
        <v>0</v>
      </c>
      <c r="B18" s="1">
        <v>34577</v>
      </c>
      <c r="C18" s="1">
        <v>4377</v>
      </c>
      <c r="D18" s="1">
        <v>19629</v>
      </c>
      <c r="E18" s="1">
        <v>10571</v>
      </c>
    </row>
    <row r="19" spans="1:5" x14ac:dyDescent="0.2">
      <c r="A19" s="1" t="s">
        <v>108</v>
      </c>
      <c r="B19" s="1">
        <v>4860</v>
      </c>
      <c r="C19" s="1">
        <v>622</v>
      </c>
      <c r="D19" s="1">
        <v>3670</v>
      </c>
      <c r="E19" s="1">
        <v>568</v>
      </c>
    </row>
    <row r="20" spans="1:5" x14ac:dyDescent="0.2">
      <c r="A20" s="1" t="s">
        <v>109</v>
      </c>
      <c r="B20" s="1">
        <v>285</v>
      </c>
      <c r="C20" s="1">
        <v>35</v>
      </c>
      <c r="D20" s="1">
        <v>192</v>
      </c>
      <c r="E20" s="1">
        <v>58</v>
      </c>
    </row>
    <row r="21" spans="1:5" x14ac:dyDescent="0.2">
      <c r="A21" s="1" t="s">
        <v>110</v>
      </c>
      <c r="B21" s="1">
        <v>1199</v>
      </c>
      <c r="C21" s="1">
        <v>104</v>
      </c>
      <c r="D21" s="1">
        <v>871</v>
      </c>
      <c r="E21" s="1">
        <v>224</v>
      </c>
    </row>
    <row r="22" spans="1:5" x14ac:dyDescent="0.2">
      <c r="A22" s="1" t="s">
        <v>111</v>
      </c>
      <c r="B22" s="1">
        <v>10535</v>
      </c>
      <c r="C22" s="1">
        <v>1303</v>
      </c>
      <c r="D22" s="1">
        <v>5895</v>
      </c>
      <c r="E22" s="1">
        <v>3337</v>
      </c>
    </row>
    <row r="23" spans="1:5" x14ac:dyDescent="0.2">
      <c r="A23" s="1" t="s">
        <v>112</v>
      </c>
      <c r="B23" s="1">
        <v>7090</v>
      </c>
      <c r="C23" s="1">
        <v>1323</v>
      </c>
      <c r="D23" s="1">
        <v>1993</v>
      </c>
      <c r="E23" s="1">
        <v>3774</v>
      </c>
    </row>
    <row r="24" spans="1:5" x14ac:dyDescent="0.2">
      <c r="A24" s="1" t="s">
        <v>113</v>
      </c>
      <c r="B24" s="1">
        <v>5827</v>
      </c>
      <c r="C24" s="1">
        <v>703</v>
      </c>
      <c r="D24" s="1">
        <v>3361</v>
      </c>
      <c r="E24" s="1">
        <v>1763</v>
      </c>
    </row>
    <row r="25" spans="1:5" x14ac:dyDescent="0.2">
      <c r="A25" s="1" t="s">
        <v>114</v>
      </c>
      <c r="B25" s="1">
        <v>242</v>
      </c>
      <c r="C25" s="1">
        <v>42</v>
      </c>
      <c r="D25" s="1">
        <v>127</v>
      </c>
      <c r="E25" s="1">
        <v>73</v>
      </c>
    </row>
    <row r="26" spans="1:5" x14ac:dyDescent="0.2">
      <c r="A26" s="1" t="s">
        <v>115</v>
      </c>
      <c r="B26" s="1">
        <v>692</v>
      </c>
      <c r="C26" s="1">
        <v>72</v>
      </c>
      <c r="D26" s="1">
        <v>388</v>
      </c>
      <c r="E26" s="1">
        <v>232</v>
      </c>
    </row>
    <row r="27" spans="1:5" x14ac:dyDescent="0.2">
      <c r="A27" s="1" t="s">
        <v>116</v>
      </c>
      <c r="B27" s="1">
        <v>212</v>
      </c>
      <c r="C27" s="1">
        <v>31</v>
      </c>
      <c r="D27" s="1">
        <v>113</v>
      </c>
      <c r="E27" s="1">
        <v>68</v>
      </c>
    </row>
    <row r="28" spans="1:5" x14ac:dyDescent="0.2">
      <c r="A28" s="1" t="s">
        <v>117</v>
      </c>
      <c r="B28" s="1">
        <v>2535</v>
      </c>
      <c r="C28" s="1">
        <v>110</v>
      </c>
      <c r="D28" s="1">
        <v>2230</v>
      </c>
      <c r="E28" s="1">
        <v>195</v>
      </c>
    </row>
    <row r="29" spans="1:5" x14ac:dyDescent="0.2">
      <c r="A29" s="1" t="s">
        <v>118</v>
      </c>
      <c r="B29" s="1">
        <v>1097</v>
      </c>
      <c r="C29" s="1">
        <v>31</v>
      </c>
      <c r="D29" s="1">
        <v>788</v>
      </c>
      <c r="E29" s="1">
        <v>278</v>
      </c>
    </row>
    <row r="30" spans="1:5" x14ac:dyDescent="0.2">
      <c r="A30" s="1" t="s">
        <v>119</v>
      </c>
      <c r="B30" s="1">
        <v>3</v>
      </c>
      <c r="C30" s="1">
        <v>1</v>
      </c>
      <c r="D30" s="1">
        <v>1</v>
      </c>
      <c r="E30" s="1">
        <v>1</v>
      </c>
    </row>
    <row r="31" spans="1:5" x14ac:dyDescent="0.2">
      <c r="A31" s="1" t="s">
        <v>12</v>
      </c>
    </row>
    <row r="32" spans="1:5" x14ac:dyDescent="0.2">
      <c r="A32" s="1" t="s">
        <v>0</v>
      </c>
      <c r="B32" s="1">
        <v>30754</v>
      </c>
      <c r="C32" s="1">
        <v>3893</v>
      </c>
      <c r="D32" s="1">
        <v>16742</v>
      </c>
      <c r="E32" s="1">
        <v>10119</v>
      </c>
    </row>
    <row r="33" spans="1:5" x14ac:dyDescent="0.2">
      <c r="A33" s="1" t="s">
        <v>108</v>
      </c>
      <c r="B33" s="1">
        <v>1051</v>
      </c>
      <c r="C33" s="1">
        <v>120</v>
      </c>
      <c r="D33" s="1">
        <v>850</v>
      </c>
      <c r="E33" s="1">
        <v>81</v>
      </c>
    </row>
    <row r="34" spans="1:5" x14ac:dyDescent="0.2">
      <c r="A34" s="1" t="s">
        <v>109</v>
      </c>
      <c r="B34" s="1">
        <v>50</v>
      </c>
      <c r="C34" s="1">
        <v>5</v>
      </c>
      <c r="D34" s="1">
        <v>28</v>
      </c>
      <c r="E34" s="1">
        <v>17</v>
      </c>
    </row>
    <row r="35" spans="1:5" x14ac:dyDescent="0.2">
      <c r="A35" s="1" t="s">
        <v>110</v>
      </c>
      <c r="B35" s="1">
        <v>392</v>
      </c>
      <c r="C35" s="1">
        <v>10</v>
      </c>
      <c r="D35" s="1">
        <v>269</v>
      </c>
      <c r="E35" s="1">
        <v>113</v>
      </c>
    </row>
    <row r="36" spans="1:5" x14ac:dyDescent="0.2">
      <c r="A36" s="1" t="s">
        <v>111</v>
      </c>
      <c r="B36" s="1">
        <v>9092</v>
      </c>
      <c r="C36" s="1">
        <v>1294</v>
      </c>
      <c r="D36" s="1">
        <v>4701</v>
      </c>
      <c r="E36" s="1">
        <v>3097</v>
      </c>
    </row>
    <row r="37" spans="1:5" x14ac:dyDescent="0.2">
      <c r="A37" s="1" t="s">
        <v>112</v>
      </c>
      <c r="B37" s="1">
        <v>6361</v>
      </c>
      <c r="C37" s="1">
        <v>1441</v>
      </c>
      <c r="D37" s="1">
        <v>1435</v>
      </c>
      <c r="E37" s="1">
        <v>3485</v>
      </c>
    </row>
    <row r="38" spans="1:5" x14ac:dyDescent="0.2">
      <c r="A38" s="1" t="s">
        <v>113</v>
      </c>
      <c r="B38" s="1">
        <v>4254</v>
      </c>
      <c r="C38" s="1">
        <v>551</v>
      </c>
      <c r="D38" s="1">
        <v>2457</v>
      </c>
      <c r="E38" s="1">
        <v>1246</v>
      </c>
    </row>
    <row r="39" spans="1:5" x14ac:dyDescent="0.2">
      <c r="A39" s="1" t="s">
        <v>114</v>
      </c>
      <c r="B39" s="1">
        <v>6479</v>
      </c>
      <c r="C39" s="1">
        <v>314</v>
      </c>
      <c r="D39" s="1">
        <v>4732</v>
      </c>
      <c r="E39" s="1">
        <v>1433</v>
      </c>
    </row>
    <row r="40" spans="1:5" x14ac:dyDescent="0.2">
      <c r="A40" s="1" t="s">
        <v>115</v>
      </c>
      <c r="B40" s="1">
        <v>840</v>
      </c>
      <c r="C40" s="1">
        <v>79</v>
      </c>
      <c r="D40" s="1">
        <v>486</v>
      </c>
      <c r="E40" s="1">
        <v>275</v>
      </c>
    </row>
    <row r="41" spans="1:5" x14ac:dyDescent="0.2">
      <c r="A41" s="1" t="s">
        <v>116</v>
      </c>
      <c r="B41" s="1">
        <v>170</v>
      </c>
      <c r="C41" s="1">
        <v>26</v>
      </c>
      <c r="D41" s="1">
        <v>76</v>
      </c>
      <c r="E41" s="1">
        <v>68</v>
      </c>
    </row>
    <row r="42" spans="1:5" x14ac:dyDescent="0.2">
      <c r="A42" s="1" t="s">
        <v>117</v>
      </c>
      <c r="B42" s="1">
        <v>1307</v>
      </c>
      <c r="C42" s="1">
        <v>44</v>
      </c>
      <c r="D42" s="1">
        <v>1147</v>
      </c>
      <c r="E42" s="1">
        <v>116</v>
      </c>
    </row>
    <row r="43" spans="1:5" x14ac:dyDescent="0.2">
      <c r="A43" s="1" t="s">
        <v>118</v>
      </c>
      <c r="B43" s="1">
        <v>753</v>
      </c>
      <c r="C43" s="1">
        <v>9</v>
      </c>
      <c r="D43" s="1">
        <v>559</v>
      </c>
      <c r="E43" s="1">
        <v>185</v>
      </c>
    </row>
    <row r="44" spans="1:5" x14ac:dyDescent="0.2">
      <c r="A44" s="1" t="s">
        <v>119</v>
      </c>
      <c r="B44" s="1">
        <v>5</v>
      </c>
      <c r="C44" s="1">
        <v>0</v>
      </c>
      <c r="D44" s="1">
        <v>2</v>
      </c>
      <c r="E44" s="1">
        <v>3</v>
      </c>
    </row>
    <row r="45" spans="1:5" x14ac:dyDescent="0.2">
      <c r="A45" s="1" t="s">
        <v>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1A47-70A0-4F22-87A2-228DDCE7B01D}">
  <dimension ref="A1:E1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147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9824</v>
      </c>
      <c r="C4" s="1">
        <v>1221</v>
      </c>
      <c r="D4" s="1">
        <v>8358</v>
      </c>
      <c r="E4" s="1">
        <v>245</v>
      </c>
    </row>
    <row r="5" spans="1:5" x14ac:dyDescent="0.2">
      <c r="A5" s="1" t="s">
        <v>120</v>
      </c>
      <c r="B5" s="1">
        <v>4283</v>
      </c>
      <c r="C5" s="1">
        <v>658</v>
      </c>
      <c r="D5" s="1">
        <v>3551</v>
      </c>
      <c r="E5" s="1">
        <v>74</v>
      </c>
    </row>
    <row r="6" spans="1:5" x14ac:dyDescent="0.2">
      <c r="A6" s="1" t="s">
        <v>121</v>
      </c>
      <c r="B6" s="1">
        <v>5541</v>
      </c>
      <c r="C6" s="1">
        <v>563</v>
      </c>
      <c r="D6" s="1">
        <v>4807</v>
      </c>
      <c r="E6" s="1">
        <v>171</v>
      </c>
    </row>
    <row r="7" spans="1:5" x14ac:dyDescent="0.2">
      <c r="A7" s="1" t="s">
        <v>11</v>
      </c>
    </row>
    <row r="8" spans="1:5" x14ac:dyDescent="0.2">
      <c r="A8" s="1" t="s">
        <v>0</v>
      </c>
      <c r="B8" s="1">
        <v>5651</v>
      </c>
      <c r="C8" s="1">
        <v>712</v>
      </c>
      <c r="D8" s="1">
        <v>4797</v>
      </c>
      <c r="E8" s="1">
        <v>142</v>
      </c>
    </row>
    <row r="9" spans="1:5" x14ac:dyDescent="0.2">
      <c r="A9" s="1" t="s">
        <v>120</v>
      </c>
      <c r="B9" s="1">
        <v>3281</v>
      </c>
      <c r="C9" s="1">
        <v>477</v>
      </c>
      <c r="D9" s="1">
        <v>2740</v>
      </c>
      <c r="E9" s="1">
        <v>64</v>
      </c>
    </row>
    <row r="10" spans="1:5" x14ac:dyDescent="0.2">
      <c r="A10" s="1" t="s">
        <v>121</v>
      </c>
      <c r="B10" s="1">
        <v>2370</v>
      </c>
      <c r="C10" s="1">
        <v>235</v>
      </c>
      <c r="D10" s="1">
        <v>2057</v>
      </c>
      <c r="E10" s="1">
        <v>78</v>
      </c>
    </row>
    <row r="11" spans="1:5" x14ac:dyDescent="0.2">
      <c r="A11" s="1" t="s">
        <v>12</v>
      </c>
    </row>
    <row r="12" spans="1:5" x14ac:dyDescent="0.2">
      <c r="A12" s="1" t="s">
        <v>0</v>
      </c>
      <c r="B12" s="1">
        <v>4173</v>
      </c>
      <c r="C12" s="1">
        <v>509</v>
      </c>
      <c r="D12" s="1">
        <v>3561</v>
      </c>
      <c r="E12" s="1">
        <v>103</v>
      </c>
    </row>
    <row r="13" spans="1:5" x14ac:dyDescent="0.2">
      <c r="A13" s="1" t="s">
        <v>120</v>
      </c>
      <c r="B13" s="1">
        <v>1002</v>
      </c>
      <c r="C13" s="1">
        <v>181</v>
      </c>
      <c r="D13" s="1">
        <v>811</v>
      </c>
      <c r="E13" s="1">
        <v>10</v>
      </c>
    </row>
    <row r="14" spans="1:5" x14ac:dyDescent="0.2">
      <c r="A14" s="1" t="s">
        <v>121</v>
      </c>
      <c r="B14" s="1">
        <v>3171</v>
      </c>
      <c r="C14" s="1">
        <v>328</v>
      </c>
      <c r="D14" s="1">
        <v>2750</v>
      </c>
      <c r="E14" s="1">
        <v>93</v>
      </c>
    </row>
    <row r="15" spans="1:5" x14ac:dyDescent="0.2">
      <c r="A15" s="1" t="s">
        <v>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11DD-CB82-4681-89E1-C756A1BE4134}">
  <dimension ref="A1:E51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148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3921</v>
      </c>
      <c r="C4" s="1">
        <v>561</v>
      </c>
      <c r="D4" s="1">
        <v>3294</v>
      </c>
      <c r="E4" s="1">
        <v>66</v>
      </c>
    </row>
    <row r="5" spans="1:5" x14ac:dyDescent="0.2">
      <c r="A5" s="1" t="s">
        <v>122</v>
      </c>
      <c r="B5" s="1">
        <v>0</v>
      </c>
      <c r="C5" s="1">
        <v>0</v>
      </c>
      <c r="D5" s="1">
        <v>0</v>
      </c>
      <c r="E5" s="1">
        <v>0</v>
      </c>
    </row>
    <row r="6" spans="1:5" x14ac:dyDescent="0.2">
      <c r="A6" s="1" t="s">
        <v>123</v>
      </c>
      <c r="B6" s="1">
        <v>157</v>
      </c>
      <c r="C6" s="1">
        <v>10</v>
      </c>
      <c r="D6" s="1">
        <v>133</v>
      </c>
      <c r="E6" s="1">
        <v>14</v>
      </c>
    </row>
    <row r="7" spans="1:5" x14ac:dyDescent="0.2">
      <c r="A7" s="1" t="s">
        <v>124</v>
      </c>
      <c r="B7" s="1">
        <v>317</v>
      </c>
      <c r="C7" s="1">
        <v>20</v>
      </c>
      <c r="D7" s="1">
        <v>283</v>
      </c>
      <c r="E7" s="1">
        <v>14</v>
      </c>
    </row>
    <row r="8" spans="1:5" x14ac:dyDescent="0.2">
      <c r="A8" s="1" t="s">
        <v>125</v>
      </c>
      <c r="B8" s="1">
        <v>128</v>
      </c>
      <c r="C8" s="1">
        <v>8</v>
      </c>
      <c r="D8" s="1">
        <v>119</v>
      </c>
      <c r="E8" s="1">
        <v>1</v>
      </c>
    </row>
    <row r="9" spans="1:5" x14ac:dyDescent="0.2">
      <c r="A9" s="1" t="s">
        <v>126</v>
      </c>
      <c r="B9" s="1">
        <v>294</v>
      </c>
      <c r="C9" s="1">
        <v>13</v>
      </c>
      <c r="D9" s="1">
        <v>277</v>
      </c>
      <c r="E9" s="1">
        <v>4</v>
      </c>
    </row>
    <row r="10" spans="1:5" x14ac:dyDescent="0.2">
      <c r="A10" s="1" t="s">
        <v>127</v>
      </c>
      <c r="B10" s="1">
        <v>481</v>
      </c>
      <c r="C10" s="1">
        <v>32</v>
      </c>
      <c r="D10" s="1">
        <v>434</v>
      </c>
      <c r="E10" s="1">
        <v>15</v>
      </c>
    </row>
    <row r="11" spans="1:5" x14ac:dyDescent="0.2">
      <c r="A11" s="1" t="s">
        <v>128</v>
      </c>
      <c r="B11" s="1">
        <v>1179</v>
      </c>
      <c r="C11" s="1">
        <v>232</v>
      </c>
      <c r="D11" s="1">
        <v>944</v>
      </c>
      <c r="E11" s="1">
        <v>3</v>
      </c>
    </row>
    <row r="12" spans="1:5" x14ac:dyDescent="0.2">
      <c r="A12" s="1" t="s">
        <v>129</v>
      </c>
      <c r="B12" s="1">
        <v>291</v>
      </c>
      <c r="C12" s="1">
        <v>20</v>
      </c>
      <c r="D12" s="1">
        <v>267</v>
      </c>
      <c r="E12" s="1">
        <v>4</v>
      </c>
    </row>
    <row r="13" spans="1:5" x14ac:dyDescent="0.2">
      <c r="A13" s="1" t="s">
        <v>130</v>
      </c>
      <c r="B13" s="1">
        <v>65</v>
      </c>
      <c r="C13" s="1">
        <v>6</v>
      </c>
      <c r="D13" s="1">
        <v>59</v>
      </c>
      <c r="E13" s="1">
        <v>0</v>
      </c>
    </row>
    <row r="14" spans="1:5" x14ac:dyDescent="0.2">
      <c r="A14" s="1" t="s">
        <v>131</v>
      </c>
      <c r="B14" s="1">
        <v>768</v>
      </c>
      <c r="C14" s="1">
        <v>204</v>
      </c>
      <c r="D14" s="1">
        <v>556</v>
      </c>
      <c r="E14" s="1">
        <v>8</v>
      </c>
    </row>
    <row r="15" spans="1:5" x14ac:dyDescent="0.2">
      <c r="A15" s="1" t="s">
        <v>132</v>
      </c>
      <c r="B15" s="1">
        <v>30</v>
      </c>
      <c r="C15" s="1">
        <v>1</v>
      </c>
      <c r="D15" s="1">
        <v>29</v>
      </c>
      <c r="E15" s="1">
        <v>0</v>
      </c>
    </row>
    <row r="16" spans="1:5" x14ac:dyDescent="0.2">
      <c r="A16" s="1" t="s">
        <v>114</v>
      </c>
      <c r="B16" s="1">
        <v>113</v>
      </c>
      <c r="C16" s="1">
        <v>1</v>
      </c>
      <c r="D16" s="1">
        <v>112</v>
      </c>
      <c r="E16" s="1">
        <v>0</v>
      </c>
    </row>
    <row r="17" spans="1:5" x14ac:dyDescent="0.2">
      <c r="A17" s="1" t="s">
        <v>133</v>
      </c>
      <c r="B17" s="1">
        <v>46</v>
      </c>
      <c r="C17" s="1">
        <v>7</v>
      </c>
      <c r="D17" s="1">
        <v>36</v>
      </c>
      <c r="E17" s="1">
        <v>3</v>
      </c>
    </row>
    <row r="18" spans="1:5" x14ac:dyDescent="0.2">
      <c r="A18" s="1" t="s">
        <v>90</v>
      </c>
      <c r="B18" s="1">
        <v>52</v>
      </c>
      <c r="C18" s="1">
        <v>7</v>
      </c>
      <c r="D18" s="1">
        <v>45</v>
      </c>
      <c r="E18" s="1">
        <v>0</v>
      </c>
    </row>
    <row r="19" spans="1:5" x14ac:dyDescent="0.2">
      <c r="A19" s="1" t="s">
        <v>11</v>
      </c>
    </row>
    <row r="20" spans="1:5" x14ac:dyDescent="0.2">
      <c r="A20" s="1" t="s">
        <v>0</v>
      </c>
      <c r="B20" s="1">
        <v>2977</v>
      </c>
      <c r="C20" s="1">
        <v>429</v>
      </c>
      <c r="D20" s="1">
        <v>2492</v>
      </c>
      <c r="E20" s="1">
        <v>56</v>
      </c>
    </row>
    <row r="21" spans="1:5" x14ac:dyDescent="0.2">
      <c r="A21" s="1" t="s">
        <v>122</v>
      </c>
      <c r="B21" s="1">
        <v>0</v>
      </c>
      <c r="C21" s="1">
        <v>0</v>
      </c>
      <c r="D21" s="1">
        <v>0</v>
      </c>
      <c r="E21" s="1">
        <v>0</v>
      </c>
    </row>
    <row r="22" spans="1:5" x14ac:dyDescent="0.2">
      <c r="A22" s="1" t="s">
        <v>123</v>
      </c>
      <c r="B22" s="1">
        <v>142</v>
      </c>
      <c r="C22" s="1">
        <v>9</v>
      </c>
      <c r="D22" s="1">
        <v>119</v>
      </c>
      <c r="E22" s="1">
        <v>14</v>
      </c>
    </row>
    <row r="23" spans="1:5" x14ac:dyDescent="0.2">
      <c r="A23" s="1" t="s">
        <v>124</v>
      </c>
      <c r="B23" s="1">
        <v>193</v>
      </c>
      <c r="C23" s="1">
        <v>13</v>
      </c>
      <c r="D23" s="1">
        <v>170</v>
      </c>
      <c r="E23" s="1">
        <v>10</v>
      </c>
    </row>
    <row r="24" spans="1:5" x14ac:dyDescent="0.2">
      <c r="A24" s="1" t="s">
        <v>125</v>
      </c>
      <c r="B24" s="1">
        <v>108</v>
      </c>
      <c r="C24" s="1">
        <v>7</v>
      </c>
      <c r="D24" s="1">
        <v>100</v>
      </c>
      <c r="E24" s="1">
        <v>1</v>
      </c>
    </row>
    <row r="25" spans="1:5" x14ac:dyDescent="0.2">
      <c r="A25" s="1" t="s">
        <v>126</v>
      </c>
      <c r="B25" s="1">
        <v>172</v>
      </c>
      <c r="C25" s="1">
        <v>10</v>
      </c>
      <c r="D25" s="1">
        <v>159</v>
      </c>
      <c r="E25" s="1">
        <v>3</v>
      </c>
    </row>
    <row r="26" spans="1:5" x14ac:dyDescent="0.2">
      <c r="A26" s="1" t="s">
        <v>127</v>
      </c>
      <c r="B26" s="1">
        <v>393</v>
      </c>
      <c r="C26" s="1">
        <v>23</v>
      </c>
      <c r="D26" s="1">
        <v>357</v>
      </c>
      <c r="E26" s="1">
        <v>13</v>
      </c>
    </row>
    <row r="27" spans="1:5" x14ac:dyDescent="0.2">
      <c r="A27" s="1" t="s">
        <v>128</v>
      </c>
      <c r="B27" s="1">
        <v>907</v>
      </c>
      <c r="C27" s="1">
        <v>170</v>
      </c>
      <c r="D27" s="1">
        <v>734</v>
      </c>
      <c r="E27" s="1">
        <v>3</v>
      </c>
    </row>
    <row r="28" spans="1:5" x14ac:dyDescent="0.2">
      <c r="A28" s="1" t="s">
        <v>129</v>
      </c>
      <c r="B28" s="1">
        <v>283</v>
      </c>
      <c r="C28" s="1">
        <v>20</v>
      </c>
      <c r="D28" s="1">
        <v>259</v>
      </c>
      <c r="E28" s="1">
        <v>4</v>
      </c>
    </row>
    <row r="29" spans="1:5" x14ac:dyDescent="0.2">
      <c r="A29" s="1" t="s">
        <v>130</v>
      </c>
      <c r="B29" s="1">
        <v>62</v>
      </c>
      <c r="C29" s="1">
        <v>4</v>
      </c>
      <c r="D29" s="1">
        <v>58</v>
      </c>
      <c r="E29" s="1">
        <v>0</v>
      </c>
    </row>
    <row r="30" spans="1:5" x14ac:dyDescent="0.2">
      <c r="A30" s="1" t="s">
        <v>131</v>
      </c>
      <c r="B30" s="1">
        <v>595</v>
      </c>
      <c r="C30" s="1">
        <v>159</v>
      </c>
      <c r="D30" s="1">
        <v>430</v>
      </c>
      <c r="E30" s="1">
        <v>6</v>
      </c>
    </row>
    <row r="31" spans="1:5" x14ac:dyDescent="0.2">
      <c r="A31" s="1" t="s">
        <v>132</v>
      </c>
      <c r="B31" s="1">
        <v>30</v>
      </c>
      <c r="C31" s="1">
        <v>1</v>
      </c>
      <c r="D31" s="1">
        <v>29</v>
      </c>
      <c r="E31" s="1">
        <v>0</v>
      </c>
    </row>
    <row r="32" spans="1:5" x14ac:dyDescent="0.2">
      <c r="A32" s="1" t="s">
        <v>114</v>
      </c>
      <c r="B32" s="1">
        <v>11</v>
      </c>
      <c r="C32" s="1">
        <v>0</v>
      </c>
      <c r="D32" s="1">
        <v>11</v>
      </c>
      <c r="E32" s="1">
        <v>0</v>
      </c>
    </row>
    <row r="33" spans="1:5" x14ac:dyDescent="0.2">
      <c r="A33" s="1" t="s">
        <v>133</v>
      </c>
      <c r="B33" s="1">
        <v>38</v>
      </c>
      <c r="C33" s="1">
        <v>7</v>
      </c>
      <c r="D33" s="1">
        <v>29</v>
      </c>
      <c r="E33" s="1">
        <v>2</v>
      </c>
    </row>
    <row r="34" spans="1:5" x14ac:dyDescent="0.2">
      <c r="A34" s="1" t="s">
        <v>90</v>
      </c>
      <c r="B34" s="1">
        <v>43</v>
      </c>
      <c r="C34" s="1">
        <v>6</v>
      </c>
      <c r="D34" s="1">
        <v>37</v>
      </c>
      <c r="E34" s="1">
        <v>0</v>
      </c>
    </row>
    <row r="35" spans="1:5" x14ac:dyDescent="0.2">
      <c r="A35" s="1" t="s">
        <v>12</v>
      </c>
    </row>
    <row r="36" spans="1:5" x14ac:dyDescent="0.2">
      <c r="A36" s="1" t="s">
        <v>0</v>
      </c>
      <c r="B36" s="1">
        <v>944</v>
      </c>
      <c r="C36" s="1">
        <v>132</v>
      </c>
      <c r="D36" s="1">
        <v>802</v>
      </c>
      <c r="E36" s="1">
        <v>10</v>
      </c>
    </row>
    <row r="37" spans="1:5" x14ac:dyDescent="0.2">
      <c r="A37" s="1" t="s">
        <v>122</v>
      </c>
      <c r="B37" s="1">
        <v>0</v>
      </c>
      <c r="C37" s="1">
        <v>0</v>
      </c>
      <c r="D37" s="1">
        <v>0</v>
      </c>
      <c r="E37" s="1">
        <v>0</v>
      </c>
    </row>
    <row r="38" spans="1:5" x14ac:dyDescent="0.2">
      <c r="A38" s="1" t="s">
        <v>123</v>
      </c>
      <c r="B38" s="1">
        <v>15</v>
      </c>
      <c r="C38" s="1">
        <v>1</v>
      </c>
      <c r="D38" s="1">
        <v>14</v>
      </c>
      <c r="E38" s="1">
        <v>0</v>
      </c>
    </row>
    <row r="39" spans="1:5" x14ac:dyDescent="0.2">
      <c r="A39" s="1" t="s">
        <v>124</v>
      </c>
      <c r="B39" s="1">
        <v>124</v>
      </c>
      <c r="C39" s="1">
        <v>7</v>
      </c>
      <c r="D39" s="1">
        <v>113</v>
      </c>
      <c r="E39" s="1">
        <v>4</v>
      </c>
    </row>
    <row r="40" spans="1:5" x14ac:dyDescent="0.2">
      <c r="A40" s="1" t="s">
        <v>125</v>
      </c>
      <c r="B40" s="1">
        <v>20</v>
      </c>
      <c r="C40" s="1">
        <v>1</v>
      </c>
      <c r="D40" s="1">
        <v>19</v>
      </c>
      <c r="E40" s="1">
        <v>0</v>
      </c>
    </row>
    <row r="41" spans="1:5" x14ac:dyDescent="0.2">
      <c r="A41" s="1" t="s">
        <v>126</v>
      </c>
      <c r="B41" s="1">
        <v>122</v>
      </c>
      <c r="C41" s="1">
        <v>3</v>
      </c>
      <c r="D41" s="1">
        <v>118</v>
      </c>
      <c r="E41" s="1">
        <v>1</v>
      </c>
    </row>
    <row r="42" spans="1:5" x14ac:dyDescent="0.2">
      <c r="A42" s="1" t="s">
        <v>127</v>
      </c>
      <c r="B42" s="1">
        <v>88</v>
      </c>
      <c r="C42" s="1">
        <v>9</v>
      </c>
      <c r="D42" s="1">
        <v>77</v>
      </c>
      <c r="E42" s="1">
        <v>2</v>
      </c>
    </row>
    <row r="43" spans="1:5" x14ac:dyDescent="0.2">
      <c r="A43" s="1" t="s">
        <v>128</v>
      </c>
      <c r="B43" s="1">
        <v>272</v>
      </c>
      <c r="C43" s="1">
        <v>62</v>
      </c>
      <c r="D43" s="1">
        <v>210</v>
      </c>
      <c r="E43" s="1">
        <v>0</v>
      </c>
    </row>
    <row r="44" spans="1:5" x14ac:dyDescent="0.2">
      <c r="A44" s="1" t="s">
        <v>129</v>
      </c>
      <c r="B44" s="1">
        <v>8</v>
      </c>
      <c r="C44" s="1">
        <v>0</v>
      </c>
      <c r="D44" s="1">
        <v>8</v>
      </c>
      <c r="E44" s="1">
        <v>0</v>
      </c>
    </row>
    <row r="45" spans="1:5" x14ac:dyDescent="0.2">
      <c r="A45" s="1" t="s">
        <v>130</v>
      </c>
      <c r="B45" s="1">
        <v>3</v>
      </c>
      <c r="C45" s="1">
        <v>2</v>
      </c>
      <c r="D45" s="1">
        <v>1</v>
      </c>
      <c r="E45" s="1">
        <v>0</v>
      </c>
    </row>
    <row r="46" spans="1:5" x14ac:dyDescent="0.2">
      <c r="A46" s="1" t="s">
        <v>131</v>
      </c>
      <c r="B46" s="1">
        <v>173</v>
      </c>
      <c r="C46" s="1">
        <v>45</v>
      </c>
      <c r="D46" s="1">
        <v>126</v>
      </c>
      <c r="E46" s="1">
        <v>2</v>
      </c>
    </row>
    <row r="47" spans="1:5" x14ac:dyDescent="0.2">
      <c r="A47" s="1" t="s">
        <v>132</v>
      </c>
      <c r="B47" s="1">
        <v>0</v>
      </c>
      <c r="C47" s="1">
        <v>0</v>
      </c>
      <c r="D47" s="1">
        <v>0</v>
      </c>
      <c r="E47" s="1">
        <v>0</v>
      </c>
    </row>
    <row r="48" spans="1:5" x14ac:dyDescent="0.2">
      <c r="A48" s="1" t="s">
        <v>114</v>
      </c>
      <c r="B48" s="1">
        <v>102</v>
      </c>
      <c r="C48" s="1">
        <v>1</v>
      </c>
      <c r="D48" s="1">
        <v>101</v>
      </c>
      <c r="E48" s="1">
        <v>0</v>
      </c>
    </row>
    <row r="49" spans="1:5" x14ac:dyDescent="0.2">
      <c r="A49" s="1" t="s">
        <v>133</v>
      </c>
      <c r="B49" s="1">
        <v>8</v>
      </c>
      <c r="C49" s="1">
        <v>0</v>
      </c>
      <c r="D49" s="1">
        <v>7</v>
      </c>
      <c r="E49" s="1">
        <v>1</v>
      </c>
    </row>
    <row r="50" spans="1:5" x14ac:dyDescent="0.2">
      <c r="A50" s="1" t="s">
        <v>90</v>
      </c>
      <c r="B50" s="1">
        <v>9</v>
      </c>
      <c r="C50" s="1">
        <v>1</v>
      </c>
      <c r="D50" s="1">
        <v>8</v>
      </c>
      <c r="E50" s="1">
        <v>0</v>
      </c>
    </row>
    <row r="51" spans="1:5" x14ac:dyDescent="0.2">
      <c r="A51" s="1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79F7-1729-4AAB-B45B-170DD6CD89AD}">
  <dimension ref="A1:E27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135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1" t="s">
        <v>5</v>
      </c>
      <c r="B5" s="1">
        <v>16089</v>
      </c>
      <c r="C5" s="1">
        <v>1969</v>
      </c>
      <c r="D5" s="1">
        <v>8827</v>
      </c>
      <c r="E5" s="1">
        <v>5293</v>
      </c>
    </row>
    <row r="6" spans="1:5" x14ac:dyDescent="0.2">
      <c r="A6" s="1" t="s">
        <v>6</v>
      </c>
      <c r="B6" s="1">
        <v>12870</v>
      </c>
      <c r="C6" s="1">
        <v>1567</v>
      </c>
      <c r="D6" s="1">
        <v>7020</v>
      </c>
      <c r="E6" s="1">
        <v>4283</v>
      </c>
    </row>
    <row r="7" spans="1:5" x14ac:dyDescent="0.2">
      <c r="A7" s="1" t="s">
        <v>7</v>
      </c>
      <c r="B7" s="1">
        <v>45270</v>
      </c>
      <c r="C7" s="1">
        <v>5517</v>
      </c>
      <c r="D7" s="1">
        <v>25638</v>
      </c>
      <c r="E7" s="1">
        <v>14115</v>
      </c>
    </row>
    <row r="8" spans="1:5" x14ac:dyDescent="0.2">
      <c r="A8" s="1" t="s">
        <v>8</v>
      </c>
      <c r="B8" s="1">
        <v>2836</v>
      </c>
      <c r="C8" s="1">
        <v>381</v>
      </c>
      <c r="D8" s="1">
        <v>1332</v>
      </c>
      <c r="E8" s="1">
        <v>1123</v>
      </c>
    </row>
    <row r="9" spans="1:5" x14ac:dyDescent="0.2">
      <c r="A9" s="1" t="s">
        <v>9</v>
      </c>
      <c r="B9" s="1">
        <v>17839</v>
      </c>
      <c r="C9" s="1">
        <v>2441</v>
      </c>
      <c r="D9" s="1">
        <v>9586</v>
      </c>
      <c r="E9" s="1">
        <v>5812</v>
      </c>
    </row>
    <row r="10" spans="1:5" x14ac:dyDescent="0.2">
      <c r="A10" s="1" t="s">
        <v>10</v>
      </c>
      <c r="B10" s="1">
        <v>1587</v>
      </c>
      <c r="C10" s="1">
        <v>97</v>
      </c>
      <c r="D10" s="1">
        <v>1252</v>
      </c>
      <c r="E10" s="1">
        <v>238</v>
      </c>
    </row>
    <row r="11" spans="1:5" x14ac:dyDescent="0.2">
      <c r="A11" s="1" t="s">
        <v>11</v>
      </c>
    </row>
    <row r="12" spans="1:5" x14ac:dyDescent="0.2">
      <c r="A12" s="1" t="s">
        <v>0</v>
      </c>
      <c r="B12" s="1">
        <v>50885</v>
      </c>
      <c r="C12" s="1">
        <v>6308</v>
      </c>
      <c r="D12" s="1">
        <v>28733</v>
      </c>
      <c r="E12" s="1">
        <v>15844</v>
      </c>
    </row>
    <row r="13" spans="1:5" x14ac:dyDescent="0.2">
      <c r="A13" s="1" t="s">
        <v>5</v>
      </c>
      <c r="B13" s="1">
        <v>14417</v>
      </c>
      <c r="C13" s="1">
        <v>1768</v>
      </c>
      <c r="D13" s="1">
        <v>7948</v>
      </c>
      <c r="E13" s="1">
        <v>4701</v>
      </c>
    </row>
    <row r="14" spans="1:5" x14ac:dyDescent="0.2">
      <c r="A14" s="1" t="s">
        <v>6</v>
      </c>
      <c r="B14" s="1">
        <v>103</v>
      </c>
      <c r="C14" s="1">
        <v>11</v>
      </c>
      <c r="D14" s="1">
        <v>67</v>
      </c>
      <c r="E14" s="1">
        <v>25</v>
      </c>
    </row>
    <row r="15" spans="1:5" x14ac:dyDescent="0.2">
      <c r="A15" s="1" t="s">
        <v>7</v>
      </c>
      <c r="B15" s="1">
        <v>24269</v>
      </c>
      <c r="C15" s="1">
        <v>2927</v>
      </c>
      <c r="D15" s="1">
        <v>13881</v>
      </c>
      <c r="E15" s="1">
        <v>7461</v>
      </c>
    </row>
    <row r="16" spans="1:5" x14ac:dyDescent="0.2">
      <c r="A16" s="1" t="s">
        <v>8</v>
      </c>
      <c r="B16" s="1">
        <v>1554</v>
      </c>
      <c r="C16" s="1">
        <v>210</v>
      </c>
      <c r="D16" s="1">
        <v>726</v>
      </c>
      <c r="E16" s="1">
        <v>618</v>
      </c>
    </row>
    <row r="17" spans="1:5" x14ac:dyDescent="0.2">
      <c r="A17" s="1" t="s">
        <v>9</v>
      </c>
      <c r="B17" s="1">
        <v>9385</v>
      </c>
      <c r="C17" s="1">
        <v>1342</v>
      </c>
      <c r="D17" s="1">
        <v>5189</v>
      </c>
      <c r="E17" s="1">
        <v>2854</v>
      </c>
    </row>
    <row r="18" spans="1:5" x14ac:dyDescent="0.2">
      <c r="A18" s="1" t="s">
        <v>10</v>
      </c>
      <c r="B18" s="1">
        <v>1157</v>
      </c>
      <c r="C18" s="1">
        <v>50</v>
      </c>
      <c r="D18" s="1">
        <v>922</v>
      </c>
      <c r="E18" s="1">
        <v>185</v>
      </c>
    </row>
    <row r="19" spans="1:5" x14ac:dyDescent="0.2">
      <c r="A19" s="1" t="s">
        <v>12</v>
      </c>
    </row>
    <row r="20" spans="1:5" x14ac:dyDescent="0.2">
      <c r="A20" s="1" t="s">
        <v>0</v>
      </c>
      <c r="B20" s="1">
        <v>45606</v>
      </c>
      <c r="C20" s="1">
        <v>5664</v>
      </c>
      <c r="D20" s="1">
        <v>24922</v>
      </c>
      <c r="E20" s="1">
        <v>15020</v>
      </c>
    </row>
    <row r="21" spans="1:5" x14ac:dyDescent="0.2">
      <c r="A21" s="1" t="s">
        <v>5</v>
      </c>
      <c r="B21" s="1">
        <v>1672</v>
      </c>
      <c r="C21" s="1">
        <v>201</v>
      </c>
      <c r="D21" s="1">
        <v>879</v>
      </c>
      <c r="E21" s="1">
        <v>592</v>
      </c>
    </row>
    <row r="22" spans="1:5" x14ac:dyDescent="0.2">
      <c r="A22" s="1" t="s">
        <v>6</v>
      </c>
      <c r="B22" s="1">
        <v>12767</v>
      </c>
      <c r="C22" s="1">
        <v>1556</v>
      </c>
      <c r="D22" s="1">
        <v>6953</v>
      </c>
      <c r="E22" s="1">
        <v>4258</v>
      </c>
    </row>
    <row r="23" spans="1:5" x14ac:dyDescent="0.2">
      <c r="A23" s="1" t="s">
        <v>7</v>
      </c>
      <c r="B23" s="1">
        <v>21001</v>
      </c>
      <c r="C23" s="1">
        <v>2590</v>
      </c>
      <c r="D23" s="1">
        <v>11757</v>
      </c>
      <c r="E23" s="1">
        <v>6654</v>
      </c>
    </row>
    <row r="24" spans="1:5" x14ac:dyDescent="0.2">
      <c r="A24" s="1" t="s">
        <v>8</v>
      </c>
      <c r="B24" s="1">
        <v>1282</v>
      </c>
      <c r="C24" s="1">
        <v>171</v>
      </c>
      <c r="D24" s="1">
        <v>606</v>
      </c>
      <c r="E24" s="1">
        <v>505</v>
      </c>
    </row>
    <row r="25" spans="1:5" x14ac:dyDescent="0.2">
      <c r="A25" s="1" t="s">
        <v>9</v>
      </c>
      <c r="B25" s="1">
        <v>8454</v>
      </c>
      <c r="C25" s="1">
        <v>1099</v>
      </c>
      <c r="D25" s="1">
        <v>4397</v>
      </c>
      <c r="E25" s="1">
        <v>2958</v>
      </c>
    </row>
    <row r="26" spans="1:5" x14ac:dyDescent="0.2">
      <c r="A26" s="1" t="s">
        <v>10</v>
      </c>
      <c r="B26" s="1">
        <v>430</v>
      </c>
      <c r="C26" s="1">
        <v>47</v>
      </c>
      <c r="D26" s="1">
        <v>330</v>
      </c>
      <c r="E26" s="1">
        <v>53</v>
      </c>
    </row>
    <row r="27" spans="1:5" x14ac:dyDescent="0.2">
      <c r="A27" s="1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C066-D73D-45D9-9D31-D81F94C4CD36}">
  <dimension ref="A1:E60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1" width="16.44140625" style="20" customWidth="1"/>
    <col min="2" max="5" width="16.44140625" style="1" customWidth="1"/>
    <col min="6" max="16384" width="8.88671875" style="1"/>
  </cols>
  <sheetData>
    <row r="1" spans="1:5" x14ac:dyDescent="0.2">
      <c r="A1" s="20" t="s">
        <v>136</v>
      </c>
    </row>
    <row r="2" spans="1:5" s="2" customFormat="1" x14ac:dyDescent="0.2">
      <c r="A2" s="21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20" t="s">
        <v>4</v>
      </c>
    </row>
    <row r="4" spans="1:5" x14ac:dyDescent="0.2">
      <c r="A4" s="20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20" t="s">
        <v>14</v>
      </c>
      <c r="B5" s="1">
        <v>15651</v>
      </c>
      <c r="C5" s="1">
        <v>1825</v>
      </c>
      <c r="D5" s="1">
        <v>8706</v>
      </c>
      <c r="E5" s="1">
        <v>5120</v>
      </c>
    </row>
    <row r="6" spans="1:5" x14ac:dyDescent="0.2">
      <c r="A6" s="20" t="s">
        <v>149</v>
      </c>
      <c r="B6" s="1">
        <v>14814</v>
      </c>
      <c r="C6" s="1">
        <v>1806</v>
      </c>
      <c r="D6" s="1">
        <v>8225</v>
      </c>
      <c r="E6" s="1">
        <v>4783</v>
      </c>
    </row>
    <row r="7" spans="1:5" x14ac:dyDescent="0.2">
      <c r="A7" s="20" t="s">
        <v>150</v>
      </c>
      <c r="B7" s="1">
        <v>12571</v>
      </c>
      <c r="C7" s="1">
        <v>1603</v>
      </c>
      <c r="D7" s="1">
        <v>6880</v>
      </c>
      <c r="E7" s="1">
        <v>4088</v>
      </c>
    </row>
    <row r="8" spans="1:5" x14ac:dyDescent="0.2">
      <c r="A8" s="20" t="s">
        <v>15</v>
      </c>
      <c r="B8" s="1">
        <v>11621</v>
      </c>
      <c r="C8" s="1">
        <v>1503</v>
      </c>
      <c r="D8" s="1">
        <v>6626</v>
      </c>
      <c r="E8" s="1">
        <v>3492</v>
      </c>
    </row>
    <row r="9" spans="1:5" x14ac:dyDescent="0.2">
      <c r="A9" s="20" t="s">
        <v>16</v>
      </c>
      <c r="B9" s="1">
        <v>9090</v>
      </c>
      <c r="C9" s="1">
        <v>1142</v>
      </c>
      <c r="D9" s="1">
        <v>5306</v>
      </c>
      <c r="E9" s="1">
        <v>2642</v>
      </c>
    </row>
    <row r="10" spans="1:5" x14ac:dyDescent="0.2">
      <c r="A10" s="20" t="s">
        <v>17</v>
      </c>
      <c r="B10" s="1">
        <v>7530</v>
      </c>
      <c r="C10" s="1">
        <v>967</v>
      </c>
      <c r="D10" s="1">
        <v>4326</v>
      </c>
      <c r="E10" s="1">
        <v>2237</v>
      </c>
    </row>
    <row r="11" spans="1:5" x14ac:dyDescent="0.2">
      <c r="A11" s="20" t="s">
        <v>18</v>
      </c>
      <c r="B11" s="1">
        <v>5787</v>
      </c>
      <c r="C11" s="1">
        <v>726</v>
      </c>
      <c r="D11" s="1">
        <v>3276</v>
      </c>
      <c r="E11" s="1">
        <v>1785</v>
      </c>
    </row>
    <row r="12" spans="1:5" x14ac:dyDescent="0.2">
      <c r="A12" s="20" t="s">
        <v>19</v>
      </c>
      <c r="B12" s="1">
        <v>4756</v>
      </c>
      <c r="C12" s="1">
        <v>576</v>
      </c>
      <c r="D12" s="1">
        <v>2707</v>
      </c>
      <c r="E12" s="1">
        <v>1473</v>
      </c>
    </row>
    <row r="13" spans="1:5" x14ac:dyDescent="0.2">
      <c r="A13" s="20" t="s">
        <v>20</v>
      </c>
      <c r="B13" s="1">
        <v>3294</v>
      </c>
      <c r="C13" s="1">
        <v>381</v>
      </c>
      <c r="D13" s="1">
        <v>1858</v>
      </c>
      <c r="E13" s="1">
        <v>1055</v>
      </c>
    </row>
    <row r="14" spans="1:5" x14ac:dyDescent="0.2">
      <c r="A14" s="20" t="s">
        <v>21</v>
      </c>
      <c r="B14" s="1">
        <v>3119</v>
      </c>
      <c r="C14" s="1">
        <v>418</v>
      </c>
      <c r="D14" s="1">
        <v>1651</v>
      </c>
      <c r="E14" s="1">
        <v>1050</v>
      </c>
    </row>
    <row r="15" spans="1:5" x14ac:dyDescent="0.2">
      <c r="A15" s="20" t="s">
        <v>22</v>
      </c>
      <c r="B15" s="1">
        <v>2441</v>
      </c>
      <c r="C15" s="1">
        <v>323</v>
      </c>
      <c r="D15" s="1">
        <v>1252</v>
      </c>
      <c r="E15" s="1">
        <v>866</v>
      </c>
    </row>
    <row r="16" spans="1:5" x14ac:dyDescent="0.2">
      <c r="A16" s="20" t="s">
        <v>23</v>
      </c>
      <c r="B16" s="1">
        <v>1955</v>
      </c>
      <c r="C16" s="1">
        <v>229</v>
      </c>
      <c r="D16" s="1">
        <v>993</v>
      </c>
      <c r="E16" s="1">
        <v>733</v>
      </c>
    </row>
    <row r="17" spans="1:5" x14ac:dyDescent="0.2">
      <c r="A17" s="20" t="s">
        <v>24</v>
      </c>
      <c r="B17" s="1">
        <v>1628</v>
      </c>
      <c r="C17" s="1">
        <v>208</v>
      </c>
      <c r="D17" s="1">
        <v>766</v>
      </c>
      <c r="E17" s="1">
        <v>654</v>
      </c>
    </row>
    <row r="18" spans="1:5" x14ac:dyDescent="0.2">
      <c r="A18" s="20" t="s">
        <v>25</v>
      </c>
      <c r="B18" s="1">
        <v>1161</v>
      </c>
      <c r="C18" s="1">
        <v>140</v>
      </c>
      <c r="D18" s="1">
        <v>558</v>
      </c>
      <c r="E18" s="1">
        <v>463</v>
      </c>
    </row>
    <row r="19" spans="1:5" x14ac:dyDescent="0.2">
      <c r="A19" s="20" t="s">
        <v>26</v>
      </c>
      <c r="B19" s="1">
        <v>496</v>
      </c>
      <c r="C19" s="1">
        <v>61</v>
      </c>
      <c r="D19" s="1">
        <v>239</v>
      </c>
      <c r="E19" s="1">
        <v>196</v>
      </c>
    </row>
    <row r="20" spans="1:5" x14ac:dyDescent="0.2">
      <c r="A20" s="20" t="s">
        <v>27</v>
      </c>
      <c r="B20" s="1">
        <v>577</v>
      </c>
      <c r="C20" s="1">
        <v>64</v>
      </c>
      <c r="D20" s="1">
        <v>286</v>
      </c>
      <c r="E20" s="1">
        <v>227</v>
      </c>
    </row>
    <row r="21" spans="1:5" x14ac:dyDescent="0.2">
      <c r="A21" s="20" t="s">
        <v>28</v>
      </c>
      <c r="B21" s="13">
        <v>17.2</v>
      </c>
      <c r="C21" s="13">
        <v>17.5</v>
      </c>
      <c r="D21" s="13">
        <v>17.3</v>
      </c>
      <c r="E21" s="13">
        <v>17.100000000000001</v>
      </c>
    </row>
    <row r="22" spans="1:5" x14ac:dyDescent="0.2">
      <c r="A22" s="20" t="s">
        <v>11</v>
      </c>
    </row>
    <row r="23" spans="1:5" x14ac:dyDescent="0.2">
      <c r="A23" s="20" t="s">
        <v>0</v>
      </c>
      <c r="B23" s="1">
        <v>50885</v>
      </c>
      <c r="C23" s="1">
        <v>6308</v>
      </c>
      <c r="D23" s="1">
        <v>28733</v>
      </c>
      <c r="E23" s="1">
        <v>15844</v>
      </c>
    </row>
    <row r="24" spans="1:5" x14ac:dyDescent="0.2">
      <c r="A24" s="20" t="s">
        <v>14</v>
      </c>
      <c r="B24" s="1">
        <v>8145</v>
      </c>
      <c r="C24" s="1">
        <v>938</v>
      </c>
      <c r="D24" s="1">
        <v>4553</v>
      </c>
      <c r="E24" s="1">
        <v>2654</v>
      </c>
    </row>
    <row r="25" spans="1:5" x14ac:dyDescent="0.2">
      <c r="A25" s="20" t="s">
        <v>149</v>
      </c>
      <c r="B25" s="1">
        <v>7784</v>
      </c>
      <c r="C25" s="1">
        <v>954</v>
      </c>
      <c r="D25" s="1">
        <v>4355</v>
      </c>
      <c r="E25" s="1">
        <v>2475</v>
      </c>
    </row>
    <row r="26" spans="1:5" x14ac:dyDescent="0.2">
      <c r="A26" s="20" t="s">
        <v>150</v>
      </c>
      <c r="B26" s="1">
        <v>6806</v>
      </c>
      <c r="C26" s="1">
        <v>830</v>
      </c>
      <c r="D26" s="1">
        <v>3786</v>
      </c>
      <c r="E26" s="1">
        <v>2190</v>
      </c>
    </row>
    <row r="27" spans="1:5" x14ac:dyDescent="0.2">
      <c r="A27" s="20" t="s">
        <v>15</v>
      </c>
      <c r="B27" s="1">
        <v>6258</v>
      </c>
      <c r="C27" s="1">
        <v>837</v>
      </c>
      <c r="D27" s="1">
        <v>3608</v>
      </c>
      <c r="E27" s="1">
        <v>1813</v>
      </c>
    </row>
    <row r="28" spans="1:5" x14ac:dyDescent="0.2">
      <c r="A28" s="20" t="s">
        <v>16</v>
      </c>
      <c r="B28" s="1">
        <v>4615</v>
      </c>
      <c r="C28" s="1">
        <v>559</v>
      </c>
      <c r="D28" s="1">
        <v>2774</v>
      </c>
      <c r="E28" s="1">
        <v>1282</v>
      </c>
    </row>
    <row r="29" spans="1:5" x14ac:dyDescent="0.2">
      <c r="A29" s="20" t="s">
        <v>17</v>
      </c>
      <c r="B29" s="1">
        <v>3899</v>
      </c>
      <c r="C29" s="1">
        <v>534</v>
      </c>
      <c r="D29" s="1">
        <v>2276</v>
      </c>
      <c r="E29" s="1">
        <v>1089</v>
      </c>
    </row>
    <row r="30" spans="1:5" x14ac:dyDescent="0.2">
      <c r="A30" s="20" t="s">
        <v>18</v>
      </c>
      <c r="B30" s="1">
        <v>3029</v>
      </c>
      <c r="C30" s="1">
        <v>386</v>
      </c>
      <c r="D30" s="1">
        <v>1753</v>
      </c>
      <c r="E30" s="1">
        <v>890</v>
      </c>
    </row>
    <row r="31" spans="1:5" x14ac:dyDescent="0.2">
      <c r="A31" s="20" t="s">
        <v>19</v>
      </c>
      <c r="B31" s="1">
        <v>2429</v>
      </c>
      <c r="C31" s="1">
        <v>299</v>
      </c>
      <c r="D31" s="1">
        <v>1391</v>
      </c>
      <c r="E31" s="1">
        <v>739</v>
      </c>
    </row>
    <row r="32" spans="1:5" x14ac:dyDescent="0.2">
      <c r="A32" s="20" t="s">
        <v>20</v>
      </c>
      <c r="B32" s="1">
        <v>1746</v>
      </c>
      <c r="C32" s="1">
        <v>188</v>
      </c>
      <c r="D32" s="1">
        <v>1041</v>
      </c>
      <c r="E32" s="1">
        <v>517</v>
      </c>
    </row>
    <row r="33" spans="1:5" x14ac:dyDescent="0.2">
      <c r="A33" s="20" t="s">
        <v>21</v>
      </c>
      <c r="B33" s="1">
        <v>1655</v>
      </c>
      <c r="C33" s="1">
        <v>213</v>
      </c>
      <c r="D33" s="1">
        <v>918</v>
      </c>
      <c r="E33" s="1">
        <v>524</v>
      </c>
    </row>
    <row r="34" spans="1:5" x14ac:dyDescent="0.2">
      <c r="A34" s="20" t="s">
        <v>22</v>
      </c>
      <c r="B34" s="1">
        <v>1308</v>
      </c>
      <c r="C34" s="1">
        <v>187</v>
      </c>
      <c r="D34" s="1">
        <v>679</v>
      </c>
      <c r="E34" s="1">
        <v>442</v>
      </c>
    </row>
    <row r="35" spans="1:5" x14ac:dyDescent="0.2">
      <c r="A35" s="20" t="s">
        <v>23</v>
      </c>
      <c r="B35" s="1">
        <v>1016</v>
      </c>
      <c r="C35" s="1">
        <v>110</v>
      </c>
      <c r="D35" s="1">
        <v>545</v>
      </c>
      <c r="E35" s="1">
        <v>361</v>
      </c>
    </row>
    <row r="36" spans="1:5" x14ac:dyDescent="0.2">
      <c r="A36" s="20" t="s">
        <v>24</v>
      </c>
      <c r="B36" s="1">
        <v>917</v>
      </c>
      <c r="C36" s="1">
        <v>125</v>
      </c>
      <c r="D36" s="1">
        <v>447</v>
      </c>
      <c r="E36" s="1">
        <v>345</v>
      </c>
    </row>
    <row r="37" spans="1:5" x14ac:dyDescent="0.2">
      <c r="A37" s="20" t="s">
        <v>25</v>
      </c>
      <c r="B37" s="1">
        <v>684</v>
      </c>
      <c r="C37" s="1">
        <v>81</v>
      </c>
      <c r="D37" s="1">
        <v>322</v>
      </c>
      <c r="E37" s="1">
        <v>281</v>
      </c>
    </row>
    <row r="38" spans="1:5" x14ac:dyDescent="0.2">
      <c r="A38" s="20" t="s">
        <v>26</v>
      </c>
      <c r="B38" s="1">
        <v>278</v>
      </c>
      <c r="C38" s="1">
        <v>27</v>
      </c>
      <c r="D38" s="1">
        <v>131</v>
      </c>
      <c r="E38" s="1">
        <v>120</v>
      </c>
    </row>
    <row r="39" spans="1:5" x14ac:dyDescent="0.2">
      <c r="A39" s="20" t="s">
        <v>27</v>
      </c>
      <c r="B39" s="1">
        <v>316</v>
      </c>
      <c r="C39" s="1">
        <v>40</v>
      </c>
      <c r="D39" s="1">
        <v>154</v>
      </c>
      <c r="E39" s="1">
        <v>122</v>
      </c>
    </row>
    <row r="40" spans="1:5" x14ac:dyDescent="0.2">
      <c r="A40" s="20" t="s">
        <v>28</v>
      </c>
      <c r="B40" s="13">
        <v>17.2</v>
      </c>
      <c r="C40" s="13">
        <v>17.600000000000001</v>
      </c>
      <c r="D40" s="13">
        <v>17.3</v>
      </c>
      <c r="E40" s="13">
        <v>16.7</v>
      </c>
    </row>
    <row r="41" spans="1:5" x14ac:dyDescent="0.2">
      <c r="A41" s="20" t="s">
        <v>12</v>
      </c>
    </row>
    <row r="42" spans="1:5" x14ac:dyDescent="0.2">
      <c r="A42" s="20" t="s">
        <v>0</v>
      </c>
      <c r="B42" s="1">
        <v>45606</v>
      </c>
      <c r="C42" s="1">
        <v>5664</v>
      </c>
      <c r="D42" s="1">
        <v>24922</v>
      </c>
      <c r="E42" s="1">
        <v>15020</v>
      </c>
    </row>
    <row r="43" spans="1:5" x14ac:dyDescent="0.2">
      <c r="A43" s="20" t="s">
        <v>14</v>
      </c>
      <c r="B43" s="1">
        <v>7506</v>
      </c>
      <c r="C43" s="1">
        <v>887</v>
      </c>
      <c r="D43" s="1">
        <v>4153</v>
      </c>
      <c r="E43" s="1">
        <v>2466</v>
      </c>
    </row>
    <row r="44" spans="1:5" x14ac:dyDescent="0.2">
      <c r="A44" s="20" t="s">
        <v>149</v>
      </c>
      <c r="B44" s="1">
        <v>7030</v>
      </c>
      <c r="C44" s="1">
        <v>852</v>
      </c>
      <c r="D44" s="1">
        <v>3870</v>
      </c>
      <c r="E44" s="1">
        <v>2308</v>
      </c>
    </row>
    <row r="45" spans="1:5" x14ac:dyDescent="0.2">
      <c r="A45" s="20" t="s">
        <v>150</v>
      </c>
      <c r="B45" s="1">
        <v>5765</v>
      </c>
      <c r="C45" s="1">
        <v>773</v>
      </c>
      <c r="D45" s="1">
        <v>3094</v>
      </c>
      <c r="E45" s="1">
        <v>1898</v>
      </c>
    </row>
    <row r="46" spans="1:5" x14ac:dyDescent="0.2">
      <c r="A46" s="20" t="s">
        <v>15</v>
      </c>
      <c r="B46" s="1">
        <v>5363</v>
      </c>
      <c r="C46" s="1">
        <v>666</v>
      </c>
      <c r="D46" s="1">
        <v>3018</v>
      </c>
      <c r="E46" s="1">
        <v>1679</v>
      </c>
    </row>
    <row r="47" spans="1:5" x14ac:dyDescent="0.2">
      <c r="A47" s="20" t="s">
        <v>16</v>
      </c>
      <c r="B47" s="1">
        <v>4475</v>
      </c>
      <c r="C47" s="1">
        <v>583</v>
      </c>
      <c r="D47" s="1">
        <v>2532</v>
      </c>
      <c r="E47" s="1">
        <v>1360</v>
      </c>
    </row>
    <row r="48" spans="1:5" x14ac:dyDescent="0.2">
      <c r="A48" s="20" t="s">
        <v>17</v>
      </c>
      <c r="B48" s="1">
        <v>3631</v>
      </c>
      <c r="C48" s="1">
        <v>433</v>
      </c>
      <c r="D48" s="1">
        <v>2050</v>
      </c>
      <c r="E48" s="1">
        <v>1148</v>
      </c>
    </row>
    <row r="49" spans="1:5" x14ac:dyDescent="0.2">
      <c r="A49" s="20" t="s">
        <v>18</v>
      </c>
      <c r="B49" s="1">
        <v>2758</v>
      </c>
      <c r="C49" s="1">
        <v>340</v>
      </c>
      <c r="D49" s="1">
        <v>1523</v>
      </c>
      <c r="E49" s="1">
        <v>895</v>
      </c>
    </row>
    <row r="50" spans="1:5" x14ac:dyDescent="0.2">
      <c r="A50" s="20" t="s">
        <v>19</v>
      </c>
      <c r="B50" s="1">
        <v>2327</v>
      </c>
      <c r="C50" s="1">
        <v>277</v>
      </c>
      <c r="D50" s="1">
        <v>1316</v>
      </c>
      <c r="E50" s="1">
        <v>734</v>
      </c>
    </row>
    <row r="51" spans="1:5" x14ac:dyDescent="0.2">
      <c r="A51" s="20" t="s">
        <v>20</v>
      </c>
      <c r="B51" s="1">
        <v>1548</v>
      </c>
      <c r="C51" s="1">
        <v>193</v>
      </c>
      <c r="D51" s="1">
        <v>817</v>
      </c>
      <c r="E51" s="1">
        <v>538</v>
      </c>
    </row>
    <row r="52" spans="1:5" x14ac:dyDescent="0.2">
      <c r="A52" s="20" t="s">
        <v>21</v>
      </c>
      <c r="B52" s="1">
        <v>1464</v>
      </c>
      <c r="C52" s="1">
        <v>205</v>
      </c>
      <c r="D52" s="1">
        <v>733</v>
      </c>
      <c r="E52" s="1">
        <v>526</v>
      </c>
    </row>
    <row r="53" spans="1:5" x14ac:dyDescent="0.2">
      <c r="A53" s="20" t="s">
        <v>22</v>
      </c>
      <c r="B53" s="1">
        <v>1133</v>
      </c>
      <c r="C53" s="1">
        <v>136</v>
      </c>
      <c r="D53" s="1">
        <v>573</v>
      </c>
      <c r="E53" s="1">
        <v>424</v>
      </c>
    </row>
    <row r="54" spans="1:5" x14ac:dyDescent="0.2">
      <c r="A54" s="20" t="s">
        <v>23</v>
      </c>
      <c r="B54" s="1">
        <v>939</v>
      </c>
      <c r="C54" s="1">
        <v>119</v>
      </c>
      <c r="D54" s="1">
        <v>448</v>
      </c>
      <c r="E54" s="1">
        <v>372</v>
      </c>
    </row>
    <row r="55" spans="1:5" x14ac:dyDescent="0.2">
      <c r="A55" s="20" t="s">
        <v>24</v>
      </c>
      <c r="B55" s="1">
        <v>711</v>
      </c>
      <c r="C55" s="1">
        <v>83</v>
      </c>
      <c r="D55" s="1">
        <v>319</v>
      </c>
      <c r="E55" s="1">
        <v>309</v>
      </c>
    </row>
    <row r="56" spans="1:5" x14ac:dyDescent="0.2">
      <c r="A56" s="20" t="s">
        <v>25</v>
      </c>
      <c r="B56" s="1">
        <v>477</v>
      </c>
      <c r="C56" s="1">
        <v>59</v>
      </c>
      <c r="D56" s="1">
        <v>236</v>
      </c>
      <c r="E56" s="1">
        <v>182</v>
      </c>
    </row>
    <row r="57" spans="1:5" x14ac:dyDescent="0.2">
      <c r="A57" s="20" t="s">
        <v>26</v>
      </c>
      <c r="B57" s="1">
        <v>218</v>
      </c>
      <c r="C57" s="1">
        <v>34</v>
      </c>
      <c r="D57" s="1">
        <v>108</v>
      </c>
      <c r="E57" s="1">
        <v>76</v>
      </c>
    </row>
    <row r="58" spans="1:5" x14ac:dyDescent="0.2">
      <c r="A58" s="20" t="s">
        <v>27</v>
      </c>
      <c r="B58" s="1">
        <v>261</v>
      </c>
      <c r="C58" s="1">
        <v>24</v>
      </c>
      <c r="D58" s="1">
        <v>132</v>
      </c>
      <c r="E58" s="1">
        <v>105</v>
      </c>
    </row>
    <row r="59" spans="1:5" x14ac:dyDescent="0.2">
      <c r="A59" s="20" t="s">
        <v>28</v>
      </c>
      <c r="B59" s="13">
        <v>17.3</v>
      </c>
      <c r="C59" s="13">
        <v>17.399999999999999</v>
      </c>
      <c r="D59" s="13">
        <v>17.2</v>
      </c>
      <c r="E59" s="13">
        <v>17.5</v>
      </c>
    </row>
    <row r="60" spans="1:5" x14ac:dyDescent="0.2">
      <c r="A60" s="20" t="s">
        <v>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F40E-6150-4237-BAF2-4564FA02B8C3}">
  <dimension ref="A1:W46"/>
  <sheetViews>
    <sheetView view="pageBreakPreview" zoomScale="125" zoomScaleNormal="100" zoomScaleSheetLayoutView="125" workbookViewId="0">
      <selection activeCell="H1" sqref="H1:M1048576"/>
    </sheetView>
  </sheetViews>
  <sheetFormatPr defaultRowHeight="10.199999999999999" x14ac:dyDescent="0.2"/>
  <cols>
    <col min="1" max="7" width="6.44140625" style="1" customWidth="1"/>
    <col min="8" max="13" width="6.44140625" style="13" customWidth="1"/>
    <col min="14" max="14" width="6.44140625" style="1" customWidth="1"/>
    <col min="15" max="16384" width="8.88671875" style="1"/>
  </cols>
  <sheetData>
    <row r="1" spans="1:23" x14ac:dyDescent="0.2">
      <c r="A1" s="1" t="s">
        <v>137</v>
      </c>
      <c r="N1" s="1" t="s">
        <v>137</v>
      </c>
    </row>
    <row r="2" spans="1:23" s="2" customFormat="1" x14ac:dyDescent="0.2">
      <c r="A2" s="3"/>
      <c r="B2" s="22" t="s">
        <v>0</v>
      </c>
      <c r="C2" s="22"/>
      <c r="D2" s="22"/>
      <c r="E2" s="22" t="s">
        <v>30</v>
      </c>
      <c r="F2" s="22"/>
      <c r="G2" s="22"/>
      <c r="H2" s="4"/>
      <c r="I2" s="5"/>
      <c r="J2" s="6"/>
      <c r="K2" s="23" t="s">
        <v>134</v>
      </c>
      <c r="L2" s="23"/>
      <c r="M2" s="24"/>
      <c r="N2" s="3"/>
      <c r="O2" s="22" t="s">
        <v>31</v>
      </c>
      <c r="P2" s="22"/>
      <c r="Q2" s="22"/>
      <c r="R2" s="22" t="s">
        <v>32</v>
      </c>
      <c r="S2" s="22"/>
      <c r="T2" s="22"/>
      <c r="U2" s="22" t="s">
        <v>33</v>
      </c>
      <c r="V2" s="22"/>
      <c r="W2" s="25"/>
    </row>
    <row r="3" spans="1:23" s="2" customFormat="1" x14ac:dyDescent="0.2">
      <c r="A3" s="7"/>
      <c r="B3" s="8" t="s">
        <v>0</v>
      </c>
      <c r="C3" s="8" t="s">
        <v>34</v>
      </c>
      <c r="D3" s="8" t="s">
        <v>35</v>
      </c>
      <c r="E3" s="8" t="s">
        <v>0</v>
      </c>
      <c r="F3" s="8" t="s">
        <v>34</v>
      </c>
      <c r="G3" s="8" t="s">
        <v>35</v>
      </c>
      <c r="H3" s="9"/>
      <c r="I3" s="10"/>
      <c r="J3" s="11"/>
      <c r="K3" s="14" t="s">
        <v>0</v>
      </c>
      <c r="L3" s="14" t="s">
        <v>34</v>
      </c>
      <c r="M3" s="15" t="s">
        <v>35</v>
      </c>
      <c r="N3" s="7"/>
      <c r="O3" s="8" t="s">
        <v>0</v>
      </c>
      <c r="P3" s="8" t="s">
        <v>34</v>
      </c>
      <c r="Q3" s="8" t="s">
        <v>35</v>
      </c>
      <c r="R3" s="8" t="s">
        <v>0</v>
      </c>
      <c r="S3" s="8" t="s">
        <v>34</v>
      </c>
      <c r="T3" s="8" t="s">
        <v>35</v>
      </c>
      <c r="U3" s="8" t="s">
        <v>0</v>
      </c>
      <c r="V3" s="8" t="s">
        <v>34</v>
      </c>
      <c r="W3" s="12" t="s">
        <v>35</v>
      </c>
    </row>
    <row r="4" spans="1:23" x14ac:dyDescent="0.2">
      <c r="A4" s="1" t="s">
        <v>0</v>
      </c>
      <c r="B4" s="1">
        <v>47632</v>
      </c>
      <c r="C4" s="1">
        <v>24935</v>
      </c>
      <c r="D4" s="1">
        <v>22697</v>
      </c>
      <c r="E4" s="1">
        <v>17388</v>
      </c>
      <c r="F4" s="1">
        <v>10974</v>
      </c>
      <c r="G4" s="1">
        <v>6414</v>
      </c>
      <c r="N4" s="1" t="s">
        <v>0</v>
      </c>
      <c r="O4" s="1">
        <v>28376</v>
      </c>
      <c r="P4" s="1">
        <v>13382</v>
      </c>
      <c r="Q4" s="1">
        <v>14994</v>
      </c>
      <c r="R4" s="1">
        <v>700</v>
      </c>
      <c r="S4" s="1">
        <v>211</v>
      </c>
      <c r="T4" s="1">
        <v>489</v>
      </c>
      <c r="U4" s="1">
        <v>1168</v>
      </c>
      <c r="V4" s="1">
        <v>368</v>
      </c>
      <c r="W4" s="1">
        <v>800</v>
      </c>
    </row>
    <row r="5" spans="1:23" x14ac:dyDescent="0.2">
      <c r="A5" s="1" t="s">
        <v>15</v>
      </c>
      <c r="B5" s="1">
        <v>11621</v>
      </c>
      <c r="C5" s="1">
        <v>6258</v>
      </c>
      <c r="D5" s="1">
        <v>5363</v>
      </c>
      <c r="E5" s="1">
        <v>10450</v>
      </c>
      <c r="F5" s="1">
        <v>6047</v>
      </c>
      <c r="G5" s="1">
        <v>4403</v>
      </c>
      <c r="H5" s="16">
        <f t="shared" ref="H5:J12" si="0">E5/B5*100</f>
        <v>89.923414508217874</v>
      </c>
      <c r="I5" s="16">
        <f t="shared" si="0"/>
        <v>96.628315755832546</v>
      </c>
      <c r="J5" s="16">
        <f t="shared" si="0"/>
        <v>82.099571135558463</v>
      </c>
      <c r="K5" s="17">
        <f>H13+1500</f>
        <v>2395.1671296777577</v>
      </c>
      <c r="L5" s="17">
        <f t="shared" ref="L5:M5" si="1">I13+1500</f>
        <v>2604.3151648390885</v>
      </c>
      <c r="M5" s="17">
        <f t="shared" si="1"/>
        <v>2170.1015517509563</v>
      </c>
      <c r="N5" s="1" t="s">
        <v>15</v>
      </c>
      <c r="O5" s="1">
        <v>1119</v>
      </c>
      <c r="P5" s="1">
        <v>204</v>
      </c>
      <c r="Q5" s="1">
        <v>915</v>
      </c>
      <c r="R5" s="1">
        <v>41</v>
      </c>
      <c r="S5" s="1">
        <v>4</v>
      </c>
      <c r="T5" s="1">
        <v>37</v>
      </c>
      <c r="U5" s="1">
        <v>11</v>
      </c>
      <c r="V5" s="1">
        <v>3</v>
      </c>
      <c r="W5" s="1">
        <v>8</v>
      </c>
    </row>
    <row r="6" spans="1:23" x14ac:dyDescent="0.2">
      <c r="A6" s="1" t="s">
        <v>16</v>
      </c>
      <c r="B6" s="1">
        <v>9090</v>
      </c>
      <c r="C6" s="1">
        <v>4615</v>
      </c>
      <c r="D6" s="1">
        <v>4475</v>
      </c>
      <c r="E6" s="1">
        <v>4387</v>
      </c>
      <c r="F6" s="1">
        <v>2998</v>
      </c>
      <c r="G6" s="1">
        <v>1389</v>
      </c>
      <c r="H6" s="16">
        <f t="shared" si="0"/>
        <v>48.261826182618265</v>
      </c>
      <c r="I6" s="16">
        <f t="shared" si="0"/>
        <v>64.962080173347786</v>
      </c>
      <c r="J6" s="16">
        <f t="shared" si="0"/>
        <v>31.039106145251395</v>
      </c>
      <c r="K6" s="17"/>
      <c r="L6" s="17"/>
      <c r="M6" s="17"/>
      <c r="N6" s="1" t="s">
        <v>16</v>
      </c>
      <c r="O6" s="1">
        <v>4505</v>
      </c>
      <c r="P6" s="1">
        <v>1581</v>
      </c>
      <c r="Q6" s="1">
        <v>2924</v>
      </c>
      <c r="R6" s="1">
        <v>150</v>
      </c>
      <c r="S6" s="1">
        <v>20</v>
      </c>
      <c r="T6" s="1">
        <v>130</v>
      </c>
      <c r="U6" s="1">
        <v>48</v>
      </c>
      <c r="V6" s="1">
        <v>16</v>
      </c>
      <c r="W6" s="1">
        <v>32</v>
      </c>
    </row>
    <row r="7" spans="1:23" x14ac:dyDescent="0.2">
      <c r="A7" s="1" t="s">
        <v>17</v>
      </c>
      <c r="B7" s="1">
        <v>7529</v>
      </c>
      <c r="C7" s="1">
        <v>3898</v>
      </c>
      <c r="D7" s="1">
        <v>3631</v>
      </c>
      <c r="E7" s="1">
        <v>1524</v>
      </c>
      <c r="F7" s="1">
        <v>1148</v>
      </c>
      <c r="G7" s="1">
        <v>376</v>
      </c>
      <c r="H7" s="16">
        <f t="shared" si="0"/>
        <v>20.241731969717094</v>
      </c>
      <c r="I7" s="16">
        <f t="shared" si="0"/>
        <v>29.451000513083631</v>
      </c>
      <c r="J7" s="16">
        <f t="shared" si="0"/>
        <v>10.35527402919306</v>
      </c>
      <c r="K7" s="17">
        <f>(H11+H12)/2</f>
        <v>2.9251402742506483</v>
      </c>
      <c r="L7" s="17">
        <f t="shared" ref="L7:M7" si="2">(I11+I12)/2</f>
        <v>4.4702349833212267</v>
      </c>
      <c r="M7" s="17">
        <f t="shared" si="2"/>
        <v>1.159299763737299</v>
      </c>
      <c r="N7" s="1" t="s">
        <v>17</v>
      </c>
      <c r="O7" s="1">
        <v>5806</v>
      </c>
      <c r="P7" s="1">
        <v>2694</v>
      </c>
      <c r="Q7" s="1">
        <v>3112</v>
      </c>
      <c r="R7" s="1">
        <v>126</v>
      </c>
      <c r="S7" s="1">
        <v>30</v>
      </c>
      <c r="T7" s="1">
        <v>96</v>
      </c>
      <c r="U7" s="1">
        <v>73</v>
      </c>
      <c r="V7" s="1">
        <v>26</v>
      </c>
      <c r="W7" s="1">
        <v>47</v>
      </c>
    </row>
    <row r="8" spans="1:23" x14ac:dyDescent="0.2">
      <c r="A8" s="1" t="s">
        <v>18</v>
      </c>
      <c r="B8" s="1">
        <v>5787</v>
      </c>
      <c r="C8" s="1">
        <v>3029</v>
      </c>
      <c r="D8" s="1">
        <v>2758</v>
      </c>
      <c r="E8" s="1">
        <v>496</v>
      </c>
      <c r="F8" s="1">
        <v>371</v>
      </c>
      <c r="G8" s="1">
        <v>125</v>
      </c>
      <c r="H8" s="16">
        <f t="shared" si="0"/>
        <v>8.570934853983065</v>
      </c>
      <c r="I8" s="16">
        <f t="shared" si="0"/>
        <v>12.248266754704524</v>
      </c>
      <c r="J8" s="16">
        <f t="shared" si="0"/>
        <v>4.5322697606961571</v>
      </c>
      <c r="K8" s="17"/>
      <c r="L8" s="17"/>
      <c r="M8" s="17"/>
      <c r="N8" s="1" t="s">
        <v>18</v>
      </c>
      <c r="O8" s="1">
        <v>5074</v>
      </c>
      <c r="P8" s="1">
        <v>2587</v>
      </c>
      <c r="Q8" s="1">
        <v>2487</v>
      </c>
      <c r="R8" s="1">
        <v>103</v>
      </c>
      <c r="S8" s="1">
        <v>33</v>
      </c>
      <c r="T8" s="1">
        <v>70</v>
      </c>
      <c r="U8" s="1">
        <v>114</v>
      </c>
      <c r="V8" s="1">
        <v>38</v>
      </c>
      <c r="W8" s="1">
        <v>76</v>
      </c>
    </row>
    <row r="9" spans="1:23" x14ac:dyDescent="0.2">
      <c r="A9" s="1" t="s">
        <v>19</v>
      </c>
      <c r="B9" s="1">
        <v>4755</v>
      </c>
      <c r="C9" s="1">
        <v>2428</v>
      </c>
      <c r="D9" s="1">
        <v>2327</v>
      </c>
      <c r="E9" s="1">
        <v>241</v>
      </c>
      <c r="F9" s="1">
        <v>183</v>
      </c>
      <c r="G9" s="1">
        <v>58</v>
      </c>
      <c r="H9" s="16">
        <f t="shared" si="0"/>
        <v>5.0683491062039963</v>
      </c>
      <c r="I9" s="16">
        <f t="shared" si="0"/>
        <v>7.5370675453047777</v>
      </c>
      <c r="J9" s="16">
        <f t="shared" si="0"/>
        <v>2.4924795874516548</v>
      </c>
      <c r="K9" s="17">
        <f>K7*50</f>
        <v>146.25701371253243</v>
      </c>
      <c r="L9" s="17">
        <f t="shared" ref="L9:M9" si="3">L7*50</f>
        <v>223.51174916606135</v>
      </c>
      <c r="M9" s="17">
        <f t="shared" si="3"/>
        <v>57.96498818686495</v>
      </c>
      <c r="N9" s="1" t="s">
        <v>19</v>
      </c>
      <c r="O9" s="1">
        <v>4256</v>
      </c>
      <c r="P9" s="1">
        <v>2155</v>
      </c>
      <c r="Q9" s="1">
        <v>2101</v>
      </c>
      <c r="R9" s="1">
        <v>100</v>
      </c>
      <c r="S9" s="1">
        <v>45</v>
      </c>
      <c r="T9" s="1">
        <v>55</v>
      </c>
      <c r="U9" s="1">
        <v>158</v>
      </c>
      <c r="V9" s="1">
        <v>45</v>
      </c>
      <c r="W9" s="1">
        <v>113</v>
      </c>
    </row>
    <row r="10" spans="1:23" x14ac:dyDescent="0.2">
      <c r="A10" s="1" t="s">
        <v>20</v>
      </c>
      <c r="B10" s="1">
        <v>3294</v>
      </c>
      <c r="C10" s="1">
        <v>1746</v>
      </c>
      <c r="D10" s="1">
        <v>1548</v>
      </c>
      <c r="E10" s="1">
        <v>126</v>
      </c>
      <c r="F10" s="1">
        <v>94</v>
      </c>
      <c r="G10" s="1">
        <v>32</v>
      </c>
      <c r="H10" s="16">
        <f t="shared" si="0"/>
        <v>3.8251366120218582</v>
      </c>
      <c r="I10" s="16">
        <f t="shared" si="0"/>
        <v>5.3837342497136316</v>
      </c>
      <c r="J10" s="16">
        <f t="shared" si="0"/>
        <v>2.0671834625323</v>
      </c>
      <c r="K10" s="17"/>
      <c r="L10" s="17"/>
      <c r="M10" s="17"/>
      <c r="N10" s="1" t="s">
        <v>20</v>
      </c>
      <c r="O10" s="1">
        <v>2909</v>
      </c>
      <c r="P10" s="1">
        <v>1554</v>
      </c>
      <c r="Q10" s="1">
        <v>1355</v>
      </c>
      <c r="R10" s="1">
        <v>73</v>
      </c>
      <c r="S10" s="1">
        <v>36</v>
      </c>
      <c r="T10" s="1">
        <v>37</v>
      </c>
      <c r="U10" s="1">
        <v>186</v>
      </c>
      <c r="V10" s="1">
        <v>62</v>
      </c>
      <c r="W10" s="1">
        <v>124</v>
      </c>
    </row>
    <row r="11" spans="1:23" x14ac:dyDescent="0.2">
      <c r="A11" s="1" t="s">
        <v>21</v>
      </c>
      <c r="B11" s="1">
        <v>3119</v>
      </c>
      <c r="C11" s="1">
        <v>1655</v>
      </c>
      <c r="D11" s="1">
        <v>1464</v>
      </c>
      <c r="E11" s="1">
        <v>98</v>
      </c>
      <c r="F11" s="1">
        <v>77</v>
      </c>
      <c r="G11" s="1">
        <v>21</v>
      </c>
      <c r="H11" s="16">
        <f t="shared" si="0"/>
        <v>3.1420327027893555</v>
      </c>
      <c r="I11" s="16">
        <f t="shared" si="0"/>
        <v>4.6525679758308156</v>
      </c>
      <c r="J11" s="16">
        <f t="shared" si="0"/>
        <v>1.4344262295081966</v>
      </c>
      <c r="K11" s="17">
        <f>K5-K9</f>
        <v>2248.910115965225</v>
      </c>
      <c r="L11" s="17">
        <f t="shared" ref="L11:M11" si="4">L5-L9</f>
        <v>2380.8034156730273</v>
      </c>
      <c r="M11" s="17">
        <f t="shared" si="4"/>
        <v>2112.1365635640914</v>
      </c>
      <c r="N11" s="1" t="s">
        <v>21</v>
      </c>
      <c r="O11" s="1">
        <v>2699</v>
      </c>
      <c r="P11" s="1">
        <v>1478</v>
      </c>
      <c r="Q11" s="1">
        <v>1221</v>
      </c>
      <c r="R11" s="1">
        <v>53</v>
      </c>
      <c r="S11" s="1">
        <v>18</v>
      </c>
      <c r="T11" s="1">
        <v>35</v>
      </c>
      <c r="U11" s="1">
        <v>269</v>
      </c>
      <c r="V11" s="1">
        <v>82</v>
      </c>
      <c r="W11" s="1">
        <v>187</v>
      </c>
    </row>
    <row r="12" spans="1:23" x14ac:dyDescent="0.2">
      <c r="A12" s="1" t="s">
        <v>22</v>
      </c>
      <c r="B12" s="1">
        <v>2437</v>
      </c>
      <c r="C12" s="1">
        <v>1306</v>
      </c>
      <c r="D12" s="1">
        <v>1131</v>
      </c>
      <c r="E12" s="1">
        <v>66</v>
      </c>
      <c r="F12" s="1">
        <v>56</v>
      </c>
      <c r="G12" s="1">
        <v>10</v>
      </c>
      <c r="H12" s="16">
        <f t="shared" si="0"/>
        <v>2.708247845711941</v>
      </c>
      <c r="I12" s="16">
        <f t="shared" si="0"/>
        <v>4.2879019908116387</v>
      </c>
      <c r="J12" s="16">
        <f t="shared" si="0"/>
        <v>0.88417329796640143</v>
      </c>
      <c r="K12" s="17">
        <f>100-K7</f>
        <v>97.074859725749349</v>
      </c>
      <c r="L12" s="17">
        <f t="shared" ref="L12:M12" si="5">100-L7</f>
        <v>95.529765016678766</v>
      </c>
      <c r="M12" s="17">
        <f t="shared" si="5"/>
        <v>98.840700236262705</v>
      </c>
      <c r="N12" s="1" t="s">
        <v>22</v>
      </c>
      <c r="O12" s="1">
        <v>2008</v>
      </c>
      <c r="P12" s="1">
        <v>1129</v>
      </c>
      <c r="Q12" s="1">
        <v>879</v>
      </c>
      <c r="R12" s="1">
        <v>54</v>
      </c>
      <c r="S12" s="1">
        <v>25</v>
      </c>
      <c r="T12" s="1">
        <v>29</v>
      </c>
      <c r="U12" s="1">
        <v>309</v>
      </c>
      <c r="V12" s="1">
        <v>96</v>
      </c>
      <c r="W12" s="1">
        <v>213</v>
      </c>
    </row>
    <row r="13" spans="1:23" x14ac:dyDescent="0.2">
      <c r="A13" s="1" t="s">
        <v>37</v>
      </c>
      <c r="H13" s="16">
        <f>SUM(H5:H11)*5</f>
        <v>895.16712967775766</v>
      </c>
      <c r="I13" s="16">
        <f>SUM(I5:I11)*5</f>
        <v>1104.3151648390885</v>
      </c>
      <c r="J13" s="16">
        <f>SUM(J5:J11)*5</f>
        <v>670.10155175095633</v>
      </c>
      <c r="K13" s="18">
        <f>K11/K12</f>
        <v>23.166761428434967</v>
      </c>
      <c r="L13" s="18">
        <f t="shared" ref="L13:M13" si="6">L11/L12</f>
        <v>24.92211108503572</v>
      </c>
      <c r="M13" s="18">
        <f t="shared" si="6"/>
        <v>21.369097532852059</v>
      </c>
      <c r="N13" s="1" t="s">
        <v>37</v>
      </c>
    </row>
    <row r="14" spans="1:23" x14ac:dyDescent="0.2">
      <c r="A14" s="1" t="s">
        <v>36</v>
      </c>
      <c r="N14" s="1" t="s">
        <v>36</v>
      </c>
    </row>
    <row r="15" spans="1:23" x14ac:dyDescent="0.2">
      <c r="A15" s="1" t="s">
        <v>0</v>
      </c>
      <c r="B15" s="1">
        <v>6035</v>
      </c>
      <c r="C15" s="1">
        <v>3203</v>
      </c>
      <c r="D15" s="1">
        <v>2832</v>
      </c>
      <c r="E15" s="1">
        <v>2377</v>
      </c>
      <c r="F15" s="1">
        <v>1511</v>
      </c>
      <c r="G15" s="1">
        <v>866</v>
      </c>
      <c r="N15" s="1" t="s">
        <v>0</v>
      </c>
      <c r="O15" s="1">
        <v>3411</v>
      </c>
      <c r="P15" s="1">
        <v>1618</v>
      </c>
      <c r="Q15" s="1">
        <v>1793</v>
      </c>
      <c r="R15" s="1">
        <v>78</v>
      </c>
      <c r="S15" s="1">
        <v>20</v>
      </c>
      <c r="T15" s="1">
        <v>58</v>
      </c>
      <c r="U15" s="1">
        <v>169</v>
      </c>
      <c r="V15" s="1">
        <v>54</v>
      </c>
      <c r="W15" s="1">
        <v>115</v>
      </c>
    </row>
    <row r="16" spans="1:23" x14ac:dyDescent="0.2">
      <c r="A16" s="1" t="s">
        <v>15</v>
      </c>
      <c r="B16" s="1">
        <v>1503</v>
      </c>
      <c r="C16" s="1">
        <v>837</v>
      </c>
      <c r="D16" s="1">
        <v>666</v>
      </c>
      <c r="E16" s="1">
        <v>1363</v>
      </c>
      <c r="F16" s="1">
        <v>807</v>
      </c>
      <c r="G16" s="1">
        <v>556</v>
      </c>
      <c r="H16" s="16">
        <f t="shared" ref="H16:J23" si="7">E16/B16*100</f>
        <v>90.685296074517623</v>
      </c>
      <c r="I16" s="16">
        <f t="shared" si="7"/>
        <v>96.415770609318997</v>
      </c>
      <c r="J16" s="16">
        <f t="shared" si="7"/>
        <v>83.483483483483482</v>
      </c>
      <c r="K16" s="17">
        <f>H24+1500</f>
        <v>2476.7020607302725</v>
      </c>
      <c r="L16" s="17">
        <f t="shared" ref="L16:M16" si="8">I24+1500</f>
        <v>2695.1738513535661</v>
      </c>
      <c r="M16" s="17">
        <f t="shared" si="8"/>
        <v>2240.3399968917047</v>
      </c>
      <c r="N16" s="1" t="s">
        <v>15</v>
      </c>
      <c r="O16" s="1">
        <v>137</v>
      </c>
      <c r="P16" s="1">
        <v>29</v>
      </c>
      <c r="Q16" s="1">
        <v>108</v>
      </c>
      <c r="R16" s="1">
        <v>2</v>
      </c>
      <c r="S16" s="1">
        <v>0</v>
      </c>
      <c r="T16" s="1">
        <v>2</v>
      </c>
      <c r="U16" s="1">
        <v>1</v>
      </c>
      <c r="V16" s="1">
        <v>1</v>
      </c>
      <c r="W16" s="1">
        <v>0</v>
      </c>
    </row>
    <row r="17" spans="1:23" x14ac:dyDescent="0.2">
      <c r="A17" s="1" t="s">
        <v>16</v>
      </c>
      <c r="B17" s="1">
        <v>1142</v>
      </c>
      <c r="C17" s="1">
        <v>559</v>
      </c>
      <c r="D17" s="1">
        <v>583</v>
      </c>
      <c r="E17" s="1">
        <v>607</v>
      </c>
      <c r="F17" s="1">
        <v>401</v>
      </c>
      <c r="G17" s="1">
        <v>206</v>
      </c>
      <c r="H17" s="16">
        <f t="shared" si="7"/>
        <v>53.152364273204903</v>
      </c>
      <c r="I17" s="16">
        <f t="shared" si="7"/>
        <v>71.735241502683365</v>
      </c>
      <c r="J17" s="16">
        <f t="shared" si="7"/>
        <v>35.334476843910807</v>
      </c>
      <c r="K17" s="17"/>
      <c r="L17" s="17"/>
      <c r="M17" s="17"/>
      <c r="N17" s="1" t="s">
        <v>16</v>
      </c>
      <c r="O17" s="1">
        <v>516</v>
      </c>
      <c r="P17" s="1">
        <v>154</v>
      </c>
      <c r="Q17" s="1">
        <v>362</v>
      </c>
      <c r="R17" s="1">
        <v>13</v>
      </c>
      <c r="S17" s="1">
        <v>1</v>
      </c>
      <c r="T17" s="1">
        <v>12</v>
      </c>
      <c r="U17" s="1">
        <v>6</v>
      </c>
      <c r="V17" s="1">
        <v>3</v>
      </c>
      <c r="W17" s="1">
        <v>3</v>
      </c>
    </row>
    <row r="18" spans="1:23" x14ac:dyDescent="0.2">
      <c r="A18" s="1" t="s">
        <v>17</v>
      </c>
      <c r="B18" s="1">
        <v>967</v>
      </c>
      <c r="C18" s="1">
        <v>534</v>
      </c>
      <c r="D18" s="1">
        <v>433</v>
      </c>
      <c r="E18" s="1">
        <v>234</v>
      </c>
      <c r="F18" s="1">
        <v>178</v>
      </c>
      <c r="G18" s="1">
        <v>56</v>
      </c>
      <c r="H18" s="16">
        <f t="shared" si="7"/>
        <v>24.198552223371252</v>
      </c>
      <c r="I18" s="16">
        <f t="shared" si="7"/>
        <v>33.333333333333329</v>
      </c>
      <c r="J18" s="16">
        <f t="shared" si="7"/>
        <v>12.933025404157044</v>
      </c>
      <c r="K18" s="17">
        <f>(H22+H23)/2</f>
        <v>5.5818895063746314</v>
      </c>
      <c r="L18" s="17">
        <f t="shared" ref="L18:M18" si="9">(I22+I23)/2</f>
        <v>7.7665637317667144</v>
      </c>
      <c r="M18" s="17">
        <f t="shared" si="9"/>
        <v>2.9448961156278233</v>
      </c>
      <c r="N18" s="1" t="s">
        <v>17</v>
      </c>
      <c r="O18" s="1">
        <v>709</v>
      </c>
      <c r="P18" s="1">
        <v>352</v>
      </c>
      <c r="Q18" s="1">
        <v>357</v>
      </c>
      <c r="R18" s="1">
        <v>13</v>
      </c>
      <c r="S18" s="1">
        <v>3</v>
      </c>
      <c r="T18" s="1">
        <v>10</v>
      </c>
      <c r="U18" s="1">
        <v>11</v>
      </c>
      <c r="V18" s="1">
        <v>1</v>
      </c>
      <c r="W18" s="1">
        <v>10</v>
      </c>
    </row>
    <row r="19" spans="1:23" x14ac:dyDescent="0.2">
      <c r="A19" s="1" t="s">
        <v>18</v>
      </c>
      <c r="B19" s="1">
        <v>726</v>
      </c>
      <c r="C19" s="1">
        <v>386</v>
      </c>
      <c r="D19" s="1">
        <v>340</v>
      </c>
      <c r="E19" s="1">
        <v>69</v>
      </c>
      <c r="F19" s="1">
        <v>50</v>
      </c>
      <c r="G19" s="1">
        <v>19</v>
      </c>
      <c r="H19" s="16">
        <f t="shared" si="7"/>
        <v>9.5041322314049594</v>
      </c>
      <c r="I19" s="16">
        <f t="shared" si="7"/>
        <v>12.953367875647666</v>
      </c>
      <c r="J19" s="16">
        <f t="shared" si="7"/>
        <v>5.5882352941176476</v>
      </c>
      <c r="K19" s="17"/>
      <c r="L19" s="17"/>
      <c r="M19" s="17"/>
      <c r="N19" s="1" t="s">
        <v>18</v>
      </c>
      <c r="O19" s="1">
        <v>629</v>
      </c>
      <c r="P19" s="1">
        <v>328</v>
      </c>
      <c r="Q19" s="1">
        <v>301</v>
      </c>
      <c r="R19" s="1">
        <v>12</v>
      </c>
      <c r="S19" s="1">
        <v>3</v>
      </c>
      <c r="T19" s="1">
        <v>9</v>
      </c>
      <c r="U19" s="1">
        <v>16</v>
      </c>
      <c r="V19" s="1">
        <v>5</v>
      </c>
      <c r="W19" s="1">
        <v>11</v>
      </c>
    </row>
    <row r="20" spans="1:23" x14ac:dyDescent="0.2">
      <c r="A20" s="1" t="s">
        <v>19</v>
      </c>
      <c r="B20" s="1">
        <v>576</v>
      </c>
      <c r="C20" s="1">
        <v>299</v>
      </c>
      <c r="D20" s="1">
        <v>277</v>
      </c>
      <c r="E20" s="1">
        <v>45</v>
      </c>
      <c r="F20" s="1">
        <v>32</v>
      </c>
      <c r="G20" s="1">
        <v>13</v>
      </c>
      <c r="H20" s="16">
        <f t="shared" si="7"/>
        <v>7.8125</v>
      </c>
      <c r="I20" s="16">
        <f t="shared" si="7"/>
        <v>10.702341137123746</v>
      </c>
      <c r="J20" s="16">
        <f t="shared" si="7"/>
        <v>4.6931407942238268</v>
      </c>
      <c r="K20" s="17">
        <f>K18*50</f>
        <v>279.09447531873155</v>
      </c>
      <c r="L20" s="17">
        <f t="shared" ref="L20:M20" si="10">L18*50</f>
        <v>388.32818658833571</v>
      </c>
      <c r="M20" s="17">
        <f t="shared" si="10"/>
        <v>147.24480578139116</v>
      </c>
      <c r="N20" s="1" t="s">
        <v>19</v>
      </c>
      <c r="O20" s="1">
        <v>497</v>
      </c>
      <c r="P20" s="1">
        <v>253</v>
      </c>
      <c r="Q20" s="1">
        <v>244</v>
      </c>
      <c r="R20" s="1">
        <v>12</v>
      </c>
      <c r="S20" s="1">
        <v>4</v>
      </c>
      <c r="T20" s="1">
        <v>8</v>
      </c>
      <c r="U20" s="1">
        <v>22</v>
      </c>
      <c r="V20" s="1">
        <v>10</v>
      </c>
      <c r="W20" s="1">
        <v>12</v>
      </c>
    </row>
    <row r="21" spans="1:23" x14ac:dyDescent="0.2">
      <c r="A21" s="1" t="s">
        <v>20</v>
      </c>
      <c r="B21" s="1">
        <v>381</v>
      </c>
      <c r="C21" s="1">
        <v>188</v>
      </c>
      <c r="D21" s="1">
        <v>193</v>
      </c>
      <c r="E21" s="1">
        <v>18</v>
      </c>
      <c r="F21" s="1">
        <v>12</v>
      </c>
      <c r="G21" s="1">
        <v>6</v>
      </c>
      <c r="H21" s="16">
        <f t="shared" si="7"/>
        <v>4.7244094488188972</v>
      </c>
      <c r="I21" s="16">
        <f t="shared" si="7"/>
        <v>6.3829787234042552</v>
      </c>
      <c r="J21" s="16">
        <f t="shared" si="7"/>
        <v>3.1088082901554404</v>
      </c>
      <c r="K21" s="17"/>
      <c r="L21" s="17"/>
      <c r="M21" s="17"/>
      <c r="N21" s="1" t="s">
        <v>20</v>
      </c>
      <c r="O21" s="1">
        <v>323</v>
      </c>
      <c r="P21" s="1">
        <v>163</v>
      </c>
      <c r="Q21" s="1">
        <v>160</v>
      </c>
      <c r="R21" s="1">
        <v>11</v>
      </c>
      <c r="S21" s="1">
        <v>5</v>
      </c>
      <c r="T21" s="1">
        <v>6</v>
      </c>
      <c r="U21" s="1">
        <v>29</v>
      </c>
      <c r="V21" s="1">
        <v>8</v>
      </c>
      <c r="W21" s="1">
        <v>21</v>
      </c>
    </row>
    <row r="22" spans="1:23" x14ac:dyDescent="0.2">
      <c r="A22" s="1" t="s">
        <v>21</v>
      </c>
      <c r="B22" s="1">
        <v>418</v>
      </c>
      <c r="C22" s="1">
        <v>213</v>
      </c>
      <c r="D22" s="1">
        <v>205</v>
      </c>
      <c r="E22" s="1">
        <v>22</v>
      </c>
      <c r="F22" s="1">
        <v>16</v>
      </c>
      <c r="G22" s="1">
        <v>6</v>
      </c>
      <c r="H22" s="16">
        <f t="shared" si="7"/>
        <v>5.2631578947368416</v>
      </c>
      <c r="I22" s="16">
        <f t="shared" si="7"/>
        <v>7.511737089201878</v>
      </c>
      <c r="J22" s="16">
        <f t="shared" si="7"/>
        <v>2.9268292682926833</v>
      </c>
      <c r="K22" s="17">
        <f>K16-K20</f>
        <v>2197.6075854115411</v>
      </c>
      <c r="L22" s="17">
        <f t="shared" ref="L22:M22" si="11">L16-L20</f>
        <v>2306.8456647652301</v>
      </c>
      <c r="M22" s="17">
        <f t="shared" si="11"/>
        <v>2093.0951911103134</v>
      </c>
      <c r="N22" s="1" t="s">
        <v>21</v>
      </c>
      <c r="O22" s="1">
        <v>355</v>
      </c>
      <c r="P22" s="1">
        <v>185</v>
      </c>
      <c r="Q22" s="1">
        <v>170</v>
      </c>
      <c r="R22" s="1">
        <v>9</v>
      </c>
      <c r="S22" s="1">
        <v>3</v>
      </c>
      <c r="T22" s="1">
        <v>6</v>
      </c>
      <c r="U22" s="1">
        <v>32</v>
      </c>
      <c r="V22" s="1">
        <v>9</v>
      </c>
      <c r="W22" s="1">
        <v>23</v>
      </c>
    </row>
    <row r="23" spans="1:23" x14ac:dyDescent="0.2">
      <c r="A23" s="1" t="s">
        <v>22</v>
      </c>
      <c r="B23" s="1">
        <v>322</v>
      </c>
      <c r="C23" s="1">
        <v>187</v>
      </c>
      <c r="D23" s="1">
        <v>135</v>
      </c>
      <c r="E23" s="1">
        <v>19</v>
      </c>
      <c r="F23" s="1">
        <v>15</v>
      </c>
      <c r="G23" s="1">
        <v>4</v>
      </c>
      <c r="H23" s="16">
        <f t="shared" si="7"/>
        <v>5.9006211180124222</v>
      </c>
      <c r="I23" s="16">
        <f t="shared" si="7"/>
        <v>8.0213903743315509</v>
      </c>
      <c r="J23" s="16">
        <f t="shared" si="7"/>
        <v>2.9629629629629632</v>
      </c>
      <c r="K23" s="17">
        <f>100-K18</f>
        <v>94.418110493625363</v>
      </c>
      <c r="L23" s="17">
        <f t="shared" ref="L23:M23" si="12">100-L18</f>
        <v>92.233436268233291</v>
      </c>
      <c r="M23" s="17">
        <f t="shared" si="12"/>
        <v>97.055103884372173</v>
      </c>
      <c r="N23" s="1" t="s">
        <v>22</v>
      </c>
      <c r="O23" s="1">
        <v>245</v>
      </c>
      <c r="P23" s="1">
        <v>154</v>
      </c>
      <c r="Q23" s="1">
        <v>91</v>
      </c>
      <c r="R23" s="1">
        <v>6</v>
      </c>
      <c r="S23" s="1">
        <v>1</v>
      </c>
      <c r="T23" s="1">
        <v>5</v>
      </c>
      <c r="U23" s="1">
        <v>52</v>
      </c>
      <c r="V23" s="1">
        <v>17</v>
      </c>
      <c r="W23" s="1">
        <v>35</v>
      </c>
    </row>
    <row r="24" spans="1:23" x14ac:dyDescent="0.2">
      <c r="A24" s="1" t="s">
        <v>38</v>
      </c>
      <c r="H24" s="16">
        <f>SUM(H16:H22)*5</f>
        <v>976.70206073027248</v>
      </c>
      <c r="I24" s="16">
        <f>SUM(I16:I22)*5</f>
        <v>1195.1738513535661</v>
      </c>
      <c r="J24" s="16">
        <f>SUM(J16:J22)*5</f>
        <v>740.33999689170491</v>
      </c>
      <c r="K24" s="18">
        <f>K22/K23</f>
        <v>23.275276045265834</v>
      </c>
      <c r="L24" s="18">
        <f t="shared" ref="L24:M24" si="13">L22/L23</f>
        <v>25.010947852538653</v>
      </c>
      <c r="M24" s="18">
        <f t="shared" si="13"/>
        <v>21.566049670133257</v>
      </c>
      <c r="N24" s="1" t="s">
        <v>38</v>
      </c>
    </row>
    <row r="25" spans="1:23" x14ac:dyDescent="0.2">
      <c r="A25" s="1" t="s">
        <v>36</v>
      </c>
      <c r="N25" s="1" t="s">
        <v>36</v>
      </c>
    </row>
    <row r="26" spans="1:23" x14ac:dyDescent="0.2">
      <c r="A26" s="1" t="s">
        <v>0</v>
      </c>
      <c r="B26" s="1">
        <v>26999</v>
      </c>
      <c r="C26" s="1">
        <v>14437</v>
      </c>
      <c r="D26" s="1">
        <v>12562</v>
      </c>
      <c r="E26" s="1">
        <v>9982</v>
      </c>
      <c r="F26" s="1">
        <v>6449</v>
      </c>
      <c r="G26" s="1">
        <v>3533</v>
      </c>
      <c r="N26" s="1" t="s">
        <v>0</v>
      </c>
      <c r="O26" s="1">
        <v>16105</v>
      </c>
      <c r="P26" s="1">
        <v>7671</v>
      </c>
      <c r="Q26" s="1">
        <v>8434</v>
      </c>
      <c r="R26" s="1">
        <v>435</v>
      </c>
      <c r="S26" s="1">
        <v>145</v>
      </c>
      <c r="T26" s="1">
        <v>290</v>
      </c>
      <c r="U26" s="1">
        <v>477</v>
      </c>
      <c r="V26" s="1">
        <v>172</v>
      </c>
      <c r="W26" s="1">
        <v>305</v>
      </c>
    </row>
    <row r="27" spans="1:23" x14ac:dyDescent="0.2">
      <c r="A27" s="1" t="s">
        <v>15</v>
      </c>
      <c r="B27" s="1">
        <v>6626</v>
      </c>
      <c r="C27" s="1">
        <v>3608</v>
      </c>
      <c r="D27" s="1">
        <v>3018</v>
      </c>
      <c r="E27" s="1">
        <v>5967</v>
      </c>
      <c r="F27" s="1">
        <v>3491</v>
      </c>
      <c r="G27" s="1">
        <v>2476</v>
      </c>
      <c r="H27" s="16">
        <f t="shared" ref="H27:J34" si="14">E27/B27*100</f>
        <v>90.054331421672202</v>
      </c>
      <c r="I27" s="16">
        <f t="shared" si="14"/>
        <v>96.757206208425714</v>
      </c>
      <c r="J27" s="16">
        <f t="shared" si="14"/>
        <v>82.041086812458587</v>
      </c>
      <c r="K27" s="17">
        <f>H35+1500</f>
        <v>2397.8582346003991</v>
      </c>
      <c r="L27" s="17">
        <f t="shared" ref="L27:M27" si="15">I35+1500</f>
        <v>2615.9788320598946</v>
      </c>
      <c r="M27" s="17">
        <f t="shared" si="15"/>
        <v>2151.7245260316199</v>
      </c>
      <c r="N27" s="1" t="s">
        <v>15</v>
      </c>
      <c r="O27" s="1">
        <v>635</v>
      </c>
      <c r="P27" s="1">
        <v>115</v>
      </c>
      <c r="Q27" s="1">
        <v>520</v>
      </c>
      <c r="R27" s="1">
        <v>22</v>
      </c>
      <c r="S27" s="1">
        <v>2</v>
      </c>
      <c r="T27" s="1">
        <v>20</v>
      </c>
      <c r="U27" s="1">
        <v>2</v>
      </c>
      <c r="V27" s="1">
        <v>0</v>
      </c>
      <c r="W27" s="1">
        <v>2</v>
      </c>
    </row>
    <row r="28" spans="1:23" x14ac:dyDescent="0.2">
      <c r="A28" s="1" t="s">
        <v>16</v>
      </c>
      <c r="B28" s="1">
        <v>5306</v>
      </c>
      <c r="C28" s="1">
        <v>2774</v>
      </c>
      <c r="D28" s="1">
        <v>2532</v>
      </c>
      <c r="E28" s="1">
        <v>2557</v>
      </c>
      <c r="F28" s="1">
        <v>1793</v>
      </c>
      <c r="G28" s="1">
        <v>764</v>
      </c>
      <c r="H28" s="16">
        <f t="shared" si="14"/>
        <v>48.190727478326423</v>
      </c>
      <c r="I28" s="16">
        <f t="shared" si="14"/>
        <v>64.635904830569586</v>
      </c>
      <c r="J28" s="16">
        <f t="shared" si="14"/>
        <v>30.173775671406005</v>
      </c>
      <c r="K28" s="17"/>
      <c r="L28" s="17"/>
      <c r="M28" s="17"/>
      <c r="N28" s="1" t="s">
        <v>16</v>
      </c>
      <c r="O28" s="1">
        <v>2633</v>
      </c>
      <c r="P28" s="1">
        <v>961</v>
      </c>
      <c r="Q28" s="1">
        <v>1672</v>
      </c>
      <c r="R28" s="1">
        <v>100</v>
      </c>
      <c r="S28" s="1">
        <v>13</v>
      </c>
      <c r="T28" s="1">
        <v>87</v>
      </c>
      <c r="U28" s="1">
        <v>16</v>
      </c>
      <c r="V28" s="1">
        <v>7</v>
      </c>
      <c r="W28" s="1">
        <v>9</v>
      </c>
    </row>
    <row r="29" spans="1:23" x14ac:dyDescent="0.2">
      <c r="A29" s="1" t="s">
        <v>17</v>
      </c>
      <c r="B29" s="1">
        <v>4325</v>
      </c>
      <c r="C29" s="1">
        <v>2275</v>
      </c>
      <c r="D29" s="1">
        <v>2050</v>
      </c>
      <c r="E29" s="1">
        <v>865</v>
      </c>
      <c r="F29" s="1">
        <v>689</v>
      </c>
      <c r="G29" s="1">
        <v>176</v>
      </c>
      <c r="H29" s="16">
        <f t="shared" si="14"/>
        <v>20</v>
      </c>
      <c r="I29" s="16">
        <f t="shared" si="14"/>
        <v>30.285714285714288</v>
      </c>
      <c r="J29" s="16">
        <f t="shared" si="14"/>
        <v>8.5853658536585371</v>
      </c>
      <c r="K29" s="17">
        <f>(H33+H34)/2</f>
        <v>2.9153725015142338</v>
      </c>
      <c r="L29" s="17">
        <f t="shared" ref="L29:M29" si="16">(I33+I34)/2</f>
        <v>4.666637703825991</v>
      </c>
      <c r="M29" s="17">
        <f t="shared" si="16"/>
        <v>0.78843548590625445</v>
      </c>
      <c r="N29" s="1" t="s">
        <v>17</v>
      </c>
      <c r="O29" s="1">
        <v>3346</v>
      </c>
      <c r="P29" s="1">
        <v>1552</v>
      </c>
      <c r="Q29" s="1">
        <v>1794</v>
      </c>
      <c r="R29" s="1">
        <v>84</v>
      </c>
      <c r="S29" s="1">
        <v>22</v>
      </c>
      <c r="T29" s="1">
        <v>62</v>
      </c>
      <c r="U29" s="1">
        <v>30</v>
      </c>
      <c r="V29" s="1">
        <v>12</v>
      </c>
      <c r="W29" s="1">
        <v>18</v>
      </c>
    </row>
    <row r="30" spans="1:23" x14ac:dyDescent="0.2">
      <c r="A30" s="1" t="s">
        <v>18</v>
      </c>
      <c r="B30" s="1">
        <v>3276</v>
      </c>
      <c r="C30" s="1">
        <v>1753</v>
      </c>
      <c r="D30" s="1">
        <v>1523</v>
      </c>
      <c r="E30" s="1">
        <v>297</v>
      </c>
      <c r="F30" s="1">
        <v>237</v>
      </c>
      <c r="G30" s="1">
        <v>60</v>
      </c>
      <c r="H30" s="16">
        <f t="shared" si="14"/>
        <v>9.0659340659340657</v>
      </c>
      <c r="I30" s="16">
        <f t="shared" si="14"/>
        <v>13.519680547632628</v>
      </c>
      <c r="J30" s="16">
        <f t="shared" si="14"/>
        <v>3.9395929087327639</v>
      </c>
      <c r="K30" s="17"/>
      <c r="L30" s="17"/>
      <c r="M30" s="17"/>
      <c r="N30" s="1" t="s">
        <v>18</v>
      </c>
      <c r="O30" s="1">
        <v>2871</v>
      </c>
      <c r="P30" s="1">
        <v>1476</v>
      </c>
      <c r="Q30" s="1">
        <v>1395</v>
      </c>
      <c r="R30" s="1">
        <v>62</v>
      </c>
      <c r="S30" s="1">
        <v>22</v>
      </c>
      <c r="T30" s="1">
        <v>40</v>
      </c>
      <c r="U30" s="1">
        <v>46</v>
      </c>
      <c r="V30" s="1">
        <v>18</v>
      </c>
      <c r="W30" s="1">
        <v>28</v>
      </c>
    </row>
    <row r="31" spans="1:23" x14ac:dyDescent="0.2">
      <c r="A31" s="1" t="s">
        <v>19</v>
      </c>
      <c r="B31" s="1">
        <v>2707</v>
      </c>
      <c r="C31" s="1">
        <v>1391</v>
      </c>
      <c r="D31" s="1">
        <v>1316</v>
      </c>
      <c r="E31" s="1">
        <v>137</v>
      </c>
      <c r="F31" s="1">
        <v>110</v>
      </c>
      <c r="G31" s="1">
        <v>27</v>
      </c>
      <c r="H31" s="16">
        <f t="shared" si="14"/>
        <v>5.0609530845954929</v>
      </c>
      <c r="I31" s="16">
        <f t="shared" si="14"/>
        <v>7.9079798705966926</v>
      </c>
      <c r="J31" s="16">
        <f t="shared" si="14"/>
        <v>2.0516717325227964</v>
      </c>
      <c r="K31" s="17">
        <f>K29*50</f>
        <v>145.7686250757117</v>
      </c>
      <c r="L31" s="17">
        <f t="shared" ref="L31:M31" si="17">L29*50</f>
        <v>233.33188519129953</v>
      </c>
      <c r="M31" s="17">
        <f t="shared" si="17"/>
        <v>39.421774295312723</v>
      </c>
      <c r="N31" s="1" t="s">
        <v>19</v>
      </c>
      <c r="O31" s="1">
        <v>2437</v>
      </c>
      <c r="P31" s="1">
        <v>1229</v>
      </c>
      <c r="Q31" s="1">
        <v>1208</v>
      </c>
      <c r="R31" s="1">
        <v>65</v>
      </c>
      <c r="S31" s="1">
        <v>34</v>
      </c>
      <c r="T31" s="1">
        <v>31</v>
      </c>
      <c r="U31" s="1">
        <v>68</v>
      </c>
      <c r="V31" s="1">
        <v>18</v>
      </c>
      <c r="W31" s="1">
        <v>50</v>
      </c>
    </row>
    <row r="32" spans="1:23" x14ac:dyDescent="0.2">
      <c r="A32" s="1" t="s">
        <v>20</v>
      </c>
      <c r="B32" s="1">
        <v>1858</v>
      </c>
      <c r="C32" s="1">
        <v>1041</v>
      </c>
      <c r="D32" s="1">
        <v>817</v>
      </c>
      <c r="E32" s="1">
        <v>73</v>
      </c>
      <c r="F32" s="1">
        <v>54</v>
      </c>
      <c r="G32" s="1">
        <v>19</v>
      </c>
      <c r="H32" s="16">
        <f t="shared" si="14"/>
        <v>3.9289558665231437</v>
      </c>
      <c r="I32" s="16">
        <f t="shared" si="14"/>
        <v>5.1873198847262252</v>
      </c>
      <c r="J32" s="16">
        <f t="shared" si="14"/>
        <v>2.3255813953488373</v>
      </c>
      <c r="K32" s="17"/>
      <c r="L32" s="17"/>
      <c r="M32" s="17"/>
      <c r="N32" s="1" t="s">
        <v>20</v>
      </c>
      <c r="O32" s="1">
        <v>1667</v>
      </c>
      <c r="P32" s="1">
        <v>929</v>
      </c>
      <c r="Q32" s="1">
        <v>738</v>
      </c>
      <c r="R32" s="1">
        <v>40</v>
      </c>
      <c r="S32" s="1">
        <v>23</v>
      </c>
      <c r="T32" s="1">
        <v>17</v>
      </c>
      <c r="U32" s="1">
        <v>78</v>
      </c>
      <c r="V32" s="1">
        <v>35</v>
      </c>
      <c r="W32" s="1">
        <v>43</v>
      </c>
    </row>
    <row r="33" spans="1:23" x14ac:dyDescent="0.2">
      <c r="A33" s="1" t="s">
        <v>21</v>
      </c>
      <c r="B33" s="1">
        <v>1651</v>
      </c>
      <c r="C33" s="1">
        <v>918</v>
      </c>
      <c r="D33" s="1">
        <v>733</v>
      </c>
      <c r="E33" s="1">
        <v>54</v>
      </c>
      <c r="F33" s="1">
        <v>45</v>
      </c>
      <c r="G33" s="1">
        <v>9</v>
      </c>
      <c r="H33" s="16">
        <f t="shared" si="14"/>
        <v>3.2707450030284675</v>
      </c>
      <c r="I33" s="16">
        <f t="shared" si="14"/>
        <v>4.9019607843137258</v>
      </c>
      <c r="J33" s="16">
        <f t="shared" si="14"/>
        <v>1.2278308321964531</v>
      </c>
      <c r="K33" s="17">
        <f>K27-K31</f>
        <v>2252.0896095246876</v>
      </c>
      <c r="L33" s="17">
        <f t="shared" ref="L33:M33" si="18">L27-L31</f>
        <v>2382.646946868595</v>
      </c>
      <c r="M33" s="17">
        <f t="shared" si="18"/>
        <v>2112.3027517363071</v>
      </c>
      <c r="N33" s="1" t="s">
        <v>21</v>
      </c>
      <c r="O33" s="1">
        <v>1454</v>
      </c>
      <c r="P33" s="1">
        <v>821</v>
      </c>
      <c r="Q33" s="1">
        <v>633</v>
      </c>
      <c r="R33" s="1">
        <v>29</v>
      </c>
      <c r="S33" s="1">
        <v>11</v>
      </c>
      <c r="T33" s="1">
        <v>18</v>
      </c>
      <c r="U33" s="1">
        <v>114</v>
      </c>
      <c r="V33" s="1">
        <v>41</v>
      </c>
      <c r="W33" s="1">
        <v>73</v>
      </c>
    </row>
    <row r="34" spans="1:23" x14ac:dyDescent="0.2">
      <c r="A34" s="1" t="s">
        <v>22</v>
      </c>
      <c r="B34" s="1">
        <v>1250</v>
      </c>
      <c r="C34" s="1">
        <v>677</v>
      </c>
      <c r="D34" s="1">
        <v>573</v>
      </c>
      <c r="E34" s="1">
        <v>32</v>
      </c>
      <c r="F34" s="1">
        <v>30</v>
      </c>
      <c r="G34" s="1">
        <v>2</v>
      </c>
      <c r="H34" s="16">
        <f t="shared" si="14"/>
        <v>2.56</v>
      </c>
      <c r="I34" s="16">
        <f t="shared" si="14"/>
        <v>4.431314623338257</v>
      </c>
      <c r="J34" s="16">
        <f t="shared" si="14"/>
        <v>0.34904013961605584</v>
      </c>
      <c r="K34" s="17">
        <f>100-K29</f>
        <v>97.084627498485773</v>
      </c>
      <c r="L34" s="17">
        <f t="shared" ref="L34:M34" si="19">100-L29</f>
        <v>95.333362296174016</v>
      </c>
      <c r="M34" s="17">
        <f t="shared" si="19"/>
        <v>99.211564514093752</v>
      </c>
      <c r="N34" s="1" t="s">
        <v>22</v>
      </c>
      <c r="O34" s="1">
        <v>1062</v>
      </c>
      <c r="P34" s="1">
        <v>588</v>
      </c>
      <c r="Q34" s="1">
        <v>474</v>
      </c>
      <c r="R34" s="1">
        <v>33</v>
      </c>
      <c r="S34" s="1">
        <v>18</v>
      </c>
      <c r="T34" s="1">
        <v>15</v>
      </c>
      <c r="U34" s="1">
        <v>123</v>
      </c>
      <c r="V34" s="1">
        <v>41</v>
      </c>
      <c r="W34" s="1">
        <v>82</v>
      </c>
    </row>
    <row r="35" spans="1:23" x14ac:dyDescent="0.2">
      <c r="A35" s="1" t="s">
        <v>39</v>
      </c>
      <c r="H35" s="16">
        <f>SUM(H27:H33)*5</f>
        <v>897.85823460039921</v>
      </c>
      <c r="I35" s="16">
        <f>SUM(I27:I33)*5</f>
        <v>1115.9788320598943</v>
      </c>
      <c r="J35" s="16">
        <f>SUM(J27:J33)*5</f>
        <v>651.72452603161992</v>
      </c>
      <c r="K35" s="18">
        <f>K33/K34</f>
        <v>23.197180311165262</v>
      </c>
      <c r="L35" s="18">
        <f t="shared" ref="L35:M35" si="20">L33/L34</f>
        <v>24.992792549017409</v>
      </c>
      <c r="M35" s="18">
        <f t="shared" si="20"/>
        <v>21.290892468853652</v>
      </c>
      <c r="N35" s="1" t="s">
        <v>39</v>
      </c>
    </row>
    <row r="36" spans="1:23" x14ac:dyDescent="0.2">
      <c r="A36" s="1" t="s">
        <v>36</v>
      </c>
      <c r="N36" s="1" t="s">
        <v>36</v>
      </c>
    </row>
    <row r="37" spans="1:23" x14ac:dyDescent="0.2">
      <c r="A37" s="1" t="s">
        <v>0</v>
      </c>
      <c r="B37" s="1">
        <v>14598</v>
      </c>
      <c r="C37" s="1">
        <v>7295</v>
      </c>
      <c r="D37" s="1">
        <v>7303</v>
      </c>
      <c r="E37" s="1">
        <v>5029</v>
      </c>
      <c r="F37" s="1">
        <v>3014</v>
      </c>
      <c r="G37" s="1">
        <v>2015</v>
      </c>
      <c r="N37" s="1" t="s">
        <v>0</v>
      </c>
      <c r="O37" s="1">
        <v>8860</v>
      </c>
      <c r="P37" s="1">
        <v>4093</v>
      </c>
      <c r="Q37" s="1">
        <v>4767</v>
      </c>
      <c r="R37" s="1">
        <v>187</v>
      </c>
      <c r="S37" s="1">
        <v>46</v>
      </c>
      <c r="T37" s="1">
        <v>141</v>
      </c>
      <c r="U37" s="1">
        <v>522</v>
      </c>
      <c r="V37" s="1">
        <v>142</v>
      </c>
      <c r="W37" s="1">
        <v>380</v>
      </c>
    </row>
    <row r="38" spans="1:23" x14ac:dyDescent="0.2">
      <c r="A38" s="1" t="s">
        <v>15</v>
      </c>
      <c r="B38" s="1">
        <v>3492</v>
      </c>
      <c r="C38" s="1">
        <v>1813</v>
      </c>
      <c r="D38" s="1">
        <v>1679</v>
      </c>
      <c r="E38" s="1">
        <v>3120</v>
      </c>
      <c r="F38" s="1">
        <v>1749</v>
      </c>
      <c r="G38" s="1">
        <v>1371</v>
      </c>
      <c r="H38" s="16">
        <f t="shared" ref="H38:J45" si="21">E38/B38*100</f>
        <v>89.347079037800697</v>
      </c>
      <c r="I38" s="16">
        <f t="shared" si="21"/>
        <v>96.469939327082187</v>
      </c>
      <c r="J38" s="16">
        <f t="shared" si="21"/>
        <v>81.655747468731391</v>
      </c>
      <c r="K38" s="17">
        <f>H46+1500</f>
        <v>2356.7013290375112</v>
      </c>
      <c r="L38" s="17">
        <f t="shared" ref="L38:M38" si="22">I46+1500</f>
        <v>2542.2549549976929</v>
      </c>
      <c r="M38" s="17">
        <f t="shared" si="22"/>
        <v>2175.2095276907871</v>
      </c>
      <c r="N38" s="1" t="s">
        <v>15</v>
      </c>
      <c r="O38" s="1">
        <v>347</v>
      </c>
      <c r="P38" s="1">
        <v>60</v>
      </c>
      <c r="Q38" s="1">
        <v>287</v>
      </c>
      <c r="R38" s="1">
        <v>17</v>
      </c>
      <c r="S38" s="1">
        <v>2</v>
      </c>
      <c r="T38" s="1">
        <v>15</v>
      </c>
      <c r="U38" s="1">
        <v>8</v>
      </c>
      <c r="V38" s="1">
        <v>2</v>
      </c>
      <c r="W38" s="1">
        <v>6</v>
      </c>
    </row>
    <row r="39" spans="1:23" x14ac:dyDescent="0.2">
      <c r="A39" s="1" t="s">
        <v>16</v>
      </c>
      <c r="B39" s="1">
        <v>2642</v>
      </c>
      <c r="C39" s="1">
        <v>1282</v>
      </c>
      <c r="D39" s="1">
        <v>1360</v>
      </c>
      <c r="E39" s="1">
        <v>1223</v>
      </c>
      <c r="F39" s="1">
        <v>804</v>
      </c>
      <c r="G39" s="1">
        <v>419</v>
      </c>
      <c r="H39" s="16">
        <f t="shared" si="21"/>
        <v>46.290688872066617</v>
      </c>
      <c r="I39" s="16">
        <f t="shared" si="21"/>
        <v>62.714508580343207</v>
      </c>
      <c r="J39" s="16">
        <f t="shared" si="21"/>
        <v>30.808823529411768</v>
      </c>
      <c r="K39" s="17"/>
      <c r="L39" s="17"/>
      <c r="M39" s="17"/>
      <c r="N39" s="1" t="s">
        <v>16</v>
      </c>
      <c r="O39" s="1">
        <v>1356</v>
      </c>
      <c r="P39" s="1">
        <v>466</v>
      </c>
      <c r="Q39" s="1">
        <v>890</v>
      </c>
      <c r="R39" s="1">
        <v>37</v>
      </c>
      <c r="S39" s="1">
        <v>6</v>
      </c>
      <c r="T39" s="1">
        <v>31</v>
      </c>
      <c r="U39" s="1">
        <v>26</v>
      </c>
      <c r="V39" s="1">
        <v>6</v>
      </c>
      <c r="W39" s="1">
        <v>20</v>
      </c>
    </row>
    <row r="40" spans="1:23" x14ac:dyDescent="0.2">
      <c r="A40" s="1" t="s">
        <v>17</v>
      </c>
      <c r="B40" s="1">
        <v>2237</v>
      </c>
      <c r="C40" s="1">
        <v>1089</v>
      </c>
      <c r="D40" s="1">
        <v>1148</v>
      </c>
      <c r="E40" s="1">
        <v>425</v>
      </c>
      <c r="F40" s="1">
        <v>281</v>
      </c>
      <c r="G40" s="1">
        <v>144</v>
      </c>
      <c r="H40" s="16">
        <f t="shared" si="21"/>
        <v>18.998658918194007</v>
      </c>
      <c r="I40" s="16">
        <f t="shared" si="21"/>
        <v>25.803489439853077</v>
      </c>
      <c r="J40" s="16">
        <f t="shared" si="21"/>
        <v>12.543554006968641</v>
      </c>
      <c r="K40" s="17">
        <f>(H44+H45)/2</f>
        <v>1.9146710707404349</v>
      </c>
      <c r="L40" s="17">
        <f t="shared" ref="L40:M40" si="23">(I44+I45)/2</f>
        <v>2.7710614486546232</v>
      </c>
      <c r="M40" s="17">
        <f t="shared" si="23"/>
        <v>1.0431554440938795</v>
      </c>
      <c r="N40" s="1" t="s">
        <v>17</v>
      </c>
      <c r="O40" s="1">
        <v>1751</v>
      </c>
      <c r="P40" s="1">
        <v>790</v>
      </c>
      <c r="Q40" s="1">
        <v>961</v>
      </c>
      <c r="R40" s="1">
        <v>29</v>
      </c>
      <c r="S40" s="1">
        <v>5</v>
      </c>
      <c r="T40" s="1">
        <v>24</v>
      </c>
      <c r="U40" s="1">
        <v>32</v>
      </c>
      <c r="V40" s="1">
        <v>13</v>
      </c>
      <c r="W40" s="1">
        <v>19</v>
      </c>
    </row>
    <row r="41" spans="1:23" x14ac:dyDescent="0.2">
      <c r="A41" s="1" t="s">
        <v>18</v>
      </c>
      <c r="B41" s="1">
        <v>1785</v>
      </c>
      <c r="C41" s="1">
        <v>890</v>
      </c>
      <c r="D41" s="1">
        <v>895</v>
      </c>
      <c r="E41" s="1">
        <v>130</v>
      </c>
      <c r="F41" s="1">
        <v>84</v>
      </c>
      <c r="G41" s="1">
        <v>46</v>
      </c>
      <c r="H41" s="16">
        <f t="shared" si="21"/>
        <v>7.2829131652661072</v>
      </c>
      <c r="I41" s="16">
        <f t="shared" si="21"/>
        <v>9.4382022471910112</v>
      </c>
      <c r="J41" s="16">
        <f t="shared" si="21"/>
        <v>5.1396648044692741</v>
      </c>
      <c r="K41" s="17"/>
      <c r="L41" s="17"/>
      <c r="M41" s="17"/>
      <c r="N41" s="1" t="s">
        <v>18</v>
      </c>
      <c r="O41" s="1">
        <v>1574</v>
      </c>
      <c r="P41" s="1">
        <v>783</v>
      </c>
      <c r="Q41" s="1">
        <v>791</v>
      </c>
      <c r="R41" s="1">
        <v>29</v>
      </c>
      <c r="S41" s="1">
        <v>8</v>
      </c>
      <c r="T41" s="1">
        <v>21</v>
      </c>
      <c r="U41" s="1">
        <v>52</v>
      </c>
      <c r="V41" s="1">
        <v>15</v>
      </c>
      <c r="W41" s="1">
        <v>37</v>
      </c>
    </row>
    <row r="42" spans="1:23" x14ac:dyDescent="0.2">
      <c r="A42" s="1" t="s">
        <v>19</v>
      </c>
      <c r="B42" s="1">
        <v>1472</v>
      </c>
      <c r="C42" s="1">
        <v>738</v>
      </c>
      <c r="D42" s="1">
        <v>734</v>
      </c>
      <c r="E42" s="1">
        <v>59</v>
      </c>
      <c r="F42" s="1">
        <v>41</v>
      </c>
      <c r="G42" s="1">
        <v>18</v>
      </c>
      <c r="H42" s="16">
        <f t="shared" si="21"/>
        <v>4.008152173913043</v>
      </c>
      <c r="I42" s="16">
        <f t="shared" si="21"/>
        <v>5.5555555555555554</v>
      </c>
      <c r="J42" s="16">
        <f t="shared" si="21"/>
        <v>2.4523160762942782</v>
      </c>
      <c r="K42" s="17">
        <f>K40*50</f>
        <v>95.733553537021749</v>
      </c>
      <c r="L42" s="17">
        <f t="shared" ref="L42:M42" si="24">L40*50</f>
        <v>138.55307243273117</v>
      </c>
      <c r="M42" s="17">
        <f t="shared" si="24"/>
        <v>52.157772204693977</v>
      </c>
      <c r="N42" s="1" t="s">
        <v>19</v>
      </c>
      <c r="O42" s="1">
        <v>1322</v>
      </c>
      <c r="P42" s="1">
        <v>673</v>
      </c>
      <c r="Q42" s="1">
        <v>649</v>
      </c>
      <c r="R42" s="1">
        <v>23</v>
      </c>
      <c r="S42" s="1">
        <v>7</v>
      </c>
      <c r="T42" s="1">
        <v>16</v>
      </c>
      <c r="U42" s="1">
        <v>68</v>
      </c>
      <c r="V42" s="1">
        <v>17</v>
      </c>
      <c r="W42" s="1">
        <v>51</v>
      </c>
    </row>
    <row r="43" spans="1:23" x14ac:dyDescent="0.2">
      <c r="A43" s="1" t="s">
        <v>20</v>
      </c>
      <c r="B43" s="1">
        <v>1055</v>
      </c>
      <c r="C43" s="1">
        <v>517</v>
      </c>
      <c r="D43" s="1">
        <v>538</v>
      </c>
      <c r="E43" s="1">
        <v>35</v>
      </c>
      <c r="F43" s="1">
        <v>28</v>
      </c>
      <c r="G43" s="1">
        <v>7</v>
      </c>
      <c r="H43" s="16">
        <f t="shared" si="21"/>
        <v>3.3175355450236967</v>
      </c>
      <c r="I43" s="16">
        <f t="shared" si="21"/>
        <v>5.4158607350096712</v>
      </c>
      <c r="J43" s="16">
        <f t="shared" si="21"/>
        <v>1.3011152416356877</v>
      </c>
      <c r="K43" s="17"/>
      <c r="L43" s="17"/>
      <c r="M43" s="17"/>
      <c r="N43" s="1" t="s">
        <v>20</v>
      </c>
      <c r="O43" s="1">
        <v>919</v>
      </c>
      <c r="P43" s="1">
        <v>462</v>
      </c>
      <c r="Q43" s="1">
        <v>457</v>
      </c>
      <c r="R43" s="1">
        <v>22</v>
      </c>
      <c r="S43" s="1">
        <v>8</v>
      </c>
      <c r="T43" s="1">
        <v>14</v>
      </c>
      <c r="U43" s="1">
        <v>79</v>
      </c>
      <c r="V43" s="1">
        <v>19</v>
      </c>
      <c r="W43" s="1">
        <v>60</v>
      </c>
    </row>
    <row r="44" spans="1:23" x14ac:dyDescent="0.2">
      <c r="A44" s="1" t="s">
        <v>21</v>
      </c>
      <c r="B44" s="1">
        <v>1050</v>
      </c>
      <c r="C44" s="1">
        <v>524</v>
      </c>
      <c r="D44" s="1">
        <v>526</v>
      </c>
      <c r="E44" s="1">
        <v>22</v>
      </c>
      <c r="F44" s="1">
        <v>16</v>
      </c>
      <c r="G44" s="1">
        <v>6</v>
      </c>
      <c r="H44" s="16">
        <f t="shared" si="21"/>
        <v>2.0952380952380953</v>
      </c>
      <c r="I44" s="16">
        <f t="shared" si="21"/>
        <v>3.0534351145038165</v>
      </c>
      <c r="J44" s="16">
        <f t="shared" si="21"/>
        <v>1.1406844106463878</v>
      </c>
      <c r="K44" s="17">
        <f>K38-K42</f>
        <v>2260.9677755004896</v>
      </c>
      <c r="L44" s="17">
        <f t="shared" ref="L44:M44" si="25">L38-L42</f>
        <v>2403.7018825649616</v>
      </c>
      <c r="M44" s="17">
        <f t="shared" si="25"/>
        <v>2123.051755486093</v>
      </c>
      <c r="N44" s="1" t="s">
        <v>21</v>
      </c>
      <c r="O44" s="1">
        <v>890</v>
      </c>
      <c r="P44" s="1">
        <v>472</v>
      </c>
      <c r="Q44" s="1">
        <v>418</v>
      </c>
      <c r="R44" s="1">
        <v>15</v>
      </c>
      <c r="S44" s="1">
        <v>4</v>
      </c>
      <c r="T44" s="1">
        <v>11</v>
      </c>
      <c r="U44" s="1">
        <v>123</v>
      </c>
      <c r="V44" s="1">
        <v>32</v>
      </c>
      <c r="W44" s="1">
        <v>91</v>
      </c>
    </row>
    <row r="45" spans="1:23" x14ac:dyDescent="0.2">
      <c r="A45" s="1" t="s">
        <v>22</v>
      </c>
      <c r="B45" s="1">
        <v>865</v>
      </c>
      <c r="C45" s="1">
        <v>442</v>
      </c>
      <c r="D45" s="1">
        <v>423</v>
      </c>
      <c r="E45" s="1">
        <v>15</v>
      </c>
      <c r="F45" s="1">
        <v>11</v>
      </c>
      <c r="G45" s="1">
        <v>4</v>
      </c>
      <c r="H45" s="16">
        <f t="shared" si="21"/>
        <v>1.7341040462427744</v>
      </c>
      <c r="I45" s="16">
        <f t="shared" si="21"/>
        <v>2.4886877828054299</v>
      </c>
      <c r="J45" s="16">
        <f t="shared" si="21"/>
        <v>0.94562647754137119</v>
      </c>
      <c r="K45" s="17">
        <f>100-K40</f>
        <v>98.08532892925956</v>
      </c>
      <c r="L45" s="17">
        <f t="shared" ref="L45:M45" si="26">100-L40</f>
        <v>97.228938551345379</v>
      </c>
      <c r="M45" s="17">
        <f t="shared" si="26"/>
        <v>98.956844555906116</v>
      </c>
      <c r="N45" s="1" t="s">
        <v>22</v>
      </c>
      <c r="O45" s="1">
        <v>701</v>
      </c>
      <c r="P45" s="1">
        <v>387</v>
      </c>
      <c r="Q45" s="1">
        <v>314</v>
      </c>
      <c r="R45" s="1">
        <v>15</v>
      </c>
      <c r="S45" s="1">
        <v>6</v>
      </c>
      <c r="T45" s="1">
        <v>9</v>
      </c>
      <c r="U45" s="1">
        <v>134</v>
      </c>
      <c r="V45" s="1">
        <v>38</v>
      </c>
      <c r="W45" s="1">
        <v>96</v>
      </c>
    </row>
    <row r="46" spans="1:23" x14ac:dyDescent="0.2">
      <c r="A46" s="1" t="s">
        <v>29</v>
      </c>
      <c r="H46" s="16">
        <f>SUM(H38:H44)*5</f>
        <v>856.70132903751119</v>
      </c>
      <c r="I46" s="16">
        <f>SUM(I38:I44)*5</f>
        <v>1042.2549549976927</v>
      </c>
      <c r="J46" s="16">
        <f>SUM(J38:J44)*5</f>
        <v>675.20952769078713</v>
      </c>
      <c r="K46" s="18">
        <f>K44/K45</f>
        <v>23.051029141484854</v>
      </c>
      <c r="L46" s="18">
        <f t="shared" ref="L46:M46" si="27">L44/L45</f>
        <v>24.722082935170551</v>
      </c>
      <c r="M46" s="18">
        <f t="shared" si="27"/>
        <v>21.454319456262223</v>
      </c>
      <c r="N46" s="1" t="s">
        <v>29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61C7-7CA3-4200-80E7-BF50E99E721E}">
  <dimension ref="A1:E60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138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1" t="s">
        <v>14</v>
      </c>
      <c r="B5" s="1">
        <v>15651</v>
      </c>
      <c r="C5" s="1">
        <v>1825</v>
      </c>
      <c r="D5" s="1">
        <v>8706</v>
      </c>
      <c r="E5" s="1">
        <v>5120</v>
      </c>
    </row>
    <row r="6" spans="1:5" x14ac:dyDescent="0.2">
      <c r="A6" s="20" t="s">
        <v>149</v>
      </c>
      <c r="B6" s="1">
        <v>14814</v>
      </c>
      <c r="C6" s="1">
        <v>1806</v>
      </c>
      <c r="D6" s="1">
        <v>8225</v>
      </c>
      <c r="E6" s="1">
        <v>4783</v>
      </c>
    </row>
    <row r="7" spans="1:5" x14ac:dyDescent="0.2">
      <c r="A7" s="20" t="s">
        <v>150</v>
      </c>
      <c r="B7" s="1">
        <v>12571</v>
      </c>
      <c r="C7" s="1">
        <v>1603</v>
      </c>
      <c r="D7" s="1">
        <v>6880</v>
      </c>
      <c r="E7" s="1">
        <v>4088</v>
      </c>
    </row>
    <row r="8" spans="1:5" x14ac:dyDescent="0.2">
      <c r="A8" s="1" t="s">
        <v>15</v>
      </c>
      <c r="B8" s="1">
        <v>11621</v>
      </c>
      <c r="C8" s="1">
        <v>1503</v>
      </c>
      <c r="D8" s="1">
        <v>6626</v>
      </c>
      <c r="E8" s="1">
        <v>3492</v>
      </c>
    </row>
    <row r="9" spans="1:5" x14ac:dyDescent="0.2">
      <c r="A9" s="1" t="s">
        <v>16</v>
      </c>
      <c r="B9" s="1">
        <v>9090</v>
      </c>
      <c r="C9" s="1">
        <v>1142</v>
      </c>
      <c r="D9" s="1">
        <v>5306</v>
      </c>
      <c r="E9" s="1">
        <v>2642</v>
      </c>
    </row>
    <row r="10" spans="1:5" x14ac:dyDescent="0.2">
      <c r="A10" s="1" t="s">
        <v>17</v>
      </c>
      <c r="B10" s="1">
        <v>7530</v>
      </c>
      <c r="C10" s="1">
        <v>967</v>
      </c>
      <c r="D10" s="1">
        <v>4326</v>
      </c>
      <c r="E10" s="1">
        <v>2237</v>
      </c>
    </row>
    <row r="11" spans="1:5" x14ac:dyDescent="0.2">
      <c r="A11" s="1" t="s">
        <v>18</v>
      </c>
      <c r="B11" s="1">
        <v>5787</v>
      </c>
      <c r="C11" s="1">
        <v>726</v>
      </c>
      <c r="D11" s="1">
        <v>3276</v>
      </c>
      <c r="E11" s="1">
        <v>1785</v>
      </c>
    </row>
    <row r="12" spans="1:5" x14ac:dyDescent="0.2">
      <c r="A12" s="1" t="s">
        <v>19</v>
      </c>
      <c r="B12" s="1">
        <v>4756</v>
      </c>
      <c r="C12" s="1">
        <v>576</v>
      </c>
      <c r="D12" s="1">
        <v>2707</v>
      </c>
      <c r="E12" s="1">
        <v>1473</v>
      </c>
    </row>
    <row r="13" spans="1:5" x14ac:dyDescent="0.2">
      <c r="A13" s="1" t="s">
        <v>20</v>
      </c>
      <c r="B13" s="1">
        <v>3294</v>
      </c>
      <c r="C13" s="1">
        <v>381</v>
      </c>
      <c r="D13" s="1">
        <v>1858</v>
      </c>
      <c r="E13" s="1">
        <v>1055</v>
      </c>
    </row>
    <row r="14" spans="1:5" x14ac:dyDescent="0.2">
      <c r="A14" s="1" t="s">
        <v>21</v>
      </c>
      <c r="B14" s="1">
        <v>3119</v>
      </c>
      <c r="C14" s="1">
        <v>418</v>
      </c>
      <c r="D14" s="1">
        <v>1651</v>
      </c>
      <c r="E14" s="1">
        <v>1050</v>
      </c>
    </row>
    <row r="15" spans="1:5" x14ac:dyDescent="0.2">
      <c r="A15" s="1" t="s">
        <v>22</v>
      </c>
      <c r="B15" s="1">
        <v>2441</v>
      </c>
      <c r="C15" s="1">
        <v>323</v>
      </c>
      <c r="D15" s="1">
        <v>1252</v>
      </c>
      <c r="E15" s="1">
        <v>866</v>
      </c>
    </row>
    <row r="16" spans="1:5" x14ac:dyDescent="0.2">
      <c r="A16" s="1" t="s">
        <v>23</v>
      </c>
      <c r="B16" s="1">
        <v>1955</v>
      </c>
      <c r="C16" s="1">
        <v>229</v>
      </c>
      <c r="D16" s="1">
        <v>993</v>
      </c>
      <c r="E16" s="1">
        <v>733</v>
      </c>
    </row>
    <row r="17" spans="1:5" x14ac:dyDescent="0.2">
      <c r="A17" s="1" t="s">
        <v>24</v>
      </c>
      <c r="B17" s="1">
        <v>1628</v>
      </c>
      <c r="C17" s="1">
        <v>208</v>
      </c>
      <c r="D17" s="1">
        <v>766</v>
      </c>
      <c r="E17" s="1">
        <v>654</v>
      </c>
    </row>
    <row r="18" spans="1:5" x14ac:dyDescent="0.2">
      <c r="A18" s="1" t="s">
        <v>25</v>
      </c>
      <c r="B18" s="1">
        <v>1161</v>
      </c>
      <c r="C18" s="1">
        <v>140</v>
      </c>
      <c r="D18" s="1">
        <v>558</v>
      </c>
      <c r="E18" s="1">
        <v>463</v>
      </c>
    </row>
    <row r="19" spans="1:5" x14ac:dyDescent="0.2">
      <c r="A19" s="1" t="s">
        <v>26</v>
      </c>
      <c r="B19" s="1">
        <v>496</v>
      </c>
      <c r="C19" s="1">
        <v>61</v>
      </c>
      <c r="D19" s="1">
        <v>239</v>
      </c>
      <c r="E19" s="1">
        <v>196</v>
      </c>
    </row>
    <row r="20" spans="1:5" x14ac:dyDescent="0.2">
      <c r="A20" s="1" t="s">
        <v>27</v>
      </c>
      <c r="B20" s="1">
        <v>577</v>
      </c>
      <c r="C20" s="1">
        <v>64</v>
      </c>
      <c r="D20" s="1">
        <v>286</v>
      </c>
      <c r="E20" s="1">
        <v>227</v>
      </c>
    </row>
    <row r="21" spans="1:5" x14ac:dyDescent="0.2">
      <c r="A21" s="1" t="s">
        <v>28</v>
      </c>
      <c r="B21" s="13">
        <v>17.2</v>
      </c>
      <c r="C21" s="13">
        <v>17.5</v>
      </c>
      <c r="D21" s="13">
        <v>17.3</v>
      </c>
      <c r="E21" s="13">
        <v>17.100000000000001</v>
      </c>
    </row>
    <row r="22" spans="1:5" x14ac:dyDescent="0.2">
      <c r="A22" s="1" t="s">
        <v>40</v>
      </c>
    </row>
    <row r="23" spans="1:5" x14ac:dyDescent="0.2">
      <c r="A23" s="1" t="s">
        <v>0</v>
      </c>
      <c r="B23" s="1">
        <v>71313</v>
      </c>
      <c r="C23" s="1">
        <v>8450</v>
      </c>
      <c r="D23" s="1">
        <v>40835</v>
      </c>
      <c r="E23" s="1">
        <v>22028</v>
      </c>
    </row>
    <row r="24" spans="1:5" x14ac:dyDescent="0.2">
      <c r="A24" s="1" t="s">
        <v>14</v>
      </c>
      <c r="B24" s="1">
        <v>15425</v>
      </c>
      <c r="C24" s="1">
        <v>1787</v>
      </c>
      <c r="D24" s="1">
        <v>8607</v>
      </c>
      <c r="E24" s="1">
        <v>5031</v>
      </c>
    </row>
    <row r="25" spans="1:5" x14ac:dyDescent="0.2">
      <c r="A25" s="20" t="s">
        <v>149</v>
      </c>
      <c r="B25" s="1">
        <v>14292</v>
      </c>
      <c r="C25" s="1">
        <v>1709</v>
      </c>
      <c r="D25" s="1">
        <v>8011</v>
      </c>
      <c r="E25" s="1">
        <v>4572</v>
      </c>
    </row>
    <row r="26" spans="1:5" x14ac:dyDescent="0.2">
      <c r="A26" s="20" t="s">
        <v>150</v>
      </c>
      <c r="B26" s="1">
        <v>11790</v>
      </c>
      <c r="C26" s="1">
        <v>1479</v>
      </c>
      <c r="D26" s="1">
        <v>6542</v>
      </c>
      <c r="E26" s="1">
        <v>3769</v>
      </c>
    </row>
    <row r="27" spans="1:5" x14ac:dyDescent="0.2">
      <c r="A27" s="1" t="s">
        <v>15</v>
      </c>
      <c r="B27" s="1">
        <v>10181</v>
      </c>
      <c r="C27" s="1">
        <v>1252</v>
      </c>
      <c r="D27" s="1">
        <v>5920</v>
      </c>
      <c r="E27" s="1">
        <v>3009</v>
      </c>
    </row>
    <row r="28" spans="1:5" x14ac:dyDescent="0.2">
      <c r="A28" s="1" t="s">
        <v>16</v>
      </c>
      <c r="B28" s="1">
        <v>7105</v>
      </c>
      <c r="C28" s="1">
        <v>826</v>
      </c>
      <c r="D28" s="1">
        <v>4256</v>
      </c>
      <c r="E28" s="1">
        <v>2023</v>
      </c>
    </row>
    <row r="29" spans="1:5" x14ac:dyDescent="0.2">
      <c r="A29" s="1" t="s">
        <v>17</v>
      </c>
      <c r="B29" s="1">
        <v>5061</v>
      </c>
      <c r="C29" s="1">
        <v>612</v>
      </c>
      <c r="D29" s="1">
        <v>2985</v>
      </c>
      <c r="E29" s="1">
        <v>1464</v>
      </c>
    </row>
    <row r="30" spans="1:5" x14ac:dyDescent="0.2">
      <c r="A30" s="1" t="s">
        <v>18</v>
      </c>
      <c r="B30" s="1">
        <v>3119</v>
      </c>
      <c r="C30" s="1">
        <v>343</v>
      </c>
      <c r="D30" s="1">
        <v>1875</v>
      </c>
      <c r="E30" s="1">
        <v>901</v>
      </c>
    </row>
    <row r="31" spans="1:5" x14ac:dyDescent="0.2">
      <c r="A31" s="1" t="s">
        <v>19</v>
      </c>
      <c r="B31" s="1">
        <v>2070</v>
      </c>
      <c r="C31" s="1">
        <v>217</v>
      </c>
      <c r="D31" s="1">
        <v>1284</v>
      </c>
      <c r="E31" s="1">
        <v>569</v>
      </c>
    </row>
    <row r="32" spans="1:5" x14ac:dyDescent="0.2">
      <c r="A32" s="1" t="s">
        <v>20</v>
      </c>
      <c r="B32" s="1">
        <v>971</v>
      </c>
      <c r="C32" s="1">
        <v>95</v>
      </c>
      <c r="D32" s="1">
        <v>599</v>
      </c>
      <c r="E32" s="1">
        <v>277</v>
      </c>
    </row>
    <row r="33" spans="1:5" x14ac:dyDescent="0.2">
      <c r="A33" s="1" t="s">
        <v>21</v>
      </c>
      <c r="B33" s="1">
        <v>638</v>
      </c>
      <c r="C33" s="1">
        <v>76</v>
      </c>
      <c r="D33" s="1">
        <v>372</v>
      </c>
      <c r="E33" s="1">
        <v>190</v>
      </c>
    </row>
    <row r="34" spans="1:5" x14ac:dyDescent="0.2">
      <c r="A34" s="1" t="s">
        <v>22</v>
      </c>
      <c r="B34" s="1">
        <v>296</v>
      </c>
      <c r="C34" s="1">
        <v>30</v>
      </c>
      <c r="D34" s="1">
        <v>162</v>
      </c>
      <c r="E34" s="1">
        <v>104</v>
      </c>
    </row>
    <row r="35" spans="1:5" x14ac:dyDescent="0.2">
      <c r="A35" s="1" t="s">
        <v>23</v>
      </c>
      <c r="B35" s="1">
        <v>195</v>
      </c>
      <c r="C35" s="1">
        <v>11</v>
      </c>
      <c r="D35" s="1">
        <v>117</v>
      </c>
      <c r="E35" s="1">
        <v>67</v>
      </c>
    </row>
    <row r="36" spans="1:5" x14ac:dyDescent="0.2">
      <c r="A36" s="1" t="s">
        <v>24</v>
      </c>
      <c r="B36" s="1">
        <v>86</v>
      </c>
      <c r="C36" s="1">
        <v>6</v>
      </c>
      <c r="D36" s="1">
        <v>48</v>
      </c>
      <c r="E36" s="1">
        <v>32</v>
      </c>
    </row>
    <row r="37" spans="1:5" x14ac:dyDescent="0.2">
      <c r="A37" s="1" t="s">
        <v>25</v>
      </c>
      <c r="B37" s="1">
        <v>42</v>
      </c>
      <c r="C37" s="1">
        <v>4</v>
      </c>
      <c r="D37" s="1">
        <v>28</v>
      </c>
      <c r="E37" s="1">
        <v>10</v>
      </c>
    </row>
    <row r="38" spans="1:5" x14ac:dyDescent="0.2">
      <c r="A38" s="1" t="s">
        <v>26</v>
      </c>
      <c r="B38" s="1">
        <v>19</v>
      </c>
      <c r="C38" s="1">
        <v>2</v>
      </c>
      <c r="D38" s="1">
        <v>14</v>
      </c>
      <c r="E38" s="1">
        <v>3</v>
      </c>
    </row>
    <row r="39" spans="1:5" x14ac:dyDescent="0.2">
      <c r="A39" s="1" t="s">
        <v>27</v>
      </c>
      <c r="B39" s="1">
        <v>23</v>
      </c>
      <c r="C39" s="1">
        <v>1</v>
      </c>
      <c r="D39" s="1">
        <v>15</v>
      </c>
      <c r="E39" s="1">
        <v>7</v>
      </c>
    </row>
    <row r="40" spans="1:5" x14ac:dyDescent="0.2">
      <c r="A40" s="1" t="s">
        <v>28</v>
      </c>
      <c r="B40" s="13">
        <v>12.5</v>
      </c>
      <c r="C40" s="13">
        <v>12.5</v>
      </c>
      <c r="D40" s="13">
        <v>12.9</v>
      </c>
      <c r="E40" s="13">
        <v>11.9</v>
      </c>
    </row>
    <row r="41" spans="1:5" x14ac:dyDescent="0.2">
      <c r="A41" s="1" t="s">
        <v>41</v>
      </c>
    </row>
    <row r="42" spans="1:5" x14ac:dyDescent="0.2">
      <c r="A42" s="1" t="s">
        <v>0</v>
      </c>
      <c r="B42" s="1">
        <v>24906</v>
      </c>
      <c r="C42" s="1">
        <v>3478</v>
      </c>
      <c r="D42" s="1">
        <v>12664</v>
      </c>
      <c r="E42" s="1">
        <v>8764</v>
      </c>
    </row>
    <row r="43" spans="1:5" x14ac:dyDescent="0.2">
      <c r="A43" s="1" t="s">
        <v>14</v>
      </c>
      <c r="B43" s="1">
        <v>204</v>
      </c>
      <c r="C43" s="1">
        <v>36</v>
      </c>
      <c r="D43" s="1">
        <v>85</v>
      </c>
      <c r="E43" s="1">
        <v>83</v>
      </c>
    </row>
    <row r="44" spans="1:5" x14ac:dyDescent="0.2">
      <c r="A44" s="20" t="s">
        <v>149</v>
      </c>
      <c r="B44" s="1">
        <v>503</v>
      </c>
      <c r="C44" s="1">
        <v>90</v>
      </c>
      <c r="D44" s="1">
        <v>206</v>
      </c>
      <c r="E44" s="1">
        <v>207</v>
      </c>
    </row>
    <row r="45" spans="1:5" x14ac:dyDescent="0.2">
      <c r="A45" s="20" t="s">
        <v>150</v>
      </c>
      <c r="B45" s="1">
        <v>766</v>
      </c>
      <c r="C45" s="1">
        <v>122</v>
      </c>
      <c r="D45" s="1">
        <v>330</v>
      </c>
      <c r="E45" s="1">
        <v>314</v>
      </c>
    </row>
    <row r="46" spans="1:5" x14ac:dyDescent="0.2">
      <c r="A46" s="1" t="s">
        <v>15</v>
      </c>
      <c r="B46" s="1">
        <v>1405</v>
      </c>
      <c r="C46" s="1">
        <v>246</v>
      </c>
      <c r="D46" s="1">
        <v>685</v>
      </c>
      <c r="E46" s="1">
        <v>474</v>
      </c>
    </row>
    <row r="47" spans="1:5" x14ac:dyDescent="0.2">
      <c r="A47" s="1" t="s">
        <v>16</v>
      </c>
      <c r="B47" s="1">
        <v>1950</v>
      </c>
      <c r="C47" s="1">
        <v>311</v>
      </c>
      <c r="D47" s="1">
        <v>1026</v>
      </c>
      <c r="E47" s="1">
        <v>613</v>
      </c>
    </row>
    <row r="48" spans="1:5" x14ac:dyDescent="0.2">
      <c r="A48" s="1" t="s">
        <v>17</v>
      </c>
      <c r="B48" s="1">
        <v>2430</v>
      </c>
      <c r="C48" s="1">
        <v>348</v>
      </c>
      <c r="D48" s="1">
        <v>1322</v>
      </c>
      <c r="E48" s="1">
        <v>760</v>
      </c>
    </row>
    <row r="49" spans="1:5" x14ac:dyDescent="0.2">
      <c r="A49" s="1" t="s">
        <v>18</v>
      </c>
      <c r="B49" s="1">
        <v>2650</v>
      </c>
      <c r="C49" s="1">
        <v>379</v>
      </c>
      <c r="D49" s="1">
        <v>1389</v>
      </c>
      <c r="E49" s="1">
        <v>882</v>
      </c>
    </row>
    <row r="50" spans="1:5" x14ac:dyDescent="0.2">
      <c r="A50" s="1" t="s">
        <v>19</v>
      </c>
      <c r="B50" s="1">
        <v>2672</v>
      </c>
      <c r="C50" s="1">
        <v>357</v>
      </c>
      <c r="D50" s="1">
        <v>1414</v>
      </c>
      <c r="E50" s="1">
        <v>901</v>
      </c>
    </row>
    <row r="51" spans="1:5" x14ac:dyDescent="0.2">
      <c r="A51" s="1" t="s">
        <v>20</v>
      </c>
      <c r="B51" s="1">
        <v>2308</v>
      </c>
      <c r="C51" s="1">
        <v>283</v>
      </c>
      <c r="D51" s="1">
        <v>1250</v>
      </c>
      <c r="E51" s="1">
        <v>775</v>
      </c>
    </row>
    <row r="52" spans="1:5" x14ac:dyDescent="0.2">
      <c r="A52" s="1" t="s">
        <v>21</v>
      </c>
      <c r="B52" s="1">
        <v>2469</v>
      </c>
      <c r="C52" s="1">
        <v>340</v>
      </c>
      <c r="D52" s="1">
        <v>1272</v>
      </c>
      <c r="E52" s="1">
        <v>857</v>
      </c>
    </row>
    <row r="53" spans="1:5" x14ac:dyDescent="0.2">
      <c r="A53" s="1" t="s">
        <v>22</v>
      </c>
      <c r="B53" s="1">
        <v>2136</v>
      </c>
      <c r="C53" s="1">
        <v>291</v>
      </c>
      <c r="D53" s="1">
        <v>1087</v>
      </c>
      <c r="E53" s="1">
        <v>758</v>
      </c>
    </row>
    <row r="54" spans="1:5" x14ac:dyDescent="0.2">
      <c r="A54" s="1" t="s">
        <v>23</v>
      </c>
      <c r="B54" s="1">
        <v>1750</v>
      </c>
      <c r="C54" s="1">
        <v>218</v>
      </c>
      <c r="D54" s="1">
        <v>870</v>
      </c>
      <c r="E54" s="1">
        <v>662</v>
      </c>
    </row>
    <row r="55" spans="1:5" x14ac:dyDescent="0.2">
      <c r="A55" s="1" t="s">
        <v>24</v>
      </c>
      <c r="B55" s="1">
        <v>1532</v>
      </c>
      <c r="C55" s="1">
        <v>202</v>
      </c>
      <c r="D55" s="1">
        <v>713</v>
      </c>
      <c r="E55" s="1">
        <v>617</v>
      </c>
    </row>
    <row r="56" spans="1:5" x14ac:dyDescent="0.2">
      <c r="A56" s="1" t="s">
        <v>25</v>
      </c>
      <c r="B56" s="1">
        <v>1110</v>
      </c>
      <c r="C56" s="1">
        <v>134</v>
      </c>
      <c r="D56" s="1">
        <v>525</v>
      </c>
      <c r="E56" s="1">
        <v>451</v>
      </c>
    </row>
    <row r="57" spans="1:5" x14ac:dyDescent="0.2">
      <c r="A57" s="1" t="s">
        <v>26</v>
      </c>
      <c r="B57" s="1">
        <v>474</v>
      </c>
      <c r="C57" s="1">
        <v>59</v>
      </c>
      <c r="D57" s="1">
        <v>223</v>
      </c>
      <c r="E57" s="1">
        <v>192</v>
      </c>
    </row>
    <row r="58" spans="1:5" x14ac:dyDescent="0.2">
      <c r="A58" s="1" t="s">
        <v>27</v>
      </c>
      <c r="B58" s="1">
        <v>547</v>
      </c>
      <c r="C58" s="1">
        <v>62</v>
      </c>
      <c r="D58" s="1">
        <v>267</v>
      </c>
      <c r="E58" s="1">
        <v>218</v>
      </c>
    </row>
    <row r="59" spans="1:5" x14ac:dyDescent="0.2">
      <c r="A59" s="1" t="s">
        <v>28</v>
      </c>
      <c r="B59" s="13">
        <v>39.799999999999997</v>
      </c>
      <c r="C59" s="13">
        <v>37.9</v>
      </c>
      <c r="D59" s="13">
        <v>39.6</v>
      </c>
      <c r="E59" s="13">
        <v>41</v>
      </c>
    </row>
    <row r="60" spans="1:5" x14ac:dyDescent="0.2">
      <c r="A60" s="1" t="s">
        <v>29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F82DF-4CA2-405D-901D-F2C49789C5A1}">
  <dimension ref="A1:E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139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1" t="s">
        <v>42</v>
      </c>
      <c r="B5" s="1">
        <v>96318</v>
      </c>
      <c r="C5" s="1">
        <v>11966</v>
      </c>
      <c r="D5" s="1">
        <v>53510</v>
      </c>
      <c r="E5" s="1">
        <v>30842</v>
      </c>
    </row>
    <row r="6" spans="1:5" x14ac:dyDescent="0.2">
      <c r="A6" s="1" t="s">
        <v>43</v>
      </c>
      <c r="B6" s="1">
        <v>173</v>
      </c>
      <c r="C6" s="1">
        <v>6</v>
      </c>
      <c r="D6" s="1">
        <v>145</v>
      </c>
      <c r="E6" s="1">
        <v>22</v>
      </c>
    </row>
    <row r="7" spans="1:5" x14ac:dyDescent="0.2">
      <c r="A7" s="1" t="s">
        <v>11</v>
      </c>
    </row>
    <row r="8" spans="1:5" x14ac:dyDescent="0.2">
      <c r="A8" s="1" t="s">
        <v>0</v>
      </c>
      <c r="B8" s="1">
        <v>50885</v>
      </c>
      <c r="C8" s="1">
        <v>6308</v>
      </c>
      <c r="D8" s="1">
        <v>28733</v>
      </c>
      <c r="E8" s="1">
        <v>15844</v>
      </c>
    </row>
    <row r="9" spans="1:5" x14ac:dyDescent="0.2">
      <c r="A9" s="1" t="s">
        <v>42</v>
      </c>
      <c r="B9" s="1">
        <v>50767</v>
      </c>
      <c r="C9" s="1">
        <v>6304</v>
      </c>
      <c r="D9" s="1">
        <v>28637</v>
      </c>
      <c r="E9" s="1">
        <v>15826</v>
      </c>
    </row>
    <row r="10" spans="1:5" x14ac:dyDescent="0.2">
      <c r="A10" s="1" t="s">
        <v>43</v>
      </c>
      <c r="B10" s="1">
        <v>118</v>
      </c>
      <c r="C10" s="1">
        <v>4</v>
      </c>
      <c r="D10" s="1">
        <v>96</v>
      </c>
      <c r="E10" s="1">
        <v>18</v>
      </c>
    </row>
    <row r="11" spans="1:5" x14ac:dyDescent="0.2">
      <c r="A11" s="1" t="s">
        <v>12</v>
      </c>
    </row>
    <row r="12" spans="1:5" x14ac:dyDescent="0.2">
      <c r="A12" s="1" t="s">
        <v>0</v>
      </c>
      <c r="B12" s="1">
        <v>45606</v>
      </c>
      <c r="C12" s="1">
        <v>5664</v>
      </c>
      <c r="D12" s="1">
        <v>24922</v>
      </c>
      <c r="E12" s="1">
        <v>15020</v>
      </c>
    </row>
    <row r="13" spans="1:5" x14ac:dyDescent="0.2">
      <c r="A13" s="1" t="s">
        <v>42</v>
      </c>
      <c r="B13" s="1">
        <v>45551</v>
      </c>
      <c r="C13" s="1">
        <v>5662</v>
      </c>
      <c r="D13" s="1">
        <v>24873</v>
      </c>
      <c r="E13" s="1">
        <v>15016</v>
      </c>
    </row>
    <row r="14" spans="1:5" x14ac:dyDescent="0.2">
      <c r="A14" s="1" t="s">
        <v>43</v>
      </c>
      <c r="B14" s="1">
        <v>55</v>
      </c>
      <c r="C14" s="1">
        <v>2</v>
      </c>
      <c r="D14" s="1">
        <v>49</v>
      </c>
      <c r="E14" s="1">
        <v>4</v>
      </c>
    </row>
    <row r="16" spans="1:5" x14ac:dyDescent="0.2">
      <c r="A16" s="1" t="s">
        <v>151</v>
      </c>
    </row>
    <row r="18" spans="1:5" x14ac:dyDescent="0.2">
      <c r="A18" s="1" t="s">
        <v>0</v>
      </c>
      <c r="B18" s="1">
        <v>96454</v>
      </c>
      <c r="C18" s="1">
        <v>11971</v>
      </c>
      <c r="D18" s="1">
        <v>53619</v>
      </c>
      <c r="E18" s="1">
        <v>30864</v>
      </c>
    </row>
    <row r="19" spans="1:5" x14ac:dyDescent="0.2">
      <c r="A19" s="1" t="s">
        <v>44</v>
      </c>
      <c r="B19" s="1">
        <v>96318</v>
      </c>
      <c r="C19" s="1">
        <v>11966</v>
      </c>
      <c r="D19" s="1">
        <v>53510</v>
      </c>
      <c r="E19" s="1">
        <v>30842</v>
      </c>
    </row>
    <row r="20" spans="1:5" x14ac:dyDescent="0.2">
      <c r="A20" s="1" t="s">
        <v>45</v>
      </c>
      <c r="B20" s="1">
        <v>43</v>
      </c>
      <c r="C20" s="1">
        <v>0</v>
      </c>
      <c r="D20" s="1">
        <v>39</v>
      </c>
      <c r="E20" s="1">
        <v>4</v>
      </c>
    </row>
    <row r="21" spans="1:5" x14ac:dyDescent="0.2">
      <c r="A21" s="1" t="s">
        <v>46</v>
      </c>
      <c r="B21" s="1">
        <v>5</v>
      </c>
      <c r="C21" s="1">
        <v>0</v>
      </c>
      <c r="D21" s="1">
        <v>5</v>
      </c>
      <c r="E21" s="1">
        <v>0</v>
      </c>
    </row>
    <row r="22" spans="1:5" x14ac:dyDescent="0.2">
      <c r="A22" s="1" t="s">
        <v>47</v>
      </c>
      <c r="B22" s="1">
        <v>2</v>
      </c>
      <c r="C22" s="1">
        <v>1</v>
      </c>
      <c r="D22" s="1">
        <v>0</v>
      </c>
      <c r="E22" s="1">
        <v>1</v>
      </c>
    </row>
    <row r="23" spans="1:5" x14ac:dyDescent="0.2">
      <c r="A23" s="1" t="s">
        <v>48</v>
      </c>
      <c r="B23" s="1">
        <v>8</v>
      </c>
      <c r="C23" s="1">
        <v>0</v>
      </c>
      <c r="D23" s="1">
        <v>8</v>
      </c>
      <c r="E23" s="1">
        <v>0</v>
      </c>
    </row>
    <row r="24" spans="1:5" x14ac:dyDescent="0.2">
      <c r="A24" s="1" t="s">
        <v>49</v>
      </c>
      <c r="B24" s="1">
        <v>2</v>
      </c>
      <c r="C24" s="1">
        <v>1</v>
      </c>
      <c r="D24" s="1">
        <v>1</v>
      </c>
      <c r="E24" s="1">
        <v>0</v>
      </c>
    </row>
    <row r="25" spans="1:5" x14ac:dyDescent="0.2">
      <c r="A25" s="1" t="s">
        <v>50</v>
      </c>
      <c r="B25" s="1">
        <v>0</v>
      </c>
      <c r="C25" s="1">
        <v>0</v>
      </c>
      <c r="D25" s="1">
        <v>0</v>
      </c>
      <c r="E25" s="1">
        <v>0</v>
      </c>
    </row>
    <row r="26" spans="1:5" x14ac:dyDescent="0.2">
      <c r="A26" s="1" t="s">
        <v>51</v>
      </c>
      <c r="B26" s="1">
        <v>0</v>
      </c>
      <c r="C26" s="1">
        <v>0</v>
      </c>
      <c r="D26" s="1">
        <v>0</v>
      </c>
      <c r="E26" s="1">
        <v>0</v>
      </c>
    </row>
    <row r="27" spans="1:5" x14ac:dyDescent="0.2">
      <c r="A27" s="1" t="s">
        <v>52</v>
      </c>
      <c r="B27" s="1">
        <v>1</v>
      </c>
      <c r="C27" s="1">
        <v>1</v>
      </c>
      <c r="D27" s="1">
        <v>0</v>
      </c>
      <c r="E27" s="1">
        <v>0</v>
      </c>
    </row>
    <row r="28" spans="1:5" x14ac:dyDescent="0.2">
      <c r="A28" s="1" t="s">
        <v>53</v>
      </c>
      <c r="B28" s="1">
        <v>0</v>
      </c>
      <c r="C28" s="1">
        <v>0</v>
      </c>
      <c r="D28" s="1">
        <v>0</v>
      </c>
      <c r="E28" s="1">
        <v>0</v>
      </c>
    </row>
    <row r="29" spans="1:5" x14ac:dyDescent="0.2">
      <c r="A29" s="1" t="s">
        <v>54</v>
      </c>
      <c r="B29" s="1">
        <v>35</v>
      </c>
      <c r="C29" s="1">
        <v>0</v>
      </c>
      <c r="D29" s="1">
        <v>21</v>
      </c>
      <c r="E29" s="1">
        <v>14</v>
      </c>
    </row>
    <row r="30" spans="1:5" x14ac:dyDescent="0.2">
      <c r="A30" s="1" t="s">
        <v>55</v>
      </c>
      <c r="B30" s="1">
        <v>0</v>
      </c>
      <c r="C30" s="1">
        <v>0</v>
      </c>
      <c r="D30" s="1">
        <v>0</v>
      </c>
      <c r="E30" s="1">
        <v>0</v>
      </c>
    </row>
    <row r="31" spans="1:5" x14ac:dyDescent="0.2">
      <c r="A31" s="1" t="s">
        <v>56</v>
      </c>
      <c r="B31" s="1">
        <v>22</v>
      </c>
      <c r="C31" s="1">
        <v>1</v>
      </c>
      <c r="D31" s="1">
        <v>20</v>
      </c>
      <c r="E31" s="1">
        <v>1</v>
      </c>
    </row>
    <row r="32" spans="1:5" x14ac:dyDescent="0.2">
      <c r="A32" s="1" t="s">
        <v>57</v>
      </c>
      <c r="B32" s="1">
        <v>18</v>
      </c>
      <c r="C32" s="1">
        <v>1</v>
      </c>
      <c r="D32" s="1">
        <v>15</v>
      </c>
      <c r="E32" s="1">
        <v>2</v>
      </c>
    </row>
    <row r="33" spans="1:5" x14ac:dyDescent="0.2">
      <c r="A33" s="1" t="s">
        <v>11</v>
      </c>
    </row>
    <row r="34" spans="1:5" x14ac:dyDescent="0.2">
      <c r="A34" s="1" t="s">
        <v>0</v>
      </c>
      <c r="B34" s="1">
        <v>50868</v>
      </c>
      <c r="C34" s="1">
        <v>6308</v>
      </c>
      <c r="D34" s="1">
        <v>28716</v>
      </c>
      <c r="E34" s="1">
        <v>15844</v>
      </c>
    </row>
    <row r="35" spans="1:5" x14ac:dyDescent="0.2">
      <c r="A35" s="1" t="s">
        <v>44</v>
      </c>
      <c r="B35" s="1">
        <v>50767</v>
      </c>
      <c r="C35" s="1">
        <v>6304</v>
      </c>
      <c r="D35" s="1">
        <v>28637</v>
      </c>
      <c r="E35" s="1">
        <v>15826</v>
      </c>
    </row>
    <row r="36" spans="1:5" x14ac:dyDescent="0.2">
      <c r="A36" s="1" t="s">
        <v>45</v>
      </c>
      <c r="B36" s="1">
        <v>27</v>
      </c>
      <c r="C36" s="1">
        <v>0</v>
      </c>
      <c r="D36" s="1">
        <v>25</v>
      </c>
      <c r="E36" s="1">
        <v>2</v>
      </c>
    </row>
    <row r="37" spans="1:5" x14ac:dyDescent="0.2">
      <c r="A37" s="1" t="s">
        <v>46</v>
      </c>
      <c r="B37" s="1">
        <v>4</v>
      </c>
      <c r="C37" s="1">
        <v>0</v>
      </c>
      <c r="D37" s="1">
        <v>4</v>
      </c>
      <c r="E37" s="1">
        <v>0</v>
      </c>
    </row>
    <row r="38" spans="1:5" x14ac:dyDescent="0.2">
      <c r="A38" s="1" t="s">
        <v>47</v>
      </c>
      <c r="B38" s="1">
        <v>1</v>
      </c>
      <c r="C38" s="1">
        <v>1</v>
      </c>
      <c r="D38" s="1">
        <v>0</v>
      </c>
      <c r="E38" s="1">
        <v>0</v>
      </c>
    </row>
    <row r="39" spans="1:5" x14ac:dyDescent="0.2">
      <c r="A39" s="1" t="s">
        <v>48</v>
      </c>
      <c r="B39" s="1">
        <v>6</v>
      </c>
      <c r="C39" s="1">
        <v>0</v>
      </c>
      <c r="D39" s="1">
        <v>6</v>
      </c>
      <c r="E39" s="1">
        <v>0</v>
      </c>
    </row>
    <row r="40" spans="1:5" x14ac:dyDescent="0.2">
      <c r="A40" s="1" t="s">
        <v>49</v>
      </c>
      <c r="B40" s="1">
        <v>1</v>
      </c>
      <c r="C40" s="1">
        <v>0</v>
      </c>
      <c r="D40" s="1">
        <v>1</v>
      </c>
      <c r="E40" s="1">
        <v>0</v>
      </c>
    </row>
    <row r="41" spans="1:5" x14ac:dyDescent="0.2">
      <c r="A41" s="1" t="s">
        <v>50</v>
      </c>
      <c r="B41" s="1">
        <v>0</v>
      </c>
      <c r="C41" s="1">
        <v>0</v>
      </c>
      <c r="D41" s="1">
        <v>0</v>
      </c>
      <c r="E41" s="1">
        <v>0</v>
      </c>
    </row>
    <row r="42" spans="1:5" x14ac:dyDescent="0.2">
      <c r="A42" s="1" t="s">
        <v>51</v>
      </c>
      <c r="B42" s="1">
        <v>0</v>
      </c>
      <c r="C42" s="1">
        <v>0</v>
      </c>
      <c r="D42" s="1">
        <v>0</v>
      </c>
      <c r="E42" s="1">
        <v>0</v>
      </c>
    </row>
    <row r="43" spans="1:5" x14ac:dyDescent="0.2">
      <c r="A43" s="1" t="s">
        <v>52</v>
      </c>
      <c r="B43" s="1">
        <v>1</v>
      </c>
      <c r="C43" s="1">
        <v>1</v>
      </c>
      <c r="D43" s="1">
        <v>0</v>
      </c>
      <c r="E43" s="1">
        <v>0</v>
      </c>
    </row>
    <row r="44" spans="1:5" x14ac:dyDescent="0.2">
      <c r="A44" s="1" t="s">
        <v>53</v>
      </c>
      <c r="B44" s="1">
        <v>0</v>
      </c>
      <c r="C44" s="1">
        <v>0</v>
      </c>
      <c r="D44" s="1">
        <v>0</v>
      </c>
      <c r="E44" s="1">
        <v>0</v>
      </c>
    </row>
    <row r="45" spans="1:5" x14ac:dyDescent="0.2">
      <c r="A45" s="1" t="s">
        <v>54</v>
      </c>
      <c r="B45" s="1">
        <v>31</v>
      </c>
      <c r="C45" s="1">
        <v>0</v>
      </c>
      <c r="D45" s="1">
        <v>17</v>
      </c>
      <c r="E45" s="1">
        <v>14</v>
      </c>
    </row>
    <row r="46" spans="1:5" x14ac:dyDescent="0.2">
      <c r="A46" s="1" t="s">
        <v>55</v>
      </c>
      <c r="B46" s="1">
        <v>0</v>
      </c>
      <c r="C46" s="1">
        <v>0</v>
      </c>
      <c r="D46" s="1">
        <v>0</v>
      </c>
      <c r="E46" s="1">
        <v>0</v>
      </c>
    </row>
    <row r="47" spans="1:5" x14ac:dyDescent="0.2">
      <c r="A47" s="1" t="s">
        <v>56</v>
      </c>
      <c r="B47" s="1">
        <v>17</v>
      </c>
      <c r="C47" s="1">
        <v>1</v>
      </c>
      <c r="D47" s="1">
        <v>15</v>
      </c>
      <c r="E47" s="1">
        <v>1</v>
      </c>
    </row>
    <row r="48" spans="1:5" x14ac:dyDescent="0.2">
      <c r="A48" s="1" t="s">
        <v>57</v>
      </c>
      <c r="B48" s="1">
        <v>13</v>
      </c>
      <c r="C48" s="1">
        <v>1</v>
      </c>
      <c r="D48" s="1">
        <v>11</v>
      </c>
      <c r="E48" s="1">
        <v>1</v>
      </c>
    </row>
    <row r="49" spans="1:5" x14ac:dyDescent="0.2">
      <c r="A49" s="1" t="s">
        <v>12</v>
      </c>
    </row>
    <row r="50" spans="1:5" x14ac:dyDescent="0.2">
      <c r="A50" s="1" t="s">
        <v>0</v>
      </c>
      <c r="B50" s="1">
        <v>45586</v>
      </c>
      <c r="C50" s="1">
        <v>5663</v>
      </c>
      <c r="D50" s="1">
        <v>24903</v>
      </c>
      <c r="E50" s="1">
        <v>15020</v>
      </c>
    </row>
    <row r="51" spans="1:5" x14ac:dyDescent="0.2">
      <c r="A51" s="1" t="s">
        <v>44</v>
      </c>
      <c r="B51" s="1">
        <v>45551</v>
      </c>
      <c r="C51" s="1">
        <v>5662</v>
      </c>
      <c r="D51" s="1">
        <v>24873</v>
      </c>
      <c r="E51" s="1">
        <v>15016</v>
      </c>
    </row>
    <row r="52" spans="1:5" x14ac:dyDescent="0.2">
      <c r="A52" s="1" t="s">
        <v>45</v>
      </c>
      <c r="B52" s="1">
        <v>16</v>
      </c>
      <c r="C52" s="1">
        <v>0</v>
      </c>
      <c r="D52" s="1">
        <v>14</v>
      </c>
      <c r="E52" s="1">
        <v>2</v>
      </c>
    </row>
    <row r="53" spans="1:5" x14ac:dyDescent="0.2">
      <c r="A53" s="1" t="s">
        <v>46</v>
      </c>
      <c r="B53" s="1">
        <v>1</v>
      </c>
      <c r="C53" s="1">
        <v>0</v>
      </c>
      <c r="D53" s="1">
        <v>1</v>
      </c>
      <c r="E53" s="1">
        <v>0</v>
      </c>
    </row>
    <row r="54" spans="1:5" x14ac:dyDescent="0.2">
      <c r="A54" s="1" t="s">
        <v>47</v>
      </c>
      <c r="B54" s="1">
        <v>1</v>
      </c>
      <c r="C54" s="1">
        <v>0</v>
      </c>
      <c r="D54" s="1">
        <v>0</v>
      </c>
      <c r="E54" s="1">
        <v>1</v>
      </c>
    </row>
    <row r="55" spans="1:5" x14ac:dyDescent="0.2">
      <c r="A55" s="1" t="s">
        <v>48</v>
      </c>
      <c r="B55" s="1">
        <v>2</v>
      </c>
      <c r="C55" s="1">
        <v>0</v>
      </c>
      <c r="D55" s="1">
        <v>2</v>
      </c>
      <c r="E55" s="1">
        <v>0</v>
      </c>
    </row>
    <row r="56" spans="1:5" x14ac:dyDescent="0.2">
      <c r="A56" s="1" t="s">
        <v>49</v>
      </c>
      <c r="B56" s="1">
        <v>1</v>
      </c>
      <c r="C56" s="1">
        <v>1</v>
      </c>
      <c r="D56" s="1">
        <v>0</v>
      </c>
      <c r="E56" s="1">
        <v>0</v>
      </c>
    </row>
    <row r="57" spans="1:5" x14ac:dyDescent="0.2">
      <c r="A57" s="1" t="s">
        <v>50</v>
      </c>
      <c r="B57" s="1">
        <v>0</v>
      </c>
      <c r="C57" s="1">
        <v>0</v>
      </c>
      <c r="D57" s="1">
        <v>0</v>
      </c>
      <c r="E57" s="1">
        <v>0</v>
      </c>
    </row>
    <row r="58" spans="1:5" x14ac:dyDescent="0.2">
      <c r="A58" s="1" t="s">
        <v>51</v>
      </c>
      <c r="B58" s="1">
        <v>0</v>
      </c>
      <c r="C58" s="1">
        <v>0</v>
      </c>
      <c r="D58" s="1">
        <v>0</v>
      </c>
      <c r="E58" s="1">
        <v>0</v>
      </c>
    </row>
    <row r="59" spans="1:5" x14ac:dyDescent="0.2">
      <c r="A59" s="1" t="s">
        <v>52</v>
      </c>
      <c r="B59" s="1">
        <v>0</v>
      </c>
      <c r="C59" s="1">
        <v>0</v>
      </c>
      <c r="D59" s="1">
        <v>0</v>
      </c>
      <c r="E59" s="1">
        <v>0</v>
      </c>
    </row>
    <row r="60" spans="1:5" x14ac:dyDescent="0.2">
      <c r="A60" s="1" t="s">
        <v>53</v>
      </c>
      <c r="B60" s="1">
        <v>0</v>
      </c>
      <c r="C60" s="1">
        <v>0</v>
      </c>
      <c r="D60" s="1">
        <v>0</v>
      </c>
      <c r="E60" s="1">
        <v>0</v>
      </c>
    </row>
    <row r="61" spans="1:5" x14ac:dyDescent="0.2">
      <c r="A61" s="1" t="s">
        <v>54</v>
      </c>
      <c r="B61" s="1">
        <v>4</v>
      </c>
      <c r="C61" s="1">
        <v>0</v>
      </c>
      <c r="D61" s="1">
        <v>4</v>
      </c>
      <c r="E61" s="1">
        <v>0</v>
      </c>
    </row>
    <row r="62" spans="1:5" x14ac:dyDescent="0.2">
      <c r="A62" s="1" t="s">
        <v>55</v>
      </c>
      <c r="B62" s="1">
        <v>0</v>
      </c>
      <c r="C62" s="1">
        <v>0</v>
      </c>
      <c r="D62" s="1">
        <v>0</v>
      </c>
      <c r="E62" s="1">
        <v>0</v>
      </c>
    </row>
    <row r="63" spans="1:5" x14ac:dyDescent="0.2">
      <c r="A63" s="1" t="s">
        <v>56</v>
      </c>
      <c r="B63" s="1">
        <v>5</v>
      </c>
      <c r="C63" s="1">
        <v>0</v>
      </c>
      <c r="D63" s="1">
        <v>5</v>
      </c>
      <c r="E63" s="1">
        <v>0</v>
      </c>
    </row>
    <row r="64" spans="1:5" x14ac:dyDescent="0.2">
      <c r="A64" s="1" t="s">
        <v>57</v>
      </c>
      <c r="B64" s="1">
        <v>5</v>
      </c>
      <c r="C64" s="1">
        <v>0</v>
      </c>
      <c r="D64" s="1">
        <v>4</v>
      </c>
      <c r="E64" s="1">
        <v>1</v>
      </c>
    </row>
    <row r="65" spans="1:1" x14ac:dyDescent="0.2">
      <c r="A65" s="1" t="s">
        <v>29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BA2E-0717-4018-97BC-B0D4C0989B9E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140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1" t="s">
        <v>58</v>
      </c>
      <c r="B5" s="1">
        <v>3</v>
      </c>
      <c r="C5" s="1">
        <v>0</v>
      </c>
      <c r="D5" s="1">
        <v>3</v>
      </c>
      <c r="E5" s="1">
        <v>0</v>
      </c>
    </row>
    <row r="6" spans="1:5" x14ac:dyDescent="0.2">
      <c r="A6" s="1" t="s">
        <v>59</v>
      </c>
      <c r="B6" s="1">
        <v>6</v>
      </c>
      <c r="C6" s="1">
        <v>0</v>
      </c>
      <c r="D6" s="1">
        <v>6</v>
      </c>
      <c r="E6" s="1">
        <v>0</v>
      </c>
    </row>
    <row r="7" spans="1:5" x14ac:dyDescent="0.2">
      <c r="A7" s="1" t="s">
        <v>60</v>
      </c>
      <c r="B7" s="1">
        <v>42</v>
      </c>
      <c r="C7" s="1">
        <v>10</v>
      </c>
      <c r="D7" s="1">
        <v>26</v>
      </c>
      <c r="E7" s="1">
        <v>6</v>
      </c>
    </row>
    <row r="8" spans="1:5" x14ac:dyDescent="0.2">
      <c r="A8" s="1" t="s">
        <v>61</v>
      </c>
      <c r="B8" s="1">
        <v>36</v>
      </c>
      <c r="C8" s="1">
        <v>11</v>
      </c>
      <c r="D8" s="1">
        <v>20</v>
      </c>
      <c r="E8" s="1">
        <v>5</v>
      </c>
    </row>
    <row r="9" spans="1:5" x14ac:dyDescent="0.2">
      <c r="A9" s="1" t="s">
        <v>62</v>
      </c>
      <c r="B9" s="1">
        <v>41</v>
      </c>
      <c r="C9" s="1">
        <v>1</v>
      </c>
      <c r="D9" s="1">
        <v>35</v>
      </c>
      <c r="E9" s="1">
        <v>5</v>
      </c>
    </row>
    <row r="10" spans="1:5" x14ac:dyDescent="0.2">
      <c r="A10" s="1" t="s">
        <v>63</v>
      </c>
      <c r="B10" s="1">
        <v>95830</v>
      </c>
      <c r="C10" s="1">
        <v>11939</v>
      </c>
      <c r="D10" s="1">
        <v>53388</v>
      </c>
      <c r="E10" s="1">
        <v>30503</v>
      </c>
    </row>
    <row r="11" spans="1:5" x14ac:dyDescent="0.2">
      <c r="A11" s="1" t="s">
        <v>64</v>
      </c>
      <c r="B11" s="1">
        <v>3</v>
      </c>
      <c r="C11" s="1">
        <v>0</v>
      </c>
      <c r="D11" s="1">
        <v>3</v>
      </c>
      <c r="E11" s="1">
        <v>0</v>
      </c>
    </row>
    <row r="12" spans="1:5" x14ac:dyDescent="0.2">
      <c r="A12" s="1" t="s">
        <v>65</v>
      </c>
      <c r="B12" s="1">
        <v>0</v>
      </c>
      <c r="C12" s="1">
        <v>0</v>
      </c>
      <c r="D12" s="1">
        <v>0</v>
      </c>
      <c r="E12" s="1">
        <v>0</v>
      </c>
    </row>
    <row r="13" spans="1:5" x14ac:dyDescent="0.2">
      <c r="A13" s="1" t="s">
        <v>66</v>
      </c>
      <c r="B13" s="1">
        <v>3</v>
      </c>
      <c r="C13" s="1">
        <v>2</v>
      </c>
      <c r="D13" s="1">
        <v>1</v>
      </c>
      <c r="E13" s="1">
        <v>0</v>
      </c>
    </row>
    <row r="14" spans="1:5" x14ac:dyDescent="0.2">
      <c r="A14" s="1" t="s">
        <v>67</v>
      </c>
      <c r="B14" s="1">
        <v>13</v>
      </c>
      <c r="C14" s="1">
        <v>3</v>
      </c>
      <c r="D14" s="1">
        <v>9</v>
      </c>
      <c r="E14" s="1">
        <v>1</v>
      </c>
    </row>
    <row r="15" spans="1:5" x14ac:dyDescent="0.2">
      <c r="A15" s="1" t="s">
        <v>68</v>
      </c>
      <c r="B15" s="1">
        <v>23</v>
      </c>
      <c r="C15" s="1">
        <v>0</v>
      </c>
      <c r="D15" s="1">
        <v>19</v>
      </c>
      <c r="E15" s="1">
        <v>4</v>
      </c>
    </row>
    <row r="16" spans="1:5" x14ac:dyDescent="0.2">
      <c r="A16" s="1" t="s">
        <v>69</v>
      </c>
      <c r="B16" s="1">
        <v>419</v>
      </c>
      <c r="C16" s="1">
        <v>4</v>
      </c>
      <c r="D16" s="1">
        <v>78</v>
      </c>
      <c r="E16" s="1">
        <v>337</v>
      </c>
    </row>
    <row r="17" spans="1:5" x14ac:dyDescent="0.2">
      <c r="A17" s="1" t="s">
        <v>70</v>
      </c>
      <c r="B17" s="1">
        <v>21</v>
      </c>
      <c r="C17" s="1">
        <v>0</v>
      </c>
      <c r="D17" s="1">
        <v>21</v>
      </c>
      <c r="E17" s="1">
        <v>0</v>
      </c>
    </row>
    <row r="18" spans="1:5" x14ac:dyDescent="0.2">
      <c r="A18" s="1" t="s">
        <v>71</v>
      </c>
      <c r="B18" s="1">
        <v>2</v>
      </c>
      <c r="C18" s="1">
        <v>0</v>
      </c>
      <c r="D18" s="1">
        <v>1</v>
      </c>
      <c r="E18" s="1">
        <v>1</v>
      </c>
    </row>
    <row r="19" spans="1:5" x14ac:dyDescent="0.2">
      <c r="A19" s="1" t="s">
        <v>72</v>
      </c>
      <c r="B19" s="1">
        <v>7</v>
      </c>
      <c r="C19" s="1">
        <v>0</v>
      </c>
      <c r="D19" s="1">
        <v>7</v>
      </c>
      <c r="E19" s="1">
        <v>0</v>
      </c>
    </row>
    <row r="20" spans="1:5" x14ac:dyDescent="0.2">
      <c r="A20" s="1" t="s">
        <v>73</v>
      </c>
      <c r="B20" s="1">
        <v>12</v>
      </c>
      <c r="C20" s="1">
        <v>1</v>
      </c>
      <c r="D20" s="1">
        <v>11</v>
      </c>
      <c r="E20" s="1">
        <v>0</v>
      </c>
    </row>
    <row r="21" spans="1:5" x14ac:dyDescent="0.2">
      <c r="A21" s="1" t="s">
        <v>74</v>
      </c>
      <c r="B21" s="1">
        <v>2</v>
      </c>
      <c r="C21" s="1">
        <v>0</v>
      </c>
      <c r="D21" s="1">
        <v>2</v>
      </c>
      <c r="E21" s="1">
        <v>0</v>
      </c>
    </row>
    <row r="22" spans="1:5" x14ac:dyDescent="0.2">
      <c r="A22" s="1" t="s">
        <v>75</v>
      </c>
      <c r="B22" s="1">
        <v>4</v>
      </c>
      <c r="C22" s="1">
        <v>1</v>
      </c>
      <c r="D22" s="1">
        <v>3</v>
      </c>
      <c r="E22" s="1">
        <v>0</v>
      </c>
    </row>
    <row r="23" spans="1:5" x14ac:dyDescent="0.2">
      <c r="A23" s="1" t="s">
        <v>76</v>
      </c>
      <c r="B23" s="1">
        <v>1</v>
      </c>
      <c r="C23" s="1">
        <v>0</v>
      </c>
      <c r="D23" s="1">
        <v>1</v>
      </c>
      <c r="E23" s="1">
        <v>0</v>
      </c>
    </row>
    <row r="24" spans="1:5" x14ac:dyDescent="0.2">
      <c r="A24" s="1" t="s">
        <v>77</v>
      </c>
      <c r="B24" s="1">
        <v>6</v>
      </c>
      <c r="C24" s="1">
        <v>0</v>
      </c>
      <c r="D24" s="1">
        <v>6</v>
      </c>
      <c r="E24" s="1">
        <v>0</v>
      </c>
    </row>
    <row r="25" spans="1:5" x14ac:dyDescent="0.2">
      <c r="A25" s="1" t="s">
        <v>78</v>
      </c>
      <c r="B25" s="1">
        <v>17</v>
      </c>
      <c r="C25" s="1">
        <v>0</v>
      </c>
      <c r="D25" s="1">
        <v>15</v>
      </c>
      <c r="E25" s="1">
        <v>2</v>
      </c>
    </row>
    <row r="26" spans="1:5" x14ac:dyDescent="0.2">
      <c r="A26" s="1" t="s">
        <v>11</v>
      </c>
    </row>
    <row r="27" spans="1:5" x14ac:dyDescent="0.2">
      <c r="A27" s="1" t="s">
        <v>0</v>
      </c>
      <c r="B27" s="1">
        <v>50885</v>
      </c>
      <c r="C27" s="1">
        <v>6308</v>
      </c>
      <c r="D27" s="1">
        <v>28733</v>
      </c>
      <c r="E27" s="1">
        <v>15844</v>
      </c>
    </row>
    <row r="28" spans="1:5" x14ac:dyDescent="0.2">
      <c r="A28" s="1" t="s">
        <v>58</v>
      </c>
      <c r="B28" s="1">
        <v>3</v>
      </c>
      <c r="C28" s="1">
        <v>0</v>
      </c>
      <c r="D28" s="1">
        <v>3</v>
      </c>
      <c r="E28" s="1">
        <v>0</v>
      </c>
    </row>
    <row r="29" spans="1:5" x14ac:dyDescent="0.2">
      <c r="A29" s="1" t="s">
        <v>59</v>
      </c>
      <c r="B29" s="1">
        <v>5</v>
      </c>
      <c r="C29" s="1">
        <v>0</v>
      </c>
      <c r="D29" s="1">
        <v>5</v>
      </c>
      <c r="E29" s="1">
        <v>0</v>
      </c>
    </row>
    <row r="30" spans="1:5" x14ac:dyDescent="0.2">
      <c r="A30" s="1" t="s">
        <v>60</v>
      </c>
      <c r="B30" s="1">
        <v>20</v>
      </c>
      <c r="C30" s="1">
        <v>8</v>
      </c>
      <c r="D30" s="1">
        <v>11</v>
      </c>
      <c r="E30" s="1">
        <v>1</v>
      </c>
    </row>
    <row r="31" spans="1:5" x14ac:dyDescent="0.2">
      <c r="A31" s="1" t="s">
        <v>61</v>
      </c>
      <c r="B31" s="1">
        <v>20</v>
      </c>
      <c r="C31" s="1">
        <v>7</v>
      </c>
      <c r="D31" s="1">
        <v>11</v>
      </c>
      <c r="E31" s="1">
        <v>2</v>
      </c>
    </row>
    <row r="32" spans="1:5" x14ac:dyDescent="0.2">
      <c r="A32" s="1" t="s">
        <v>62</v>
      </c>
      <c r="B32" s="1">
        <v>22</v>
      </c>
      <c r="C32" s="1">
        <v>1</v>
      </c>
      <c r="D32" s="1">
        <v>18</v>
      </c>
      <c r="E32" s="1">
        <v>3</v>
      </c>
    </row>
    <row r="33" spans="1:5" x14ac:dyDescent="0.2">
      <c r="A33" s="1" t="s">
        <v>63</v>
      </c>
      <c r="B33" s="1">
        <v>50522</v>
      </c>
      <c r="C33" s="1">
        <v>6284</v>
      </c>
      <c r="D33" s="1">
        <v>28571</v>
      </c>
      <c r="E33" s="1">
        <v>15667</v>
      </c>
    </row>
    <row r="34" spans="1:5" x14ac:dyDescent="0.2">
      <c r="A34" s="1" t="s">
        <v>64</v>
      </c>
      <c r="B34" s="1">
        <v>2</v>
      </c>
      <c r="C34" s="1">
        <v>0</v>
      </c>
      <c r="D34" s="1">
        <v>2</v>
      </c>
      <c r="E34" s="1">
        <v>0</v>
      </c>
    </row>
    <row r="35" spans="1:5" x14ac:dyDescent="0.2">
      <c r="A35" s="1" t="s">
        <v>65</v>
      </c>
      <c r="B35" s="1">
        <v>0</v>
      </c>
      <c r="C35" s="1">
        <v>0</v>
      </c>
      <c r="D35" s="1">
        <v>0</v>
      </c>
      <c r="E35" s="1">
        <v>0</v>
      </c>
    </row>
    <row r="36" spans="1:5" x14ac:dyDescent="0.2">
      <c r="A36" s="1" t="s">
        <v>66</v>
      </c>
      <c r="B36" s="1">
        <v>3</v>
      </c>
      <c r="C36" s="1">
        <v>2</v>
      </c>
      <c r="D36" s="1">
        <v>1</v>
      </c>
      <c r="E36" s="1">
        <v>0</v>
      </c>
    </row>
    <row r="37" spans="1:5" x14ac:dyDescent="0.2">
      <c r="A37" s="1" t="s">
        <v>67</v>
      </c>
      <c r="B37" s="1">
        <v>7</v>
      </c>
      <c r="C37" s="1">
        <v>2</v>
      </c>
      <c r="D37" s="1">
        <v>5</v>
      </c>
      <c r="E37" s="1">
        <v>0</v>
      </c>
    </row>
    <row r="38" spans="1:5" x14ac:dyDescent="0.2">
      <c r="A38" s="1" t="s">
        <v>68</v>
      </c>
      <c r="B38" s="1">
        <v>14</v>
      </c>
      <c r="C38" s="1">
        <v>0</v>
      </c>
      <c r="D38" s="1">
        <v>12</v>
      </c>
      <c r="E38" s="1">
        <v>2</v>
      </c>
    </row>
    <row r="39" spans="1:5" x14ac:dyDescent="0.2">
      <c r="A39" s="1" t="s">
        <v>69</v>
      </c>
      <c r="B39" s="1">
        <v>219</v>
      </c>
      <c r="C39" s="1">
        <v>3</v>
      </c>
      <c r="D39" s="1">
        <v>48</v>
      </c>
      <c r="E39" s="1">
        <v>168</v>
      </c>
    </row>
    <row r="40" spans="1:5" x14ac:dyDescent="0.2">
      <c r="A40" s="1" t="s">
        <v>70</v>
      </c>
      <c r="B40" s="1">
        <v>14</v>
      </c>
      <c r="C40" s="1">
        <v>0</v>
      </c>
      <c r="D40" s="1">
        <v>14</v>
      </c>
      <c r="E40" s="1">
        <v>0</v>
      </c>
    </row>
    <row r="41" spans="1:5" x14ac:dyDescent="0.2">
      <c r="A41" s="1" t="s">
        <v>71</v>
      </c>
      <c r="B41" s="1">
        <v>1</v>
      </c>
      <c r="C41" s="1">
        <v>0</v>
      </c>
      <c r="D41" s="1">
        <v>1</v>
      </c>
      <c r="E41" s="1">
        <v>0</v>
      </c>
    </row>
    <row r="42" spans="1:5" x14ac:dyDescent="0.2">
      <c r="A42" s="1" t="s">
        <v>72</v>
      </c>
      <c r="B42" s="1">
        <v>2</v>
      </c>
      <c r="C42" s="1">
        <v>0</v>
      </c>
      <c r="D42" s="1">
        <v>2</v>
      </c>
      <c r="E42" s="1">
        <v>0</v>
      </c>
    </row>
    <row r="43" spans="1:5" x14ac:dyDescent="0.2">
      <c r="A43" s="1" t="s">
        <v>73</v>
      </c>
      <c r="B43" s="1">
        <v>9</v>
      </c>
      <c r="C43" s="1">
        <v>0</v>
      </c>
      <c r="D43" s="1">
        <v>9</v>
      </c>
      <c r="E43" s="1">
        <v>0</v>
      </c>
    </row>
    <row r="44" spans="1:5" x14ac:dyDescent="0.2">
      <c r="A44" s="1" t="s">
        <v>74</v>
      </c>
      <c r="B44" s="1">
        <v>1</v>
      </c>
      <c r="C44" s="1">
        <v>0</v>
      </c>
      <c r="D44" s="1">
        <v>1</v>
      </c>
      <c r="E44" s="1">
        <v>0</v>
      </c>
    </row>
    <row r="45" spans="1:5" x14ac:dyDescent="0.2">
      <c r="A45" s="1" t="s">
        <v>75</v>
      </c>
      <c r="B45" s="1">
        <v>3</v>
      </c>
      <c r="C45" s="1">
        <v>1</v>
      </c>
      <c r="D45" s="1">
        <v>2</v>
      </c>
      <c r="E45" s="1">
        <v>0</v>
      </c>
    </row>
    <row r="46" spans="1:5" x14ac:dyDescent="0.2">
      <c r="A46" s="1" t="s">
        <v>76</v>
      </c>
      <c r="B46" s="1">
        <v>1</v>
      </c>
      <c r="C46" s="1">
        <v>0</v>
      </c>
      <c r="D46" s="1">
        <v>1</v>
      </c>
      <c r="E46" s="1">
        <v>0</v>
      </c>
    </row>
    <row r="47" spans="1:5" x14ac:dyDescent="0.2">
      <c r="A47" s="1" t="s">
        <v>77</v>
      </c>
      <c r="B47" s="1">
        <v>3</v>
      </c>
      <c r="C47" s="1">
        <v>0</v>
      </c>
      <c r="D47" s="1">
        <v>3</v>
      </c>
      <c r="E47" s="1">
        <v>0</v>
      </c>
    </row>
    <row r="48" spans="1:5" x14ac:dyDescent="0.2">
      <c r="A48" s="1" t="s">
        <v>78</v>
      </c>
      <c r="B48" s="1">
        <v>14</v>
      </c>
      <c r="C48" s="1">
        <v>0</v>
      </c>
      <c r="D48" s="1">
        <v>13</v>
      </c>
      <c r="E48" s="1">
        <v>1</v>
      </c>
    </row>
    <row r="49" spans="1:5" x14ac:dyDescent="0.2">
      <c r="A49" s="1" t="s">
        <v>12</v>
      </c>
    </row>
    <row r="50" spans="1:5" x14ac:dyDescent="0.2">
      <c r="A50" s="1" t="s">
        <v>0</v>
      </c>
      <c r="B50" s="1">
        <v>45606</v>
      </c>
      <c r="C50" s="1">
        <v>5664</v>
      </c>
      <c r="D50" s="1">
        <v>24922</v>
      </c>
      <c r="E50" s="1">
        <v>15020</v>
      </c>
    </row>
    <row r="51" spans="1:5" x14ac:dyDescent="0.2">
      <c r="A51" s="1" t="s">
        <v>58</v>
      </c>
      <c r="B51" s="1">
        <v>0</v>
      </c>
      <c r="C51" s="1">
        <v>0</v>
      </c>
      <c r="D51" s="1">
        <v>0</v>
      </c>
      <c r="E51" s="1">
        <v>0</v>
      </c>
    </row>
    <row r="52" spans="1:5" x14ac:dyDescent="0.2">
      <c r="A52" s="1" t="s">
        <v>59</v>
      </c>
      <c r="B52" s="1">
        <v>1</v>
      </c>
      <c r="C52" s="1">
        <v>0</v>
      </c>
      <c r="D52" s="1">
        <v>1</v>
      </c>
      <c r="E52" s="1">
        <v>0</v>
      </c>
    </row>
    <row r="53" spans="1:5" x14ac:dyDescent="0.2">
      <c r="A53" s="1" t="s">
        <v>60</v>
      </c>
      <c r="B53" s="1">
        <v>22</v>
      </c>
      <c r="C53" s="1">
        <v>2</v>
      </c>
      <c r="D53" s="1">
        <v>15</v>
      </c>
      <c r="E53" s="1">
        <v>5</v>
      </c>
    </row>
    <row r="54" spans="1:5" x14ac:dyDescent="0.2">
      <c r="A54" s="1" t="s">
        <v>61</v>
      </c>
      <c r="B54" s="1">
        <v>16</v>
      </c>
      <c r="C54" s="1">
        <v>4</v>
      </c>
      <c r="D54" s="1">
        <v>9</v>
      </c>
      <c r="E54" s="1">
        <v>3</v>
      </c>
    </row>
    <row r="55" spans="1:5" x14ac:dyDescent="0.2">
      <c r="A55" s="1" t="s">
        <v>62</v>
      </c>
      <c r="B55" s="1">
        <v>19</v>
      </c>
      <c r="C55" s="1">
        <v>0</v>
      </c>
      <c r="D55" s="1">
        <v>17</v>
      </c>
      <c r="E55" s="1">
        <v>2</v>
      </c>
    </row>
    <row r="56" spans="1:5" x14ac:dyDescent="0.2">
      <c r="A56" s="1" t="s">
        <v>63</v>
      </c>
      <c r="B56" s="1">
        <v>45308</v>
      </c>
      <c r="C56" s="1">
        <v>5655</v>
      </c>
      <c r="D56" s="1">
        <v>24817</v>
      </c>
      <c r="E56" s="1">
        <v>14836</v>
      </c>
    </row>
    <row r="57" spans="1:5" x14ac:dyDescent="0.2">
      <c r="A57" s="1" t="s">
        <v>64</v>
      </c>
      <c r="B57" s="1">
        <v>1</v>
      </c>
      <c r="C57" s="1">
        <v>0</v>
      </c>
      <c r="D57" s="1">
        <v>1</v>
      </c>
      <c r="E57" s="1">
        <v>0</v>
      </c>
    </row>
    <row r="58" spans="1:5" x14ac:dyDescent="0.2">
      <c r="A58" s="1" t="s">
        <v>65</v>
      </c>
      <c r="B58" s="1">
        <v>0</v>
      </c>
      <c r="C58" s="1">
        <v>0</v>
      </c>
      <c r="D58" s="1">
        <v>0</v>
      </c>
      <c r="E58" s="1">
        <v>0</v>
      </c>
    </row>
    <row r="59" spans="1:5" x14ac:dyDescent="0.2">
      <c r="A59" s="1" t="s">
        <v>66</v>
      </c>
      <c r="B59" s="1">
        <v>0</v>
      </c>
      <c r="C59" s="1">
        <v>0</v>
      </c>
      <c r="D59" s="1">
        <v>0</v>
      </c>
      <c r="E59" s="1">
        <v>0</v>
      </c>
    </row>
    <row r="60" spans="1:5" x14ac:dyDescent="0.2">
      <c r="A60" s="1" t="s">
        <v>67</v>
      </c>
      <c r="B60" s="1">
        <v>6</v>
      </c>
      <c r="C60" s="1">
        <v>1</v>
      </c>
      <c r="D60" s="1">
        <v>4</v>
      </c>
      <c r="E60" s="1">
        <v>1</v>
      </c>
    </row>
    <row r="61" spans="1:5" x14ac:dyDescent="0.2">
      <c r="A61" s="1" t="s">
        <v>68</v>
      </c>
      <c r="B61" s="1">
        <v>9</v>
      </c>
      <c r="C61" s="1">
        <v>0</v>
      </c>
      <c r="D61" s="1">
        <v>7</v>
      </c>
      <c r="E61" s="1">
        <v>2</v>
      </c>
    </row>
    <row r="62" spans="1:5" x14ac:dyDescent="0.2">
      <c r="A62" s="1" t="s">
        <v>69</v>
      </c>
      <c r="B62" s="1">
        <v>200</v>
      </c>
      <c r="C62" s="1">
        <v>1</v>
      </c>
      <c r="D62" s="1">
        <v>30</v>
      </c>
      <c r="E62" s="1">
        <v>169</v>
      </c>
    </row>
    <row r="63" spans="1:5" x14ac:dyDescent="0.2">
      <c r="A63" s="1" t="s">
        <v>70</v>
      </c>
      <c r="B63" s="1">
        <v>7</v>
      </c>
      <c r="C63" s="1">
        <v>0</v>
      </c>
      <c r="D63" s="1">
        <v>7</v>
      </c>
      <c r="E63" s="1">
        <v>0</v>
      </c>
    </row>
    <row r="64" spans="1:5" x14ac:dyDescent="0.2">
      <c r="A64" s="1" t="s">
        <v>71</v>
      </c>
      <c r="B64" s="1">
        <v>1</v>
      </c>
      <c r="C64" s="1">
        <v>0</v>
      </c>
      <c r="D64" s="1">
        <v>0</v>
      </c>
      <c r="E64" s="1">
        <v>1</v>
      </c>
    </row>
    <row r="65" spans="1:5" x14ac:dyDescent="0.2">
      <c r="A65" s="1" t="s">
        <v>72</v>
      </c>
      <c r="B65" s="1">
        <v>5</v>
      </c>
      <c r="C65" s="1">
        <v>0</v>
      </c>
      <c r="D65" s="1">
        <v>5</v>
      </c>
      <c r="E65" s="1">
        <v>0</v>
      </c>
    </row>
    <row r="66" spans="1:5" x14ac:dyDescent="0.2">
      <c r="A66" s="1" t="s">
        <v>73</v>
      </c>
      <c r="B66" s="1">
        <v>3</v>
      </c>
      <c r="C66" s="1">
        <v>1</v>
      </c>
      <c r="D66" s="1">
        <v>2</v>
      </c>
      <c r="E66" s="1">
        <v>0</v>
      </c>
    </row>
    <row r="67" spans="1:5" x14ac:dyDescent="0.2">
      <c r="A67" s="1" t="s">
        <v>74</v>
      </c>
      <c r="B67" s="1">
        <v>1</v>
      </c>
      <c r="C67" s="1">
        <v>0</v>
      </c>
      <c r="D67" s="1">
        <v>1</v>
      </c>
      <c r="E67" s="1">
        <v>0</v>
      </c>
    </row>
    <row r="68" spans="1:5" x14ac:dyDescent="0.2">
      <c r="A68" s="1" t="s">
        <v>75</v>
      </c>
      <c r="B68" s="1">
        <v>1</v>
      </c>
      <c r="C68" s="1">
        <v>0</v>
      </c>
      <c r="D68" s="1">
        <v>1</v>
      </c>
      <c r="E68" s="1">
        <v>0</v>
      </c>
    </row>
    <row r="69" spans="1:5" x14ac:dyDescent="0.2">
      <c r="A69" s="1" t="s">
        <v>76</v>
      </c>
      <c r="B69" s="1">
        <v>0</v>
      </c>
      <c r="C69" s="1">
        <v>0</v>
      </c>
      <c r="D69" s="1">
        <v>0</v>
      </c>
      <c r="E69" s="1">
        <v>0</v>
      </c>
    </row>
    <row r="70" spans="1:5" x14ac:dyDescent="0.2">
      <c r="A70" s="1" t="s">
        <v>77</v>
      </c>
      <c r="B70" s="1">
        <v>3</v>
      </c>
      <c r="C70" s="1">
        <v>0</v>
      </c>
      <c r="D70" s="1">
        <v>3</v>
      </c>
      <c r="E70" s="1">
        <v>0</v>
      </c>
    </row>
    <row r="71" spans="1:5" x14ac:dyDescent="0.2">
      <c r="A71" s="1" t="s">
        <v>78</v>
      </c>
      <c r="B71" s="1">
        <v>3</v>
      </c>
      <c r="C71" s="1">
        <v>0</v>
      </c>
      <c r="D71" s="1">
        <v>2</v>
      </c>
      <c r="E71" s="1">
        <v>1</v>
      </c>
    </row>
    <row r="72" spans="1:5" x14ac:dyDescent="0.2">
      <c r="A72" s="1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7C3EF-5354-49A0-B803-81B3B7F9B787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141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93406</v>
      </c>
      <c r="C4" s="1">
        <v>11617</v>
      </c>
      <c r="D4" s="1">
        <v>51997</v>
      </c>
      <c r="E4" s="1">
        <v>29792</v>
      </c>
    </row>
    <row r="5" spans="1:5" x14ac:dyDescent="0.2">
      <c r="A5" s="1" t="s">
        <v>58</v>
      </c>
      <c r="B5" s="1">
        <v>26</v>
      </c>
      <c r="C5" s="1">
        <v>2</v>
      </c>
      <c r="D5" s="1">
        <v>23</v>
      </c>
      <c r="E5" s="1">
        <v>1</v>
      </c>
    </row>
    <row r="6" spans="1:5" x14ac:dyDescent="0.2">
      <c r="A6" s="1" t="s">
        <v>59</v>
      </c>
      <c r="B6" s="1">
        <v>14</v>
      </c>
      <c r="C6" s="1">
        <v>0</v>
      </c>
      <c r="D6" s="1">
        <v>14</v>
      </c>
      <c r="E6" s="1">
        <v>0</v>
      </c>
    </row>
    <row r="7" spans="1:5" x14ac:dyDescent="0.2">
      <c r="A7" s="1" t="s">
        <v>60</v>
      </c>
      <c r="B7" s="1">
        <v>219</v>
      </c>
      <c r="C7" s="1">
        <v>93</v>
      </c>
      <c r="D7" s="1">
        <v>95</v>
      </c>
      <c r="E7" s="1">
        <v>31</v>
      </c>
    </row>
    <row r="8" spans="1:5" x14ac:dyDescent="0.2">
      <c r="A8" s="1" t="s">
        <v>61</v>
      </c>
      <c r="B8" s="1">
        <v>265</v>
      </c>
      <c r="C8" s="1">
        <v>24</v>
      </c>
      <c r="D8" s="1">
        <v>179</v>
      </c>
      <c r="E8" s="1">
        <v>62</v>
      </c>
    </row>
    <row r="9" spans="1:5" x14ac:dyDescent="0.2">
      <c r="A9" s="1" t="s">
        <v>62</v>
      </c>
      <c r="B9" s="1">
        <v>150</v>
      </c>
      <c r="C9" s="1">
        <v>2</v>
      </c>
      <c r="D9" s="1">
        <v>111</v>
      </c>
      <c r="E9" s="1">
        <v>37</v>
      </c>
    </row>
    <row r="10" spans="1:5" x14ac:dyDescent="0.2">
      <c r="A10" s="1" t="s">
        <v>63</v>
      </c>
      <c r="B10" s="1">
        <v>91104</v>
      </c>
      <c r="C10" s="1">
        <v>11414</v>
      </c>
      <c r="D10" s="1">
        <v>50556</v>
      </c>
      <c r="E10" s="1">
        <v>29134</v>
      </c>
    </row>
    <row r="11" spans="1:5" x14ac:dyDescent="0.2">
      <c r="A11" s="1" t="s">
        <v>64</v>
      </c>
      <c r="B11" s="1">
        <v>27</v>
      </c>
      <c r="C11" s="1">
        <v>2</v>
      </c>
      <c r="D11" s="1">
        <v>25</v>
      </c>
      <c r="E11" s="1">
        <v>0</v>
      </c>
    </row>
    <row r="12" spans="1:5" x14ac:dyDescent="0.2">
      <c r="A12" s="1" t="s">
        <v>65</v>
      </c>
      <c r="B12" s="1">
        <v>12</v>
      </c>
      <c r="C12" s="1">
        <v>0</v>
      </c>
      <c r="D12" s="1">
        <v>12</v>
      </c>
      <c r="E12" s="1">
        <v>0</v>
      </c>
    </row>
    <row r="13" spans="1:5" x14ac:dyDescent="0.2">
      <c r="A13" s="1" t="s">
        <v>66</v>
      </c>
      <c r="B13" s="1">
        <v>52</v>
      </c>
      <c r="C13" s="1">
        <v>3</v>
      </c>
      <c r="D13" s="1">
        <v>48</v>
      </c>
      <c r="E13" s="1">
        <v>1</v>
      </c>
    </row>
    <row r="14" spans="1:5" x14ac:dyDescent="0.2">
      <c r="A14" s="1" t="s">
        <v>67</v>
      </c>
      <c r="B14" s="1">
        <v>73</v>
      </c>
      <c r="C14" s="1">
        <v>0</v>
      </c>
      <c r="D14" s="1">
        <v>70</v>
      </c>
      <c r="E14" s="1">
        <v>3</v>
      </c>
    </row>
    <row r="15" spans="1:5" x14ac:dyDescent="0.2">
      <c r="A15" s="1" t="s">
        <v>68</v>
      </c>
      <c r="B15" s="1">
        <v>147</v>
      </c>
      <c r="C15" s="1">
        <v>7</v>
      </c>
      <c r="D15" s="1">
        <v>99</v>
      </c>
      <c r="E15" s="1">
        <v>41</v>
      </c>
    </row>
    <row r="16" spans="1:5" x14ac:dyDescent="0.2">
      <c r="A16" s="1" t="s">
        <v>69</v>
      </c>
      <c r="B16" s="1">
        <v>822</v>
      </c>
      <c r="C16" s="1">
        <v>39</v>
      </c>
      <c r="D16" s="1">
        <v>376</v>
      </c>
      <c r="E16" s="1">
        <v>407</v>
      </c>
    </row>
    <row r="17" spans="1:5" x14ac:dyDescent="0.2">
      <c r="A17" s="1" t="s">
        <v>70</v>
      </c>
      <c r="B17" s="1">
        <v>127</v>
      </c>
      <c r="C17" s="1">
        <v>2</v>
      </c>
      <c r="D17" s="1">
        <v>97</v>
      </c>
      <c r="E17" s="1">
        <v>28</v>
      </c>
    </row>
    <row r="18" spans="1:5" x14ac:dyDescent="0.2">
      <c r="A18" s="1" t="s">
        <v>71</v>
      </c>
      <c r="B18" s="1">
        <v>41</v>
      </c>
      <c r="C18" s="1">
        <v>4</v>
      </c>
      <c r="D18" s="1">
        <v>31</v>
      </c>
      <c r="E18" s="1">
        <v>6</v>
      </c>
    </row>
    <row r="19" spans="1:5" x14ac:dyDescent="0.2">
      <c r="A19" s="1" t="s">
        <v>72</v>
      </c>
      <c r="B19" s="1">
        <v>18</v>
      </c>
      <c r="C19" s="1">
        <v>0</v>
      </c>
      <c r="D19" s="1">
        <v>17</v>
      </c>
      <c r="E19" s="1">
        <v>1</v>
      </c>
    </row>
    <row r="20" spans="1:5" x14ac:dyDescent="0.2">
      <c r="A20" s="1" t="s">
        <v>73</v>
      </c>
      <c r="B20" s="1">
        <v>14</v>
      </c>
      <c r="C20" s="1">
        <v>0</v>
      </c>
      <c r="D20" s="1">
        <v>14</v>
      </c>
      <c r="E20" s="1">
        <v>0</v>
      </c>
    </row>
    <row r="21" spans="1:5" x14ac:dyDescent="0.2">
      <c r="A21" s="1" t="s">
        <v>74</v>
      </c>
      <c r="B21" s="1">
        <v>2</v>
      </c>
      <c r="C21" s="1">
        <v>1</v>
      </c>
      <c r="D21" s="1">
        <v>1</v>
      </c>
      <c r="E21" s="1">
        <v>0</v>
      </c>
    </row>
    <row r="22" spans="1:5" x14ac:dyDescent="0.2">
      <c r="A22" s="1" t="s">
        <v>75</v>
      </c>
      <c r="B22" s="1">
        <v>34</v>
      </c>
      <c r="C22" s="1">
        <v>1</v>
      </c>
      <c r="D22" s="1">
        <v>30</v>
      </c>
      <c r="E22" s="1">
        <v>3</v>
      </c>
    </row>
    <row r="23" spans="1:5" x14ac:dyDescent="0.2">
      <c r="A23" s="1" t="s">
        <v>76</v>
      </c>
      <c r="B23" s="1">
        <v>41</v>
      </c>
      <c r="C23" s="1">
        <v>0</v>
      </c>
      <c r="D23" s="1">
        <v>41</v>
      </c>
      <c r="E23" s="1">
        <v>0</v>
      </c>
    </row>
    <row r="24" spans="1:5" x14ac:dyDescent="0.2">
      <c r="A24" s="1" t="s">
        <v>77</v>
      </c>
      <c r="B24" s="1">
        <v>151</v>
      </c>
      <c r="C24" s="1">
        <v>18</v>
      </c>
      <c r="D24" s="1">
        <v>100</v>
      </c>
      <c r="E24" s="1">
        <v>33</v>
      </c>
    </row>
    <row r="25" spans="1:5" x14ac:dyDescent="0.2">
      <c r="A25" s="1" t="s">
        <v>78</v>
      </c>
      <c r="B25" s="1">
        <v>67</v>
      </c>
      <c r="C25" s="1">
        <v>5</v>
      </c>
      <c r="D25" s="1">
        <v>58</v>
      </c>
      <c r="E25" s="1">
        <v>4</v>
      </c>
    </row>
    <row r="26" spans="1:5" x14ac:dyDescent="0.2">
      <c r="A26" s="1" t="s">
        <v>11</v>
      </c>
    </row>
    <row r="27" spans="1:5" x14ac:dyDescent="0.2">
      <c r="A27" s="1" t="s">
        <v>0</v>
      </c>
      <c r="B27" s="1">
        <v>49257</v>
      </c>
      <c r="C27" s="1">
        <v>6117</v>
      </c>
      <c r="D27" s="1">
        <v>27850</v>
      </c>
      <c r="E27" s="1">
        <v>15290</v>
      </c>
    </row>
    <row r="28" spans="1:5" x14ac:dyDescent="0.2">
      <c r="A28" s="1" t="s">
        <v>58</v>
      </c>
      <c r="B28" s="1">
        <v>16</v>
      </c>
      <c r="C28" s="1">
        <v>2</v>
      </c>
      <c r="D28" s="1">
        <v>14</v>
      </c>
      <c r="E28" s="1">
        <v>0</v>
      </c>
    </row>
    <row r="29" spans="1:5" x14ac:dyDescent="0.2">
      <c r="A29" s="1" t="s">
        <v>59</v>
      </c>
      <c r="B29" s="1">
        <v>10</v>
      </c>
      <c r="C29" s="1">
        <v>0</v>
      </c>
      <c r="D29" s="1">
        <v>10</v>
      </c>
      <c r="E29" s="1">
        <v>0</v>
      </c>
    </row>
    <row r="30" spans="1:5" x14ac:dyDescent="0.2">
      <c r="A30" s="1" t="s">
        <v>60</v>
      </c>
      <c r="B30" s="1">
        <v>120</v>
      </c>
      <c r="C30" s="1">
        <v>58</v>
      </c>
      <c r="D30" s="1">
        <v>47</v>
      </c>
      <c r="E30" s="1">
        <v>15</v>
      </c>
    </row>
    <row r="31" spans="1:5" x14ac:dyDescent="0.2">
      <c r="A31" s="1" t="s">
        <v>61</v>
      </c>
      <c r="B31" s="1">
        <v>145</v>
      </c>
      <c r="C31" s="1">
        <v>14</v>
      </c>
      <c r="D31" s="1">
        <v>99</v>
      </c>
      <c r="E31" s="1">
        <v>32</v>
      </c>
    </row>
    <row r="32" spans="1:5" x14ac:dyDescent="0.2">
      <c r="A32" s="1" t="s">
        <v>62</v>
      </c>
      <c r="B32" s="1">
        <v>84</v>
      </c>
      <c r="C32" s="1">
        <v>1</v>
      </c>
      <c r="D32" s="1">
        <v>67</v>
      </c>
      <c r="E32" s="1">
        <v>16</v>
      </c>
    </row>
    <row r="33" spans="1:5" x14ac:dyDescent="0.2">
      <c r="A33" s="1" t="s">
        <v>63</v>
      </c>
      <c r="B33" s="1">
        <v>47927</v>
      </c>
      <c r="C33" s="1">
        <v>5996</v>
      </c>
      <c r="D33" s="1">
        <v>26973</v>
      </c>
      <c r="E33" s="1">
        <v>14958</v>
      </c>
    </row>
    <row r="34" spans="1:5" x14ac:dyDescent="0.2">
      <c r="A34" s="1" t="s">
        <v>64</v>
      </c>
      <c r="B34" s="1">
        <v>13</v>
      </c>
      <c r="C34" s="1">
        <v>2</v>
      </c>
      <c r="D34" s="1">
        <v>11</v>
      </c>
      <c r="E34" s="1">
        <v>0</v>
      </c>
    </row>
    <row r="35" spans="1:5" x14ac:dyDescent="0.2">
      <c r="A35" s="1" t="s">
        <v>65</v>
      </c>
      <c r="B35" s="1">
        <v>10</v>
      </c>
      <c r="C35" s="1">
        <v>0</v>
      </c>
      <c r="D35" s="1">
        <v>10</v>
      </c>
      <c r="E35" s="1">
        <v>0</v>
      </c>
    </row>
    <row r="36" spans="1:5" x14ac:dyDescent="0.2">
      <c r="A36" s="1" t="s">
        <v>66</v>
      </c>
      <c r="B36" s="1">
        <v>27</v>
      </c>
      <c r="C36" s="1">
        <v>2</v>
      </c>
      <c r="D36" s="1">
        <v>25</v>
      </c>
      <c r="E36" s="1">
        <v>0</v>
      </c>
    </row>
    <row r="37" spans="1:5" x14ac:dyDescent="0.2">
      <c r="A37" s="1" t="s">
        <v>67</v>
      </c>
      <c r="B37" s="1">
        <v>39</v>
      </c>
      <c r="C37" s="1">
        <v>0</v>
      </c>
      <c r="D37" s="1">
        <v>38</v>
      </c>
      <c r="E37" s="1">
        <v>1</v>
      </c>
    </row>
    <row r="38" spans="1:5" x14ac:dyDescent="0.2">
      <c r="A38" s="1" t="s">
        <v>68</v>
      </c>
      <c r="B38" s="1">
        <v>102</v>
      </c>
      <c r="C38" s="1">
        <v>4</v>
      </c>
      <c r="D38" s="1">
        <v>70</v>
      </c>
      <c r="E38" s="1">
        <v>28</v>
      </c>
    </row>
    <row r="39" spans="1:5" x14ac:dyDescent="0.2">
      <c r="A39" s="1" t="s">
        <v>69</v>
      </c>
      <c r="B39" s="1">
        <v>475</v>
      </c>
      <c r="C39" s="1">
        <v>20</v>
      </c>
      <c r="D39" s="1">
        <v>251</v>
      </c>
      <c r="E39" s="1">
        <v>204</v>
      </c>
    </row>
    <row r="40" spans="1:5" x14ac:dyDescent="0.2">
      <c r="A40" s="1" t="s">
        <v>70</v>
      </c>
      <c r="B40" s="1">
        <v>65</v>
      </c>
      <c r="C40" s="1">
        <v>0</v>
      </c>
      <c r="D40" s="1">
        <v>53</v>
      </c>
      <c r="E40" s="1">
        <v>12</v>
      </c>
    </row>
    <row r="41" spans="1:5" x14ac:dyDescent="0.2">
      <c r="A41" s="1" t="s">
        <v>71</v>
      </c>
      <c r="B41" s="1">
        <v>25</v>
      </c>
      <c r="C41" s="1">
        <v>1</v>
      </c>
      <c r="D41" s="1">
        <v>22</v>
      </c>
      <c r="E41" s="1">
        <v>2</v>
      </c>
    </row>
    <row r="42" spans="1:5" x14ac:dyDescent="0.2">
      <c r="A42" s="1" t="s">
        <v>72</v>
      </c>
      <c r="B42" s="1">
        <v>8</v>
      </c>
      <c r="C42" s="1">
        <v>0</v>
      </c>
      <c r="D42" s="1">
        <v>7</v>
      </c>
      <c r="E42" s="1">
        <v>1</v>
      </c>
    </row>
    <row r="43" spans="1:5" x14ac:dyDescent="0.2">
      <c r="A43" s="1" t="s">
        <v>73</v>
      </c>
      <c r="B43" s="1">
        <v>9</v>
      </c>
      <c r="C43" s="1">
        <v>0</v>
      </c>
      <c r="D43" s="1">
        <v>9</v>
      </c>
      <c r="E43" s="1">
        <v>0</v>
      </c>
    </row>
    <row r="44" spans="1:5" x14ac:dyDescent="0.2">
      <c r="A44" s="1" t="s">
        <v>74</v>
      </c>
      <c r="B44" s="1">
        <v>2</v>
      </c>
      <c r="C44" s="1">
        <v>1</v>
      </c>
      <c r="D44" s="1">
        <v>1</v>
      </c>
      <c r="E44" s="1">
        <v>0</v>
      </c>
    </row>
    <row r="45" spans="1:5" x14ac:dyDescent="0.2">
      <c r="A45" s="1" t="s">
        <v>75</v>
      </c>
      <c r="B45" s="1">
        <v>17</v>
      </c>
      <c r="C45" s="1">
        <v>0</v>
      </c>
      <c r="D45" s="1">
        <v>15</v>
      </c>
      <c r="E45" s="1">
        <v>2</v>
      </c>
    </row>
    <row r="46" spans="1:5" x14ac:dyDescent="0.2">
      <c r="A46" s="1" t="s">
        <v>76</v>
      </c>
      <c r="B46" s="1">
        <v>28</v>
      </c>
      <c r="C46" s="1">
        <v>0</v>
      </c>
      <c r="D46" s="1">
        <v>28</v>
      </c>
      <c r="E46" s="1">
        <v>0</v>
      </c>
    </row>
    <row r="47" spans="1:5" x14ac:dyDescent="0.2">
      <c r="A47" s="1" t="s">
        <v>77</v>
      </c>
      <c r="B47" s="1">
        <v>85</v>
      </c>
      <c r="C47" s="1">
        <v>13</v>
      </c>
      <c r="D47" s="1">
        <v>54</v>
      </c>
      <c r="E47" s="1">
        <v>18</v>
      </c>
    </row>
    <row r="48" spans="1:5" x14ac:dyDescent="0.2">
      <c r="A48" s="1" t="s">
        <v>78</v>
      </c>
      <c r="B48" s="1">
        <v>50</v>
      </c>
      <c r="C48" s="1">
        <v>3</v>
      </c>
      <c r="D48" s="1">
        <v>46</v>
      </c>
      <c r="E48" s="1">
        <v>1</v>
      </c>
    </row>
    <row r="49" spans="1:5" x14ac:dyDescent="0.2">
      <c r="A49" s="1" t="s">
        <v>12</v>
      </c>
    </row>
    <row r="50" spans="1:5" x14ac:dyDescent="0.2">
      <c r="A50" s="1" t="s">
        <v>0</v>
      </c>
      <c r="B50" s="1">
        <v>44149</v>
      </c>
      <c r="C50" s="1">
        <v>5500</v>
      </c>
      <c r="D50" s="1">
        <v>24147</v>
      </c>
      <c r="E50" s="1">
        <v>14502</v>
      </c>
    </row>
    <row r="51" spans="1:5" x14ac:dyDescent="0.2">
      <c r="A51" s="1" t="s">
        <v>58</v>
      </c>
      <c r="B51" s="1">
        <v>10</v>
      </c>
      <c r="C51" s="1">
        <v>0</v>
      </c>
      <c r="D51" s="1">
        <v>9</v>
      </c>
      <c r="E51" s="1">
        <v>1</v>
      </c>
    </row>
    <row r="52" spans="1:5" x14ac:dyDescent="0.2">
      <c r="A52" s="1" t="s">
        <v>59</v>
      </c>
      <c r="B52" s="1">
        <v>4</v>
      </c>
      <c r="C52" s="1">
        <v>0</v>
      </c>
      <c r="D52" s="1">
        <v>4</v>
      </c>
      <c r="E52" s="1">
        <v>0</v>
      </c>
    </row>
    <row r="53" spans="1:5" x14ac:dyDescent="0.2">
      <c r="A53" s="1" t="s">
        <v>60</v>
      </c>
      <c r="B53" s="1">
        <v>99</v>
      </c>
      <c r="C53" s="1">
        <v>35</v>
      </c>
      <c r="D53" s="1">
        <v>48</v>
      </c>
      <c r="E53" s="1">
        <v>16</v>
      </c>
    </row>
    <row r="54" spans="1:5" x14ac:dyDescent="0.2">
      <c r="A54" s="1" t="s">
        <v>61</v>
      </c>
      <c r="B54" s="1">
        <v>120</v>
      </c>
      <c r="C54" s="1">
        <v>10</v>
      </c>
      <c r="D54" s="1">
        <v>80</v>
      </c>
      <c r="E54" s="1">
        <v>30</v>
      </c>
    </row>
    <row r="55" spans="1:5" x14ac:dyDescent="0.2">
      <c r="A55" s="1" t="s">
        <v>62</v>
      </c>
      <c r="B55" s="1">
        <v>66</v>
      </c>
      <c r="C55" s="1">
        <v>1</v>
      </c>
      <c r="D55" s="1">
        <v>44</v>
      </c>
      <c r="E55" s="1">
        <v>21</v>
      </c>
    </row>
    <row r="56" spans="1:5" x14ac:dyDescent="0.2">
      <c r="A56" s="1" t="s">
        <v>63</v>
      </c>
      <c r="B56" s="1">
        <v>43177</v>
      </c>
      <c r="C56" s="1">
        <v>5418</v>
      </c>
      <c r="D56" s="1">
        <v>23583</v>
      </c>
      <c r="E56" s="1">
        <v>14176</v>
      </c>
    </row>
    <row r="57" spans="1:5" x14ac:dyDescent="0.2">
      <c r="A57" s="1" t="s">
        <v>64</v>
      </c>
      <c r="B57" s="1">
        <v>14</v>
      </c>
      <c r="C57" s="1">
        <v>0</v>
      </c>
      <c r="D57" s="1">
        <v>14</v>
      </c>
      <c r="E57" s="1">
        <v>0</v>
      </c>
    </row>
    <row r="58" spans="1:5" x14ac:dyDescent="0.2">
      <c r="A58" s="1" t="s">
        <v>65</v>
      </c>
      <c r="B58" s="1">
        <v>2</v>
      </c>
      <c r="C58" s="1">
        <v>0</v>
      </c>
      <c r="D58" s="1">
        <v>2</v>
      </c>
      <c r="E58" s="1">
        <v>0</v>
      </c>
    </row>
    <row r="59" spans="1:5" x14ac:dyDescent="0.2">
      <c r="A59" s="1" t="s">
        <v>66</v>
      </c>
      <c r="B59" s="1">
        <v>25</v>
      </c>
      <c r="C59" s="1">
        <v>1</v>
      </c>
      <c r="D59" s="1">
        <v>23</v>
      </c>
      <c r="E59" s="1">
        <v>1</v>
      </c>
    </row>
    <row r="60" spans="1:5" x14ac:dyDescent="0.2">
      <c r="A60" s="1" t="s">
        <v>67</v>
      </c>
      <c r="B60" s="1">
        <v>34</v>
      </c>
      <c r="C60" s="1">
        <v>0</v>
      </c>
      <c r="D60" s="1">
        <v>32</v>
      </c>
      <c r="E60" s="1">
        <v>2</v>
      </c>
    </row>
    <row r="61" spans="1:5" x14ac:dyDescent="0.2">
      <c r="A61" s="1" t="s">
        <v>68</v>
      </c>
      <c r="B61" s="1">
        <v>45</v>
      </c>
      <c r="C61" s="1">
        <v>3</v>
      </c>
      <c r="D61" s="1">
        <v>29</v>
      </c>
      <c r="E61" s="1">
        <v>13</v>
      </c>
    </row>
    <row r="62" spans="1:5" x14ac:dyDescent="0.2">
      <c r="A62" s="1" t="s">
        <v>69</v>
      </c>
      <c r="B62" s="1">
        <v>347</v>
      </c>
      <c r="C62" s="1">
        <v>19</v>
      </c>
      <c r="D62" s="1">
        <v>125</v>
      </c>
      <c r="E62" s="1">
        <v>203</v>
      </c>
    </row>
    <row r="63" spans="1:5" x14ac:dyDescent="0.2">
      <c r="A63" s="1" t="s">
        <v>70</v>
      </c>
      <c r="B63" s="1">
        <v>62</v>
      </c>
      <c r="C63" s="1">
        <v>2</v>
      </c>
      <c r="D63" s="1">
        <v>44</v>
      </c>
      <c r="E63" s="1">
        <v>16</v>
      </c>
    </row>
    <row r="64" spans="1:5" x14ac:dyDescent="0.2">
      <c r="A64" s="1" t="s">
        <v>71</v>
      </c>
      <c r="B64" s="1">
        <v>16</v>
      </c>
      <c r="C64" s="1">
        <v>3</v>
      </c>
      <c r="D64" s="1">
        <v>9</v>
      </c>
      <c r="E64" s="1">
        <v>4</v>
      </c>
    </row>
    <row r="65" spans="1:5" x14ac:dyDescent="0.2">
      <c r="A65" s="1" t="s">
        <v>72</v>
      </c>
      <c r="B65" s="1">
        <v>10</v>
      </c>
      <c r="C65" s="1">
        <v>0</v>
      </c>
      <c r="D65" s="1">
        <v>10</v>
      </c>
      <c r="E65" s="1">
        <v>0</v>
      </c>
    </row>
    <row r="66" spans="1:5" x14ac:dyDescent="0.2">
      <c r="A66" s="1" t="s">
        <v>73</v>
      </c>
      <c r="B66" s="1">
        <v>5</v>
      </c>
      <c r="C66" s="1">
        <v>0</v>
      </c>
      <c r="D66" s="1">
        <v>5</v>
      </c>
      <c r="E66" s="1">
        <v>0</v>
      </c>
    </row>
    <row r="67" spans="1:5" x14ac:dyDescent="0.2">
      <c r="A67" s="1" t="s">
        <v>74</v>
      </c>
      <c r="B67" s="1">
        <v>0</v>
      </c>
      <c r="C67" s="1">
        <v>0</v>
      </c>
      <c r="D67" s="1">
        <v>0</v>
      </c>
      <c r="E67" s="1">
        <v>0</v>
      </c>
    </row>
    <row r="68" spans="1:5" x14ac:dyDescent="0.2">
      <c r="A68" s="1" t="s">
        <v>75</v>
      </c>
      <c r="B68" s="1">
        <v>17</v>
      </c>
      <c r="C68" s="1">
        <v>1</v>
      </c>
      <c r="D68" s="1">
        <v>15</v>
      </c>
      <c r="E68" s="1">
        <v>1</v>
      </c>
    </row>
    <row r="69" spans="1:5" x14ac:dyDescent="0.2">
      <c r="A69" s="1" t="s">
        <v>76</v>
      </c>
      <c r="B69" s="1">
        <v>13</v>
      </c>
      <c r="C69" s="1">
        <v>0</v>
      </c>
      <c r="D69" s="1">
        <v>13</v>
      </c>
      <c r="E69" s="1">
        <v>0</v>
      </c>
    </row>
    <row r="70" spans="1:5" x14ac:dyDescent="0.2">
      <c r="A70" s="1" t="s">
        <v>77</v>
      </c>
      <c r="B70" s="1">
        <v>66</v>
      </c>
      <c r="C70" s="1">
        <v>5</v>
      </c>
      <c r="D70" s="1">
        <v>46</v>
      </c>
      <c r="E70" s="1">
        <v>15</v>
      </c>
    </row>
    <row r="71" spans="1:5" x14ac:dyDescent="0.2">
      <c r="A71" s="1" t="s">
        <v>78</v>
      </c>
      <c r="B71" s="1">
        <v>17</v>
      </c>
      <c r="C71" s="1">
        <v>2</v>
      </c>
      <c r="D71" s="1">
        <v>12</v>
      </c>
      <c r="E71" s="1">
        <v>3</v>
      </c>
    </row>
    <row r="72" spans="1:5" x14ac:dyDescent="0.2">
      <c r="A72" s="1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67563-7826-417A-9A36-ED3C3EAEB5FE}">
  <dimension ref="A1:E111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6.44140625" style="1" customWidth="1"/>
    <col min="6" max="16384" width="8.88671875" style="1"/>
  </cols>
  <sheetData>
    <row r="1" spans="1:5" x14ac:dyDescent="0.2">
      <c r="A1" s="1" t="s">
        <v>142</v>
      </c>
    </row>
    <row r="2" spans="1:5" s="2" customFormat="1" x14ac:dyDescent="0.2">
      <c r="A2" s="19"/>
      <c r="B2" s="8" t="s">
        <v>0</v>
      </c>
      <c r="C2" s="8" t="s">
        <v>1</v>
      </c>
      <c r="D2" s="8" t="s">
        <v>2</v>
      </c>
      <c r="E2" s="12" t="s">
        <v>3</v>
      </c>
    </row>
    <row r="3" spans="1:5" x14ac:dyDescent="0.2">
      <c r="A3" s="1" t="s">
        <v>4</v>
      </c>
    </row>
    <row r="4" spans="1:5" x14ac:dyDescent="0.2">
      <c r="A4" s="1" t="s">
        <v>0</v>
      </c>
      <c r="B4" s="1">
        <v>96491</v>
      </c>
      <c r="C4" s="1">
        <v>11972</v>
      </c>
      <c r="D4" s="1">
        <v>53655</v>
      </c>
      <c r="E4" s="1">
        <v>30864</v>
      </c>
    </row>
    <row r="5" spans="1:5" x14ac:dyDescent="0.2">
      <c r="A5" s="1" t="s">
        <v>58</v>
      </c>
      <c r="B5" s="1">
        <v>200</v>
      </c>
      <c r="C5" s="1">
        <v>29</v>
      </c>
      <c r="D5" s="1">
        <v>140</v>
      </c>
      <c r="E5" s="1">
        <v>31</v>
      </c>
    </row>
    <row r="6" spans="1:5" x14ac:dyDescent="0.2">
      <c r="A6" s="1" t="s">
        <v>59</v>
      </c>
      <c r="B6" s="1">
        <v>232</v>
      </c>
      <c r="C6" s="1">
        <v>29</v>
      </c>
      <c r="D6" s="1">
        <v>166</v>
      </c>
      <c r="E6" s="1">
        <v>37</v>
      </c>
    </row>
    <row r="7" spans="1:5" x14ac:dyDescent="0.2">
      <c r="A7" s="1" t="s">
        <v>60</v>
      </c>
      <c r="B7" s="1">
        <v>1240</v>
      </c>
      <c r="C7" s="1">
        <v>484</v>
      </c>
      <c r="D7" s="1">
        <v>599</v>
      </c>
      <c r="E7" s="1">
        <v>157</v>
      </c>
    </row>
    <row r="8" spans="1:5" x14ac:dyDescent="0.2">
      <c r="A8" s="1" t="s">
        <v>61</v>
      </c>
      <c r="B8" s="1">
        <v>664</v>
      </c>
      <c r="C8" s="1">
        <v>84</v>
      </c>
      <c r="D8" s="1">
        <v>433</v>
      </c>
      <c r="E8" s="1">
        <v>147</v>
      </c>
    </row>
    <row r="9" spans="1:5" x14ac:dyDescent="0.2">
      <c r="A9" s="1" t="s">
        <v>62</v>
      </c>
      <c r="B9" s="1">
        <v>1210</v>
      </c>
      <c r="C9" s="1">
        <v>48</v>
      </c>
      <c r="D9" s="1">
        <v>856</v>
      </c>
      <c r="E9" s="1">
        <v>306</v>
      </c>
    </row>
    <row r="10" spans="1:5" x14ac:dyDescent="0.2">
      <c r="A10" s="1" t="s">
        <v>63</v>
      </c>
      <c r="B10" s="1">
        <v>86754</v>
      </c>
      <c r="C10" s="1">
        <v>10933</v>
      </c>
      <c r="D10" s="1">
        <v>46616</v>
      </c>
      <c r="E10" s="1">
        <v>29205</v>
      </c>
    </row>
    <row r="11" spans="1:5" x14ac:dyDescent="0.2">
      <c r="A11" s="1" t="s">
        <v>64</v>
      </c>
      <c r="B11" s="1">
        <v>285</v>
      </c>
      <c r="C11" s="1">
        <v>10</v>
      </c>
      <c r="D11" s="1">
        <v>259</v>
      </c>
      <c r="E11" s="1">
        <v>16</v>
      </c>
    </row>
    <row r="12" spans="1:5" x14ac:dyDescent="0.2">
      <c r="A12" s="1" t="s">
        <v>65</v>
      </c>
      <c r="B12" s="1">
        <v>62</v>
      </c>
      <c r="C12" s="1">
        <v>2</v>
      </c>
      <c r="D12" s="1">
        <v>51</v>
      </c>
      <c r="E12" s="1">
        <v>9</v>
      </c>
    </row>
    <row r="13" spans="1:5" x14ac:dyDescent="0.2">
      <c r="A13" s="1" t="s">
        <v>66</v>
      </c>
      <c r="B13" s="1">
        <v>208</v>
      </c>
      <c r="C13" s="1">
        <v>12</v>
      </c>
      <c r="D13" s="1">
        <v>172</v>
      </c>
      <c r="E13" s="1">
        <v>24</v>
      </c>
    </row>
    <row r="14" spans="1:5" x14ac:dyDescent="0.2">
      <c r="A14" s="1" t="s">
        <v>67</v>
      </c>
      <c r="B14" s="1">
        <v>420</v>
      </c>
      <c r="C14" s="1">
        <v>14</v>
      </c>
      <c r="D14" s="1">
        <v>392</v>
      </c>
      <c r="E14" s="1">
        <v>14</v>
      </c>
    </row>
    <row r="15" spans="1:5" x14ac:dyDescent="0.2">
      <c r="A15" s="1" t="s">
        <v>68</v>
      </c>
      <c r="B15" s="1">
        <v>734</v>
      </c>
      <c r="C15" s="1">
        <v>29</v>
      </c>
      <c r="D15" s="1">
        <v>618</v>
      </c>
      <c r="E15" s="1">
        <v>87</v>
      </c>
    </row>
    <row r="16" spans="1:5" x14ac:dyDescent="0.2">
      <c r="A16" s="1" t="s">
        <v>69</v>
      </c>
      <c r="B16" s="1">
        <v>2470</v>
      </c>
      <c r="C16" s="1">
        <v>156</v>
      </c>
      <c r="D16" s="1">
        <v>1719</v>
      </c>
      <c r="E16" s="1">
        <v>595</v>
      </c>
    </row>
    <row r="17" spans="1:5" x14ac:dyDescent="0.2">
      <c r="A17" s="1" t="s">
        <v>70</v>
      </c>
      <c r="B17" s="1">
        <v>504</v>
      </c>
      <c r="C17" s="1">
        <v>28</v>
      </c>
      <c r="D17" s="1">
        <v>424</v>
      </c>
      <c r="E17" s="1">
        <v>52</v>
      </c>
    </row>
    <row r="18" spans="1:5" x14ac:dyDescent="0.2">
      <c r="A18" s="1" t="s">
        <v>71</v>
      </c>
      <c r="B18" s="1">
        <v>485</v>
      </c>
      <c r="C18" s="1">
        <v>24</v>
      </c>
      <c r="D18" s="1">
        <v>416</v>
      </c>
      <c r="E18" s="1">
        <v>45</v>
      </c>
    </row>
    <row r="19" spans="1:5" x14ac:dyDescent="0.2">
      <c r="A19" s="1" t="s">
        <v>72</v>
      </c>
      <c r="B19" s="1">
        <v>133</v>
      </c>
      <c r="C19" s="1">
        <v>5</v>
      </c>
      <c r="D19" s="1">
        <v>114</v>
      </c>
      <c r="E19" s="1">
        <v>14</v>
      </c>
    </row>
    <row r="20" spans="1:5" x14ac:dyDescent="0.2">
      <c r="A20" s="1" t="s">
        <v>73</v>
      </c>
      <c r="B20" s="1">
        <v>70</v>
      </c>
      <c r="C20" s="1">
        <v>12</v>
      </c>
      <c r="D20" s="1">
        <v>53</v>
      </c>
      <c r="E20" s="1">
        <v>5</v>
      </c>
    </row>
    <row r="21" spans="1:5" x14ac:dyDescent="0.2">
      <c r="A21" s="1" t="s">
        <v>74</v>
      </c>
      <c r="B21" s="1">
        <v>54</v>
      </c>
      <c r="C21" s="1">
        <v>8</v>
      </c>
      <c r="D21" s="1">
        <v>41</v>
      </c>
      <c r="E21" s="1">
        <v>5</v>
      </c>
    </row>
    <row r="22" spans="1:5" x14ac:dyDescent="0.2">
      <c r="A22" s="1" t="s">
        <v>75</v>
      </c>
      <c r="B22" s="1">
        <v>211</v>
      </c>
      <c r="C22" s="1">
        <v>13</v>
      </c>
      <c r="D22" s="1">
        <v>164</v>
      </c>
      <c r="E22" s="1">
        <v>34</v>
      </c>
    </row>
    <row r="23" spans="1:5" x14ac:dyDescent="0.2">
      <c r="A23" s="1" t="s">
        <v>76</v>
      </c>
      <c r="B23" s="1">
        <v>200</v>
      </c>
      <c r="C23" s="1">
        <v>13</v>
      </c>
      <c r="D23" s="1">
        <v>166</v>
      </c>
      <c r="E23" s="1">
        <v>21</v>
      </c>
    </row>
    <row r="24" spans="1:5" x14ac:dyDescent="0.2">
      <c r="A24" s="1" t="s">
        <v>77</v>
      </c>
      <c r="B24" s="1">
        <v>153</v>
      </c>
      <c r="C24" s="1">
        <v>30</v>
      </c>
      <c r="D24" s="1">
        <v>96</v>
      </c>
      <c r="E24" s="1">
        <v>27</v>
      </c>
    </row>
    <row r="25" spans="1:5" x14ac:dyDescent="0.2">
      <c r="A25" s="1" t="s">
        <v>78</v>
      </c>
      <c r="B25" s="1">
        <v>202</v>
      </c>
      <c r="C25" s="1">
        <v>9</v>
      </c>
      <c r="D25" s="1">
        <v>160</v>
      </c>
      <c r="E25" s="1">
        <v>33</v>
      </c>
    </row>
    <row r="26" spans="1:5" x14ac:dyDescent="0.2">
      <c r="A26" s="1" t="s">
        <v>45</v>
      </c>
      <c r="B26" s="1">
        <v>37</v>
      </c>
      <c r="C26" s="1">
        <v>0</v>
      </c>
      <c r="D26" s="1">
        <v>34</v>
      </c>
      <c r="E26" s="1">
        <v>3</v>
      </c>
    </row>
    <row r="27" spans="1:5" x14ac:dyDescent="0.2">
      <c r="A27" s="1" t="s">
        <v>46</v>
      </c>
      <c r="B27" s="1">
        <v>4</v>
      </c>
      <c r="C27" s="1">
        <v>0</v>
      </c>
      <c r="D27" s="1">
        <v>4</v>
      </c>
      <c r="E27" s="1">
        <v>0</v>
      </c>
    </row>
    <row r="28" spans="1:5" x14ac:dyDescent="0.2">
      <c r="A28" s="1" t="s">
        <v>47</v>
      </c>
      <c r="B28" s="1">
        <v>5</v>
      </c>
      <c r="C28" s="1">
        <v>0</v>
      </c>
      <c r="D28" s="1">
        <v>2</v>
      </c>
      <c r="E28" s="1">
        <v>3</v>
      </c>
    </row>
    <row r="29" spans="1:5" x14ac:dyDescent="0.2">
      <c r="A29" s="1" t="s">
        <v>48</v>
      </c>
      <c r="B29" s="1">
        <v>15</v>
      </c>
      <c r="C29" s="1">
        <v>1</v>
      </c>
      <c r="D29" s="1">
        <v>10</v>
      </c>
      <c r="E29" s="1">
        <v>4</v>
      </c>
    </row>
    <row r="30" spans="1:5" x14ac:dyDescent="0.2">
      <c r="A30" s="1" t="s">
        <v>49</v>
      </c>
      <c r="B30" s="1">
        <v>2</v>
      </c>
      <c r="C30" s="1">
        <v>1</v>
      </c>
      <c r="D30" s="1">
        <v>1</v>
      </c>
      <c r="E30" s="1">
        <v>0</v>
      </c>
    </row>
    <row r="31" spans="1:5" x14ac:dyDescent="0.2">
      <c r="A31" s="1" t="s">
        <v>50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2">
      <c r="A32" s="1" t="s">
        <v>51</v>
      </c>
      <c r="B32" s="1">
        <v>2</v>
      </c>
      <c r="C32" s="1">
        <v>0</v>
      </c>
      <c r="D32" s="1">
        <v>2</v>
      </c>
      <c r="E32" s="1">
        <v>0</v>
      </c>
    </row>
    <row r="33" spans="1:5" x14ac:dyDescent="0.2">
      <c r="A33" s="1" t="s">
        <v>52</v>
      </c>
      <c r="B33" s="1">
        <v>1</v>
      </c>
      <c r="C33" s="1">
        <v>1</v>
      </c>
      <c r="D33" s="1">
        <v>0</v>
      </c>
      <c r="E33" s="1">
        <v>0</v>
      </c>
    </row>
    <row r="34" spans="1:5" x14ac:dyDescent="0.2">
      <c r="A34" s="1" t="s">
        <v>53</v>
      </c>
      <c r="B34" s="1">
        <v>1</v>
      </c>
      <c r="C34" s="1">
        <v>0</v>
      </c>
      <c r="D34" s="1">
        <v>1</v>
      </c>
      <c r="E34" s="1">
        <v>0</v>
      </c>
    </row>
    <row r="35" spans="1:5" x14ac:dyDescent="0.2">
      <c r="A35" s="1" t="s">
        <v>54</v>
      </c>
      <c r="B35" s="1">
        <v>38</v>
      </c>
      <c r="C35" s="1">
        <v>0</v>
      </c>
      <c r="D35" s="1">
        <v>23</v>
      </c>
      <c r="E35" s="1">
        <v>15</v>
      </c>
    </row>
    <row r="36" spans="1:5" x14ac:dyDescent="0.2">
      <c r="A36" s="1" t="s">
        <v>55</v>
      </c>
      <c r="B36" s="1">
        <v>0</v>
      </c>
      <c r="C36" s="1">
        <v>0</v>
      </c>
      <c r="D36" s="1">
        <v>0</v>
      </c>
      <c r="E36" s="1">
        <v>0</v>
      </c>
    </row>
    <row r="37" spans="1:5" x14ac:dyDescent="0.2">
      <c r="A37" s="1" t="s">
        <v>56</v>
      </c>
      <c r="B37" s="1">
        <v>31</v>
      </c>
      <c r="C37" s="1">
        <v>2</v>
      </c>
      <c r="D37" s="1">
        <v>28</v>
      </c>
      <c r="E37" s="1">
        <v>1</v>
      </c>
    </row>
    <row r="38" spans="1:5" x14ac:dyDescent="0.2">
      <c r="A38" s="1" t="s">
        <v>57</v>
      </c>
      <c r="B38" s="1">
        <v>25</v>
      </c>
      <c r="C38" s="1">
        <v>3</v>
      </c>
      <c r="D38" s="1">
        <v>16</v>
      </c>
      <c r="E38" s="1">
        <v>6</v>
      </c>
    </row>
    <row r="39" spans="1:5" x14ac:dyDescent="0.2">
      <c r="A39" s="1" t="s">
        <v>11</v>
      </c>
    </row>
    <row r="40" spans="1:5" x14ac:dyDescent="0.2">
      <c r="A40" s="1" t="s">
        <v>0</v>
      </c>
      <c r="B40" s="1">
        <v>50885</v>
      </c>
      <c r="C40" s="1">
        <v>6308</v>
      </c>
      <c r="D40" s="1">
        <v>28733</v>
      </c>
      <c r="E40" s="1">
        <v>15844</v>
      </c>
    </row>
    <row r="41" spans="1:5" x14ac:dyDescent="0.2">
      <c r="A41" s="1" t="s">
        <v>58</v>
      </c>
      <c r="B41" s="1">
        <v>126</v>
      </c>
      <c r="C41" s="1">
        <v>18</v>
      </c>
      <c r="D41" s="1">
        <v>88</v>
      </c>
      <c r="E41" s="1">
        <v>20</v>
      </c>
    </row>
    <row r="42" spans="1:5" x14ac:dyDescent="0.2">
      <c r="A42" s="1" t="s">
        <v>59</v>
      </c>
      <c r="B42" s="1">
        <v>134</v>
      </c>
      <c r="C42" s="1">
        <v>18</v>
      </c>
      <c r="D42" s="1">
        <v>95</v>
      </c>
      <c r="E42" s="1">
        <v>21</v>
      </c>
    </row>
    <row r="43" spans="1:5" x14ac:dyDescent="0.2">
      <c r="A43" s="1" t="s">
        <v>60</v>
      </c>
      <c r="B43" s="1">
        <v>693</v>
      </c>
      <c r="C43" s="1">
        <v>292</v>
      </c>
      <c r="D43" s="1">
        <v>323</v>
      </c>
      <c r="E43" s="1">
        <v>78</v>
      </c>
    </row>
    <row r="44" spans="1:5" x14ac:dyDescent="0.2">
      <c r="A44" s="1" t="s">
        <v>61</v>
      </c>
      <c r="B44" s="1">
        <v>354</v>
      </c>
      <c r="C44" s="1">
        <v>45</v>
      </c>
      <c r="D44" s="1">
        <v>238</v>
      </c>
      <c r="E44" s="1">
        <v>71</v>
      </c>
    </row>
    <row r="45" spans="1:5" x14ac:dyDescent="0.2">
      <c r="A45" s="1" t="s">
        <v>62</v>
      </c>
      <c r="B45" s="1">
        <v>726</v>
      </c>
      <c r="C45" s="1">
        <v>29</v>
      </c>
      <c r="D45" s="1">
        <v>537</v>
      </c>
      <c r="E45" s="1">
        <v>160</v>
      </c>
    </row>
    <row r="46" spans="1:5" x14ac:dyDescent="0.2">
      <c r="A46" s="1" t="s">
        <v>63</v>
      </c>
      <c r="B46" s="1">
        <v>45029</v>
      </c>
      <c r="C46" s="1">
        <v>5693</v>
      </c>
      <c r="D46" s="1">
        <v>24366</v>
      </c>
      <c r="E46" s="1">
        <v>14970</v>
      </c>
    </row>
    <row r="47" spans="1:5" x14ac:dyDescent="0.2">
      <c r="A47" s="1" t="s">
        <v>64</v>
      </c>
      <c r="B47" s="1">
        <v>195</v>
      </c>
      <c r="C47" s="1">
        <v>7</v>
      </c>
      <c r="D47" s="1">
        <v>179</v>
      </c>
      <c r="E47" s="1">
        <v>9</v>
      </c>
    </row>
    <row r="48" spans="1:5" x14ac:dyDescent="0.2">
      <c r="A48" s="1" t="s">
        <v>65</v>
      </c>
      <c r="B48" s="1">
        <v>36</v>
      </c>
      <c r="C48" s="1">
        <v>1</v>
      </c>
      <c r="D48" s="1">
        <v>29</v>
      </c>
      <c r="E48" s="1">
        <v>6</v>
      </c>
    </row>
    <row r="49" spans="1:5" x14ac:dyDescent="0.2">
      <c r="A49" s="1" t="s">
        <v>66</v>
      </c>
      <c r="B49" s="1">
        <v>138</v>
      </c>
      <c r="C49" s="1">
        <v>8</v>
      </c>
      <c r="D49" s="1">
        <v>114</v>
      </c>
      <c r="E49" s="1">
        <v>16</v>
      </c>
    </row>
    <row r="50" spans="1:5" x14ac:dyDescent="0.2">
      <c r="A50" s="1" t="s">
        <v>67</v>
      </c>
      <c r="B50" s="1">
        <v>262</v>
      </c>
      <c r="C50" s="1">
        <v>9</v>
      </c>
      <c r="D50" s="1">
        <v>247</v>
      </c>
      <c r="E50" s="1">
        <v>6</v>
      </c>
    </row>
    <row r="51" spans="1:5" x14ac:dyDescent="0.2">
      <c r="A51" s="1" t="s">
        <v>68</v>
      </c>
      <c r="B51" s="1">
        <v>469</v>
      </c>
      <c r="C51" s="1">
        <v>14</v>
      </c>
      <c r="D51" s="1">
        <v>398</v>
      </c>
      <c r="E51" s="1">
        <v>57</v>
      </c>
    </row>
    <row r="52" spans="1:5" x14ac:dyDescent="0.2">
      <c r="A52" s="1" t="s">
        <v>69</v>
      </c>
      <c r="B52" s="1">
        <v>1473</v>
      </c>
      <c r="C52" s="1">
        <v>90</v>
      </c>
      <c r="D52" s="1">
        <v>1094</v>
      </c>
      <c r="E52" s="1">
        <v>289</v>
      </c>
    </row>
    <row r="53" spans="1:5" x14ac:dyDescent="0.2">
      <c r="A53" s="1" t="s">
        <v>70</v>
      </c>
      <c r="B53" s="1">
        <v>309</v>
      </c>
      <c r="C53" s="1">
        <v>18</v>
      </c>
      <c r="D53" s="1">
        <v>259</v>
      </c>
      <c r="E53" s="1">
        <v>32</v>
      </c>
    </row>
    <row r="54" spans="1:5" x14ac:dyDescent="0.2">
      <c r="A54" s="1" t="s">
        <v>71</v>
      </c>
      <c r="B54" s="1">
        <v>333</v>
      </c>
      <c r="C54" s="1">
        <v>15</v>
      </c>
      <c r="D54" s="1">
        <v>290</v>
      </c>
      <c r="E54" s="1">
        <v>28</v>
      </c>
    </row>
    <row r="55" spans="1:5" x14ac:dyDescent="0.2">
      <c r="A55" s="1" t="s">
        <v>72</v>
      </c>
      <c r="B55" s="1">
        <v>84</v>
      </c>
      <c r="C55" s="1">
        <v>3</v>
      </c>
      <c r="D55" s="1">
        <v>72</v>
      </c>
      <c r="E55" s="1">
        <v>9</v>
      </c>
    </row>
    <row r="56" spans="1:5" x14ac:dyDescent="0.2">
      <c r="A56" s="1" t="s">
        <v>73</v>
      </c>
      <c r="B56" s="1">
        <v>45</v>
      </c>
      <c r="C56" s="1">
        <v>8</v>
      </c>
      <c r="D56" s="1">
        <v>34</v>
      </c>
      <c r="E56" s="1">
        <v>3</v>
      </c>
    </row>
    <row r="57" spans="1:5" x14ac:dyDescent="0.2">
      <c r="A57" s="1" t="s">
        <v>74</v>
      </c>
      <c r="B57" s="1">
        <v>27</v>
      </c>
      <c r="C57" s="1">
        <v>4</v>
      </c>
      <c r="D57" s="1">
        <v>19</v>
      </c>
      <c r="E57" s="1">
        <v>4</v>
      </c>
    </row>
    <row r="58" spans="1:5" x14ac:dyDescent="0.2">
      <c r="A58" s="1" t="s">
        <v>75</v>
      </c>
      <c r="B58" s="1">
        <v>122</v>
      </c>
      <c r="C58" s="1">
        <v>10</v>
      </c>
      <c r="D58" s="1">
        <v>96</v>
      </c>
      <c r="E58" s="1">
        <v>16</v>
      </c>
    </row>
    <row r="59" spans="1:5" x14ac:dyDescent="0.2">
      <c r="A59" s="1" t="s">
        <v>76</v>
      </c>
      <c r="B59" s="1">
        <v>114</v>
      </c>
      <c r="C59" s="1">
        <v>4</v>
      </c>
      <c r="D59" s="1">
        <v>100</v>
      </c>
      <c r="E59" s="1">
        <v>10</v>
      </c>
    </row>
    <row r="60" spans="1:5" x14ac:dyDescent="0.2">
      <c r="A60" s="1" t="s">
        <v>77</v>
      </c>
      <c r="B60" s="1">
        <v>80</v>
      </c>
      <c r="C60" s="1">
        <v>16</v>
      </c>
      <c r="D60" s="1">
        <v>49</v>
      </c>
      <c r="E60" s="1">
        <v>15</v>
      </c>
    </row>
    <row r="61" spans="1:5" x14ac:dyDescent="0.2">
      <c r="A61" s="1" t="s">
        <v>78</v>
      </c>
      <c r="B61" s="1">
        <v>136</v>
      </c>
      <c r="C61" s="1">
        <v>6</v>
      </c>
      <c r="D61" s="1">
        <v>106</v>
      </c>
      <c r="E61" s="1">
        <v>24</v>
      </c>
    </row>
    <row r="62" spans="1:5" x14ac:dyDescent="0.2">
      <c r="A62" s="1" t="s">
        <v>45</v>
      </c>
      <c r="B62" s="1">
        <v>20</v>
      </c>
      <c r="C62" s="1">
        <v>0</v>
      </c>
      <c r="D62" s="1">
        <v>19</v>
      </c>
      <c r="E62" s="1">
        <v>1</v>
      </c>
    </row>
    <row r="63" spans="1:5" x14ac:dyDescent="0.2">
      <c r="A63" s="1" t="s">
        <v>46</v>
      </c>
      <c r="B63" s="1">
        <v>4</v>
      </c>
      <c r="C63" s="1">
        <v>0</v>
      </c>
      <c r="D63" s="1">
        <v>4</v>
      </c>
      <c r="E63" s="1">
        <v>0</v>
      </c>
    </row>
    <row r="64" spans="1:5" x14ac:dyDescent="0.2">
      <c r="A64" s="1" t="s">
        <v>47</v>
      </c>
      <c r="B64" s="1">
        <v>3</v>
      </c>
      <c r="C64" s="1">
        <v>0</v>
      </c>
      <c r="D64" s="1">
        <v>2</v>
      </c>
      <c r="E64" s="1">
        <v>1</v>
      </c>
    </row>
    <row r="65" spans="1:5" x14ac:dyDescent="0.2">
      <c r="A65" s="1" t="s">
        <v>48</v>
      </c>
      <c r="B65" s="1">
        <v>10</v>
      </c>
      <c r="C65" s="1">
        <v>0</v>
      </c>
      <c r="D65" s="1">
        <v>8</v>
      </c>
      <c r="E65" s="1">
        <v>2</v>
      </c>
    </row>
    <row r="66" spans="1:5" x14ac:dyDescent="0.2">
      <c r="A66" s="1" t="s">
        <v>49</v>
      </c>
      <c r="B66" s="1">
        <v>1</v>
      </c>
      <c r="C66" s="1">
        <v>0</v>
      </c>
      <c r="D66" s="1">
        <v>1</v>
      </c>
      <c r="E66" s="1">
        <v>0</v>
      </c>
    </row>
    <row r="67" spans="1:5" x14ac:dyDescent="0.2">
      <c r="A67" s="1" t="s">
        <v>50</v>
      </c>
      <c r="B67" s="1">
        <v>0</v>
      </c>
      <c r="C67" s="1">
        <v>0</v>
      </c>
      <c r="D67" s="1">
        <v>0</v>
      </c>
      <c r="E67" s="1">
        <v>0</v>
      </c>
    </row>
    <row r="68" spans="1:5" x14ac:dyDescent="0.2">
      <c r="A68" s="1" t="s">
        <v>51</v>
      </c>
      <c r="B68" s="1">
        <v>0</v>
      </c>
      <c r="C68" s="1">
        <v>0</v>
      </c>
      <c r="D68" s="1">
        <v>0</v>
      </c>
      <c r="E68" s="1">
        <v>0</v>
      </c>
    </row>
    <row r="69" spans="1:5" x14ac:dyDescent="0.2">
      <c r="A69" s="1" t="s">
        <v>52</v>
      </c>
      <c r="B69" s="1">
        <v>1</v>
      </c>
      <c r="C69" s="1">
        <v>1</v>
      </c>
      <c r="D69" s="1">
        <v>0</v>
      </c>
      <c r="E69" s="1">
        <v>0</v>
      </c>
    </row>
    <row r="70" spans="1:5" x14ac:dyDescent="0.2">
      <c r="A70" s="1" t="s">
        <v>53</v>
      </c>
      <c r="B70" s="1">
        <v>1</v>
      </c>
      <c r="C70" s="1">
        <v>0</v>
      </c>
      <c r="D70" s="1">
        <v>1</v>
      </c>
      <c r="E70" s="1">
        <v>0</v>
      </c>
    </row>
    <row r="71" spans="1:5" x14ac:dyDescent="0.2">
      <c r="A71" s="1" t="s">
        <v>54</v>
      </c>
      <c r="B71" s="1">
        <v>34</v>
      </c>
      <c r="C71" s="1">
        <v>0</v>
      </c>
      <c r="D71" s="1">
        <v>19</v>
      </c>
      <c r="E71" s="1">
        <v>15</v>
      </c>
    </row>
    <row r="72" spans="1:5" x14ac:dyDescent="0.2">
      <c r="A72" s="1" t="s">
        <v>55</v>
      </c>
      <c r="B72" s="1">
        <v>0</v>
      </c>
      <c r="C72" s="1">
        <v>0</v>
      </c>
      <c r="D72" s="1">
        <v>0</v>
      </c>
      <c r="E72" s="1">
        <v>0</v>
      </c>
    </row>
    <row r="73" spans="1:5" x14ac:dyDescent="0.2">
      <c r="A73" s="1" t="s">
        <v>56</v>
      </c>
      <c r="B73" s="1">
        <v>24</v>
      </c>
      <c r="C73" s="1">
        <v>2</v>
      </c>
      <c r="D73" s="1">
        <v>21</v>
      </c>
      <c r="E73" s="1">
        <v>1</v>
      </c>
    </row>
    <row r="74" spans="1:5" x14ac:dyDescent="0.2">
      <c r="A74" s="1" t="s">
        <v>57</v>
      </c>
      <c r="B74" s="1">
        <v>17</v>
      </c>
      <c r="C74" s="1">
        <v>3</v>
      </c>
      <c r="D74" s="1">
        <v>11</v>
      </c>
      <c r="E74" s="1">
        <v>3</v>
      </c>
    </row>
    <row r="75" spans="1:5" x14ac:dyDescent="0.2">
      <c r="A75" s="1" t="s">
        <v>12</v>
      </c>
    </row>
    <row r="76" spans="1:5" x14ac:dyDescent="0.2">
      <c r="A76" s="1" t="s">
        <v>0</v>
      </c>
      <c r="B76" s="1">
        <v>45606</v>
      </c>
      <c r="C76" s="1">
        <v>5664</v>
      </c>
      <c r="D76" s="1">
        <v>24922</v>
      </c>
      <c r="E76" s="1">
        <v>15020</v>
      </c>
    </row>
    <row r="77" spans="1:5" x14ac:dyDescent="0.2">
      <c r="A77" s="1" t="s">
        <v>58</v>
      </c>
      <c r="B77" s="1">
        <v>74</v>
      </c>
      <c r="C77" s="1">
        <v>11</v>
      </c>
      <c r="D77" s="1">
        <v>52</v>
      </c>
      <c r="E77" s="1">
        <v>11</v>
      </c>
    </row>
    <row r="78" spans="1:5" x14ac:dyDescent="0.2">
      <c r="A78" s="1" t="s">
        <v>59</v>
      </c>
      <c r="B78" s="1">
        <v>98</v>
      </c>
      <c r="C78" s="1">
        <v>11</v>
      </c>
      <c r="D78" s="1">
        <v>71</v>
      </c>
      <c r="E78" s="1">
        <v>16</v>
      </c>
    </row>
    <row r="79" spans="1:5" x14ac:dyDescent="0.2">
      <c r="A79" s="1" t="s">
        <v>60</v>
      </c>
      <c r="B79" s="1">
        <v>547</v>
      </c>
      <c r="C79" s="1">
        <v>192</v>
      </c>
      <c r="D79" s="1">
        <v>276</v>
      </c>
      <c r="E79" s="1">
        <v>79</v>
      </c>
    </row>
    <row r="80" spans="1:5" x14ac:dyDescent="0.2">
      <c r="A80" s="1" t="s">
        <v>61</v>
      </c>
      <c r="B80" s="1">
        <v>310</v>
      </c>
      <c r="C80" s="1">
        <v>39</v>
      </c>
      <c r="D80" s="1">
        <v>195</v>
      </c>
      <c r="E80" s="1">
        <v>76</v>
      </c>
    </row>
    <row r="81" spans="1:5" x14ac:dyDescent="0.2">
      <c r="A81" s="1" t="s">
        <v>62</v>
      </c>
      <c r="B81" s="1">
        <v>484</v>
      </c>
      <c r="C81" s="1">
        <v>19</v>
      </c>
      <c r="D81" s="1">
        <v>319</v>
      </c>
      <c r="E81" s="1">
        <v>146</v>
      </c>
    </row>
    <row r="82" spans="1:5" x14ac:dyDescent="0.2">
      <c r="A82" s="1" t="s">
        <v>63</v>
      </c>
      <c r="B82" s="1">
        <v>41725</v>
      </c>
      <c r="C82" s="1">
        <v>5240</v>
      </c>
      <c r="D82" s="1">
        <v>22250</v>
      </c>
      <c r="E82" s="1">
        <v>14235</v>
      </c>
    </row>
    <row r="83" spans="1:5" x14ac:dyDescent="0.2">
      <c r="A83" s="1" t="s">
        <v>64</v>
      </c>
      <c r="B83" s="1">
        <v>90</v>
      </c>
      <c r="C83" s="1">
        <v>3</v>
      </c>
      <c r="D83" s="1">
        <v>80</v>
      </c>
      <c r="E83" s="1">
        <v>7</v>
      </c>
    </row>
    <row r="84" spans="1:5" x14ac:dyDescent="0.2">
      <c r="A84" s="1" t="s">
        <v>65</v>
      </c>
      <c r="B84" s="1">
        <v>26</v>
      </c>
      <c r="C84" s="1">
        <v>1</v>
      </c>
      <c r="D84" s="1">
        <v>22</v>
      </c>
      <c r="E84" s="1">
        <v>3</v>
      </c>
    </row>
    <row r="85" spans="1:5" x14ac:dyDescent="0.2">
      <c r="A85" s="1" t="s">
        <v>66</v>
      </c>
      <c r="B85" s="1">
        <v>70</v>
      </c>
      <c r="C85" s="1">
        <v>4</v>
      </c>
      <c r="D85" s="1">
        <v>58</v>
      </c>
      <c r="E85" s="1">
        <v>8</v>
      </c>
    </row>
    <row r="86" spans="1:5" x14ac:dyDescent="0.2">
      <c r="A86" s="1" t="s">
        <v>67</v>
      </c>
      <c r="B86" s="1">
        <v>158</v>
      </c>
      <c r="C86" s="1">
        <v>5</v>
      </c>
      <c r="D86" s="1">
        <v>145</v>
      </c>
      <c r="E86" s="1">
        <v>8</v>
      </c>
    </row>
    <row r="87" spans="1:5" x14ac:dyDescent="0.2">
      <c r="A87" s="1" t="s">
        <v>68</v>
      </c>
      <c r="B87" s="1">
        <v>265</v>
      </c>
      <c r="C87" s="1">
        <v>15</v>
      </c>
      <c r="D87" s="1">
        <v>220</v>
      </c>
      <c r="E87" s="1">
        <v>30</v>
      </c>
    </row>
    <row r="88" spans="1:5" x14ac:dyDescent="0.2">
      <c r="A88" s="1" t="s">
        <v>69</v>
      </c>
      <c r="B88" s="1">
        <v>997</v>
      </c>
      <c r="C88" s="1">
        <v>66</v>
      </c>
      <c r="D88" s="1">
        <v>625</v>
      </c>
      <c r="E88" s="1">
        <v>306</v>
      </c>
    </row>
    <row r="89" spans="1:5" x14ac:dyDescent="0.2">
      <c r="A89" s="1" t="s">
        <v>70</v>
      </c>
      <c r="B89" s="1">
        <v>195</v>
      </c>
      <c r="C89" s="1">
        <v>10</v>
      </c>
      <c r="D89" s="1">
        <v>165</v>
      </c>
      <c r="E89" s="1">
        <v>20</v>
      </c>
    </row>
    <row r="90" spans="1:5" x14ac:dyDescent="0.2">
      <c r="A90" s="1" t="s">
        <v>71</v>
      </c>
      <c r="B90" s="1">
        <v>152</v>
      </c>
      <c r="C90" s="1">
        <v>9</v>
      </c>
      <c r="D90" s="1">
        <v>126</v>
      </c>
      <c r="E90" s="1">
        <v>17</v>
      </c>
    </row>
    <row r="91" spans="1:5" x14ac:dyDescent="0.2">
      <c r="A91" s="1" t="s">
        <v>72</v>
      </c>
      <c r="B91" s="1">
        <v>49</v>
      </c>
      <c r="C91" s="1">
        <v>2</v>
      </c>
      <c r="D91" s="1">
        <v>42</v>
      </c>
      <c r="E91" s="1">
        <v>5</v>
      </c>
    </row>
    <row r="92" spans="1:5" x14ac:dyDescent="0.2">
      <c r="A92" s="1" t="s">
        <v>73</v>
      </c>
      <c r="B92" s="1">
        <v>25</v>
      </c>
      <c r="C92" s="1">
        <v>4</v>
      </c>
      <c r="D92" s="1">
        <v>19</v>
      </c>
      <c r="E92" s="1">
        <v>2</v>
      </c>
    </row>
    <row r="93" spans="1:5" x14ac:dyDescent="0.2">
      <c r="A93" s="1" t="s">
        <v>74</v>
      </c>
      <c r="B93" s="1">
        <v>27</v>
      </c>
      <c r="C93" s="1">
        <v>4</v>
      </c>
      <c r="D93" s="1">
        <v>22</v>
      </c>
      <c r="E93" s="1">
        <v>1</v>
      </c>
    </row>
    <row r="94" spans="1:5" x14ac:dyDescent="0.2">
      <c r="A94" s="1" t="s">
        <v>75</v>
      </c>
      <c r="B94" s="1">
        <v>89</v>
      </c>
      <c r="C94" s="1">
        <v>3</v>
      </c>
      <c r="D94" s="1">
        <v>68</v>
      </c>
      <c r="E94" s="1">
        <v>18</v>
      </c>
    </row>
    <row r="95" spans="1:5" x14ac:dyDescent="0.2">
      <c r="A95" s="1" t="s">
        <v>76</v>
      </c>
      <c r="B95" s="1">
        <v>86</v>
      </c>
      <c r="C95" s="1">
        <v>9</v>
      </c>
      <c r="D95" s="1">
        <v>66</v>
      </c>
      <c r="E95" s="1">
        <v>11</v>
      </c>
    </row>
    <row r="96" spans="1:5" x14ac:dyDescent="0.2">
      <c r="A96" s="1" t="s">
        <v>77</v>
      </c>
      <c r="B96" s="1">
        <v>73</v>
      </c>
      <c r="C96" s="1">
        <v>14</v>
      </c>
      <c r="D96" s="1">
        <v>47</v>
      </c>
      <c r="E96" s="1">
        <v>12</v>
      </c>
    </row>
    <row r="97" spans="1:5" x14ac:dyDescent="0.2">
      <c r="A97" s="1" t="s">
        <v>78</v>
      </c>
      <c r="B97" s="1">
        <v>66</v>
      </c>
      <c r="C97" s="1">
        <v>3</v>
      </c>
      <c r="D97" s="1">
        <v>54</v>
      </c>
      <c r="E97" s="1">
        <v>9</v>
      </c>
    </row>
    <row r="98" spans="1:5" x14ac:dyDescent="0.2">
      <c r="A98" s="1" t="s">
        <v>45</v>
      </c>
      <c r="B98" s="1">
        <v>17</v>
      </c>
      <c r="C98" s="1">
        <v>0</v>
      </c>
      <c r="D98" s="1">
        <v>15</v>
      </c>
      <c r="E98" s="1">
        <v>2</v>
      </c>
    </row>
    <row r="99" spans="1:5" x14ac:dyDescent="0.2">
      <c r="A99" s="1" t="s">
        <v>46</v>
      </c>
      <c r="B99" s="1">
        <v>0</v>
      </c>
      <c r="C99" s="1">
        <v>0</v>
      </c>
      <c r="D99" s="1">
        <v>0</v>
      </c>
      <c r="E99" s="1">
        <v>0</v>
      </c>
    </row>
    <row r="100" spans="1:5" x14ac:dyDescent="0.2">
      <c r="A100" s="1" t="s">
        <v>47</v>
      </c>
      <c r="B100" s="1">
        <v>2</v>
      </c>
      <c r="C100" s="1">
        <v>0</v>
      </c>
      <c r="D100" s="1">
        <v>0</v>
      </c>
      <c r="E100" s="1">
        <v>2</v>
      </c>
    </row>
    <row r="101" spans="1:5" x14ac:dyDescent="0.2">
      <c r="A101" s="1" t="s">
        <v>48</v>
      </c>
      <c r="B101" s="1">
        <v>5</v>
      </c>
      <c r="C101" s="1">
        <v>1</v>
      </c>
      <c r="D101" s="1">
        <v>2</v>
      </c>
      <c r="E101" s="1">
        <v>2</v>
      </c>
    </row>
    <row r="102" spans="1:5" x14ac:dyDescent="0.2">
      <c r="A102" s="1" t="s">
        <v>49</v>
      </c>
      <c r="B102" s="1">
        <v>1</v>
      </c>
      <c r="C102" s="1">
        <v>1</v>
      </c>
      <c r="D102" s="1">
        <v>0</v>
      </c>
      <c r="E102" s="1">
        <v>0</v>
      </c>
    </row>
    <row r="103" spans="1:5" x14ac:dyDescent="0.2">
      <c r="A103" s="1" t="s">
        <v>50</v>
      </c>
      <c r="B103" s="1">
        <v>0</v>
      </c>
      <c r="C103" s="1">
        <v>0</v>
      </c>
      <c r="D103" s="1">
        <v>0</v>
      </c>
      <c r="E103" s="1">
        <v>0</v>
      </c>
    </row>
    <row r="104" spans="1:5" x14ac:dyDescent="0.2">
      <c r="A104" s="1" t="s">
        <v>51</v>
      </c>
      <c r="B104" s="1">
        <v>2</v>
      </c>
      <c r="C104" s="1">
        <v>0</v>
      </c>
      <c r="D104" s="1">
        <v>2</v>
      </c>
      <c r="E104" s="1">
        <v>0</v>
      </c>
    </row>
    <row r="105" spans="1:5" x14ac:dyDescent="0.2">
      <c r="A105" s="1" t="s">
        <v>52</v>
      </c>
      <c r="B105" s="1">
        <v>0</v>
      </c>
      <c r="C105" s="1">
        <v>0</v>
      </c>
      <c r="D105" s="1">
        <v>0</v>
      </c>
      <c r="E105" s="1">
        <v>0</v>
      </c>
    </row>
    <row r="106" spans="1:5" x14ac:dyDescent="0.2">
      <c r="A106" s="1" t="s">
        <v>53</v>
      </c>
      <c r="B106" s="1">
        <v>0</v>
      </c>
      <c r="C106" s="1">
        <v>0</v>
      </c>
      <c r="D106" s="1">
        <v>0</v>
      </c>
      <c r="E106" s="1">
        <v>0</v>
      </c>
    </row>
    <row r="107" spans="1:5" x14ac:dyDescent="0.2">
      <c r="A107" s="1" t="s">
        <v>54</v>
      </c>
      <c r="B107" s="1">
        <v>4</v>
      </c>
      <c r="C107" s="1">
        <v>0</v>
      </c>
      <c r="D107" s="1">
        <v>4</v>
      </c>
      <c r="E107" s="1">
        <v>0</v>
      </c>
    </row>
    <row r="108" spans="1:5" x14ac:dyDescent="0.2">
      <c r="A108" s="1" t="s">
        <v>55</v>
      </c>
      <c r="B108" s="1">
        <v>0</v>
      </c>
      <c r="C108" s="1">
        <v>0</v>
      </c>
      <c r="D108" s="1">
        <v>0</v>
      </c>
      <c r="E108" s="1">
        <v>0</v>
      </c>
    </row>
    <row r="109" spans="1:5" x14ac:dyDescent="0.2">
      <c r="A109" s="1" t="s">
        <v>56</v>
      </c>
      <c r="B109" s="1">
        <v>7</v>
      </c>
      <c r="C109" s="1">
        <v>0</v>
      </c>
      <c r="D109" s="1">
        <v>7</v>
      </c>
      <c r="E109" s="1">
        <v>0</v>
      </c>
    </row>
    <row r="110" spans="1:5" x14ac:dyDescent="0.2">
      <c r="A110" s="1" t="s">
        <v>57</v>
      </c>
      <c r="B110" s="1">
        <v>8</v>
      </c>
      <c r="C110" s="1">
        <v>0</v>
      </c>
      <c r="D110" s="1">
        <v>5</v>
      </c>
      <c r="E110" s="1">
        <v>3</v>
      </c>
    </row>
    <row r="111" spans="1:5" x14ac:dyDescent="0.2">
      <c r="A111" s="1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Northern Oro</vt:lpstr>
      <vt:lpstr>Age and sex</vt:lpstr>
      <vt:lpstr>SMAM</vt:lpstr>
      <vt:lpstr>Mo Vital</vt:lpstr>
      <vt:lpstr>Citizemship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Northern Oro</dc:title>
  <dc:subject>1990 PNG Northern Oro</dc:subject>
  <dc:creator>Michael Levin</dc:creator>
  <cp:keywords>1990 PNG Northern Oro Districts;1990 PNG;1990 Northern Oro</cp:keywords>
  <cp:lastModifiedBy>Brad</cp:lastModifiedBy>
  <dcterms:created xsi:type="dcterms:W3CDTF">2020-10-14T20:28:15Z</dcterms:created>
  <dcterms:modified xsi:type="dcterms:W3CDTF">2020-10-21T22:29:54Z</dcterms:modified>
</cp:coreProperties>
</file>