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97C00471-71B5-4AD6-A37A-8552DB08E28C}" xr6:coauthVersionLast="45" xr6:coauthVersionMax="45" xr10:uidLastSave="{00000000-0000-0000-0000-000000000000}"/>
  <bookViews>
    <workbookView xWindow="1920" yWindow="1920" windowWidth="18432" windowHeight="9612" xr2:uid="{AFEE6ADC-5015-4720-8A3E-A6E47F8F2F88}"/>
  </bookViews>
  <sheets>
    <sheet name="List of Tables" sheetId="15" r:id="rId1"/>
    <sheet name="West Sepik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5" l="1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J63" i="3" l="1"/>
  <c r="I63" i="3"/>
  <c r="H63" i="3"/>
  <c r="J62" i="3"/>
  <c r="M58" i="3" s="1"/>
  <c r="M60" i="3" s="1"/>
  <c r="I62" i="3"/>
  <c r="L58" i="3" s="1"/>
  <c r="H62" i="3"/>
  <c r="J61" i="3"/>
  <c r="I61" i="3"/>
  <c r="H61" i="3"/>
  <c r="J60" i="3"/>
  <c r="I60" i="3"/>
  <c r="H60" i="3"/>
  <c r="J59" i="3"/>
  <c r="I59" i="3"/>
  <c r="H59" i="3"/>
  <c r="H64" i="3" s="1"/>
  <c r="K56" i="3" s="1"/>
  <c r="J58" i="3"/>
  <c r="I58" i="3"/>
  <c r="H58" i="3"/>
  <c r="J57" i="3"/>
  <c r="I57" i="3"/>
  <c r="H57" i="3"/>
  <c r="J56" i="3"/>
  <c r="I56" i="3"/>
  <c r="H56" i="3"/>
  <c r="J53" i="3"/>
  <c r="I53" i="3"/>
  <c r="H53" i="3"/>
  <c r="J52" i="3"/>
  <c r="I52" i="3"/>
  <c r="H52" i="3"/>
  <c r="J51" i="3"/>
  <c r="I51" i="3"/>
  <c r="H51" i="3"/>
  <c r="J50" i="3"/>
  <c r="I50" i="3"/>
  <c r="H50" i="3"/>
  <c r="J49" i="3"/>
  <c r="J54" i="3" s="1"/>
  <c r="M46" i="3" s="1"/>
  <c r="I49" i="3"/>
  <c r="I54" i="3" s="1"/>
  <c r="L46" i="3" s="1"/>
  <c r="H49" i="3"/>
  <c r="J48" i="3"/>
  <c r="I48" i="3"/>
  <c r="H48" i="3"/>
  <c r="J47" i="3"/>
  <c r="I47" i="3"/>
  <c r="H47" i="3"/>
  <c r="J46" i="3"/>
  <c r="I46" i="3"/>
  <c r="H46" i="3"/>
  <c r="I44" i="3"/>
  <c r="L36" i="3" s="1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J44" i="3" s="1"/>
  <c r="M36" i="3" s="1"/>
  <c r="I38" i="3"/>
  <c r="H38" i="3"/>
  <c r="J37" i="3"/>
  <c r="I37" i="3"/>
  <c r="H37" i="3"/>
  <c r="J36" i="3"/>
  <c r="I36" i="3"/>
  <c r="H36" i="3"/>
  <c r="H44" i="3" s="1"/>
  <c r="K36" i="3" s="1"/>
  <c r="J33" i="3"/>
  <c r="I33" i="3"/>
  <c r="H33" i="3"/>
  <c r="K28" i="3" s="1"/>
  <c r="J32" i="3"/>
  <c r="I32" i="3"/>
  <c r="H32" i="3"/>
  <c r="J31" i="3"/>
  <c r="I31" i="3"/>
  <c r="H31" i="3"/>
  <c r="J30" i="3"/>
  <c r="I30" i="3"/>
  <c r="H30" i="3"/>
  <c r="J29" i="3"/>
  <c r="J34" i="3" s="1"/>
  <c r="M26" i="3" s="1"/>
  <c r="I29" i="3"/>
  <c r="H29" i="3"/>
  <c r="J28" i="3"/>
  <c r="I28" i="3"/>
  <c r="H28" i="3"/>
  <c r="J27" i="3"/>
  <c r="I27" i="3"/>
  <c r="H27" i="3"/>
  <c r="J26" i="3"/>
  <c r="I26" i="3"/>
  <c r="H26" i="3"/>
  <c r="J24" i="3"/>
  <c r="M16" i="3" s="1"/>
  <c r="J23" i="3"/>
  <c r="I23" i="3"/>
  <c r="H23" i="3"/>
  <c r="K18" i="3" s="1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H24" i="3" s="1"/>
  <c r="K16" i="3" s="1"/>
  <c r="J13" i="3"/>
  <c r="I13" i="3"/>
  <c r="H13" i="3"/>
  <c r="K8" i="3" s="1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H14" i="3" s="1"/>
  <c r="K6" i="3" s="1"/>
  <c r="H34" i="3" l="1"/>
  <c r="K26" i="3" s="1"/>
  <c r="K32" i="3" s="1"/>
  <c r="K34" i="3" s="1"/>
  <c r="J64" i="3"/>
  <c r="M56" i="3" s="1"/>
  <c r="H54" i="3"/>
  <c r="K46" i="3" s="1"/>
  <c r="K52" i="3" s="1"/>
  <c r="K54" i="3" s="1"/>
  <c r="I64" i="3"/>
  <c r="L56" i="3" s="1"/>
  <c r="L8" i="3"/>
  <c r="L18" i="3"/>
  <c r="K38" i="3"/>
  <c r="K40" i="3" s="1"/>
  <c r="K42" i="3" s="1"/>
  <c r="K44" i="3" s="1"/>
  <c r="M8" i="3"/>
  <c r="M18" i="3"/>
  <c r="L28" i="3"/>
  <c r="L30" i="3" s="1"/>
  <c r="L32" i="3" s="1"/>
  <c r="L34" i="3" s="1"/>
  <c r="L38" i="3"/>
  <c r="M28" i="3"/>
  <c r="M33" i="3" s="1"/>
  <c r="M38" i="3"/>
  <c r="M43" i="3" s="1"/>
  <c r="K48" i="3"/>
  <c r="K53" i="3" s="1"/>
  <c r="I14" i="3"/>
  <c r="L6" i="3" s="1"/>
  <c r="L12" i="3" s="1"/>
  <c r="L14" i="3" s="1"/>
  <c r="I24" i="3"/>
  <c r="L16" i="3" s="1"/>
  <c r="L48" i="3"/>
  <c r="L50" i="3" s="1"/>
  <c r="L52" i="3" s="1"/>
  <c r="L54" i="3" s="1"/>
  <c r="J14" i="3"/>
  <c r="M6" i="3" s="1"/>
  <c r="I34" i="3"/>
  <c r="L26" i="3" s="1"/>
  <c r="M48" i="3"/>
  <c r="M53" i="3" s="1"/>
  <c r="K58" i="3"/>
  <c r="L63" i="3"/>
  <c r="L60" i="3"/>
  <c r="M62" i="3"/>
  <c r="M64" i="3" s="1"/>
  <c r="K63" i="3"/>
  <c r="K60" i="3"/>
  <c r="K62" i="3"/>
  <c r="K64" i="3" s="1"/>
  <c r="L62" i="3"/>
  <c r="M63" i="3"/>
  <c r="M50" i="3"/>
  <c r="M52" i="3" s="1"/>
  <c r="K50" i="3"/>
  <c r="L53" i="3"/>
  <c r="L42" i="3"/>
  <c r="L44" i="3" s="1"/>
  <c r="K43" i="3"/>
  <c r="L43" i="3"/>
  <c r="L40" i="3"/>
  <c r="M30" i="3"/>
  <c r="M32" i="3" s="1"/>
  <c r="L33" i="3"/>
  <c r="K33" i="3"/>
  <c r="K30" i="3"/>
  <c r="K23" i="3"/>
  <c r="K20" i="3"/>
  <c r="K22" i="3" s="1"/>
  <c r="K24" i="3" s="1"/>
  <c r="M23" i="3"/>
  <c r="M20" i="3"/>
  <c r="M22" i="3" s="1"/>
  <c r="L23" i="3"/>
  <c r="L20" i="3"/>
  <c r="L13" i="3"/>
  <c r="L10" i="3"/>
  <c r="M13" i="3"/>
  <c r="M10" i="3"/>
  <c r="M12" i="3" s="1"/>
  <c r="K13" i="3"/>
  <c r="K10" i="3"/>
  <c r="K12" i="3" s="1"/>
  <c r="M54" i="3" l="1"/>
  <c r="L22" i="3"/>
  <c r="L24" i="3" s="1"/>
  <c r="M34" i="3"/>
  <c r="M40" i="3"/>
  <c r="M42" i="3" s="1"/>
  <c r="M44" i="3" s="1"/>
  <c r="M24" i="3"/>
  <c r="K14" i="3"/>
  <c r="M14" i="3"/>
  <c r="L64" i="3"/>
</calcChain>
</file>

<file path=xl/sharedStrings.xml><?xml version="1.0" encoding="utf-8"?>
<sst xmlns="http://schemas.openxmlformats.org/spreadsheetml/2006/main" count="938" uniqueCount="163">
  <si>
    <t>West Sepik</t>
  </si>
  <si>
    <t>Total</t>
  </si>
  <si>
    <t xml:space="preserve">     Aitape/Lumi</t>
  </si>
  <si>
    <t xml:space="preserve">     Nuku</t>
  </si>
  <si>
    <t xml:space="preserve">     Telefomin</t>
  </si>
  <si>
    <t xml:space="preserve">     Vanimo/Green River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</si>
  <si>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</si>
  <si>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</si>
  <si>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</si>
  <si>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</si>
  <si>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</si>
  <si>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</si>
  <si>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</si>
  <si>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</si>
  <si>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</si>
  <si>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</si>
  <si>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</si>
  <si>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</si>
  <si>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</si>
  <si>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</si>
  <si>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</si>
  <si>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</si>
  <si>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</si>
  <si>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</si>
  <si>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</si>
  <si>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</si>
  <si>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</si>
  <si>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</si>
  <si>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</si>
  <si>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</si>
  <si>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</si>
  <si>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</si>
  <si>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</si>
  <si>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</si>
  <si>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</si>
  <si>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</si>
  <si>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</si>
  <si>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</si>
  <si>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Aitape/Lumi</t>
  </si>
  <si>
    <t xml:space="preserve">        Nuku</t>
  </si>
  <si>
    <t xml:space="preserve">        Telefomin</t>
  </si>
  <si>
    <t xml:space="preserve">        Vanimo/Green River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</si>
  <si>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</si>
  <si>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</si>
  <si>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</si>
  <si>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</si>
  <si>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</si>
  <si>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</si>
  <si>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</si>
  <si>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</si>
  <si>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</si>
  <si>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</si>
  <si>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</si>
  <si>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</si>
  <si>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</si>
  <si>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</si>
  <si>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</si>
  <si>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</si>
  <si>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</si>
  <si>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</si>
  <si>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</si>
  <si>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</si>
  <si>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</si>
  <si>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</si>
  <si>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</si>
  <si>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</si>
  <si>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</si>
  <si>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</si>
  <si>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</si>
  <si>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</si>
  <si>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</si>
  <si>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</si>
  <si>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</si>
  <si>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</si>
  <si>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</si>
  <si>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</si>
  <si>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</si>
  <si>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</si>
  <si>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</si>
  <si>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</si>
  <si>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</si>
  <si>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</si>
  <si>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</si>
  <si>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</si>
  <si>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</si>
  <si>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</si>
  <si>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</si>
  <si>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</si>
  <si>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</si>
  <si>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</si>
  <si>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</si>
  <si>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</si>
  <si>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</si>
  <si>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</si>
  <si>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</si>
  <si>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</si>
  <si>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</si>
  <si>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</si>
  <si>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</si>
  <si>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</si>
  <si>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</si>
  <si>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</si>
  <si>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</si>
  <si>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</si>
  <si>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</si>
  <si>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</si>
  <si>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</si>
  <si>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</si>
  <si>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</si>
  <si>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</si>
  <si>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</si>
  <si>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</si>
  <si>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</si>
  <si>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</si>
  <si>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</si>
  <si>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</si>
  <si>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</si>
  <si>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</si>
  <si>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</si>
  <si>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</si>
  <si>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</si>
  <si>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</si>
  <si>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</si>
  <si>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</si>
  <si>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</si>
  <si>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</si>
  <si>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</si>
  <si>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</si>
  <si>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</si>
  <si>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</si>
  <si>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</si>
  <si>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</si>
  <si>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</si>
  <si>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</si>
  <si>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</si>
  <si>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</si>
  <si>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NS</t>
  </si>
  <si>
    <t>Age at 1st Marriage</t>
  </si>
  <si>
    <t>Table 1. Sex and Relationship by West Sepik Districts, PNG: 1990</t>
  </si>
  <si>
    <t>Table 2. Age and Sex by West Sepik Districts, PNG: 1990</t>
  </si>
  <si>
    <t>Table 3. Singulate Mean Age at First Marriage by West Sepik Districts, PNG: 1990</t>
  </si>
  <si>
    <t>Table 4. Vital Status of Mother by West Sepik Districts, PNG: 1990</t>
  </si>
  <si>
    <t>Table 5. Country of Citizenship by West Sepik Districts, PNG: 1990</t>
  </si>
  <si>
    <t>Table 6. Current residence by West Sepik District, PNG: 1990</t>
  </si>
  <si>
    <t>Table 7.  Residence in 1989 by West Sepik District, PNG: 1990</t>
  </si>
  <si>
    <t>Table 8.  Province of Birth by Current Residence, West Sepik Districts, PNG: 1990</t>
  </si>
  <si>
    <t>Table 9. Religion by West Sepik Districts, PNG: 1990</t>
  </si>
  <si>
    <t>Table 10. School attendance and Educational Attainment by West Sepik Districts, PNG: 1990</t>
  </si>
  <si>
    <t>Table 11. Literacy in English, Pidgin, Motu, and Other Languages by West Sepik Districts, PNG: 1990</t>
  </si>
  <si>
    <t>Table 12.  Economic Activity by West Sepik Districts, PNG: 1990</t>
  </si>
  <si>
    <t>Table 13. Whether Currently Working by West Sepik District, PNG: 1990</t>
  </si>
  <si>
    <t>Table 14. Occupation by West Sepik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</si>
  <si>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</si>
  <si>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</si>
  <si>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</si>
  <si>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</si>
  <si>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</si>
  <si>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</si>
  <si>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</si>
  <si>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</si>
  <si>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</si>
  <si>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West Sepik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</si>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</sst>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7BCC-6B30-450E-8731-2DC333562CD4}">
  <dimension ref="A1:J43"/>
  <sheetViews>
    <sheetView tabSelected="1" workbookViewId="0">
      <selection activeCell="A25" sqref="A25:J25"/>
    </sheetView>
  </sheetViews>
  <sheetFormatPr defaultRowHeight="14.4" x14ac:dyDescent="0.3"/>
  <sheetData>
    <row r="1" spans="1:10" x14ac:dyDescent="0.3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 t="s">
        <v>162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 x14ac:dyDescent="0.3">
      <c r="A11" s="29" t="str">
        <f>'West Sepik'!$A$1</f>
        <v>Table 1. Sex and Relationship by West Sepik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30" t="str">
        <f>'Age and Sex'!$A$1</f>
        <v>Table 2. Age and Sex by West Sepik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1" t="str">
        <f>SMAM!$A$1</f>
        <v>Table 3. Singulate Mean Age at First Marriage by West Sepik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29" t="str">
        <f>'Mo Vital'!$A$1</f>
        <v>Table 4. Vital Status of Mother by West Sepik Districts,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31" t="str">
        <f>Citizenship!$A$1</f>
        <v>Table 5. Country of Citizenship by West Sepik Districts,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29" t="str">
        <f>'Cur Res'!$A$1</f>
        <v>Table 6. Current residence by West Sepik District,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29" t="str">
        <f>'Res 1989'!$A$1</f>
        <v>Table 7.  Residence in 1989 by West Sepik District,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31" t="str">
        <f>Birthplace!$A$1</f>
        <v>Table 8.  Province of Birth by Current Residence, West Sepik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31" t="str">
        <f>Religion!$A$1</f>
        <v>Table 9. Religion by West Sepik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31" t="str">
        <f>Education!$A$1</f>
        <v>Table 10. School attendance and Educational Attainment by West Sepik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31" t="str">
        <f>Literacy!$A$1</f>
        <v>Table 11. Literacy in English, Pidgin, Motu, and Other Languages by West Sepik Districts,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29" t="str">
        <f>'Econ Actv'!$A$1</f>
        <v>Table 12.  Economic Activity by West Sepik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31" t="str">
        <f>Working!$A$1</f>
        <v>Table 13. Whether Currently Working by West Sepik District, PNG: 1990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x14ac:dyDescent="0.3">
      <c r="A24" s="31" t="str">
        <f>Occupation!$A$1</f>
        <v>Table 14. Occupation by West Sepik Districts, PNG: 1990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</row>
  </sheetData>
  <mergeCells count="35">
    <mergeCell ref="A39:J39"/>
    <mergeCell ref="A40:J40"/>
    <mergeCell ref="A41:J41"/>
    <mergeCell ref="A42:J42"/>
    <mergeCell ref="A43:J43"/>
    <mergeCell ref="A33:J33"/>
    <mergeCell ref="A34:J34"/>
    <mergeCell ref="A35:J35"/>
    <mergeCell ref="A36:J36"/>
    <mergeCell ref="A37:J37"/>
    <mergeCell ref="A38:J38"/>
    <mergeCell ref="A27:J27"/>
    <mergeCell ref="A28:J28"/>
    <mergeCell ref="A29:J29"/>
    <mergeCell ref="A30:J30"/>
    <mergeCell ref="A31:J31"/>
    <mergeCell ref="A32:J32"/>
    <mergeCell ref="A21:J21"/>
    <mergeCell ref="A22:J22"/>
    <mergeCell ref="A23:J23"/>
    <mergeCell ref="A24:J24"/>
    <mergeCell ref="A25:J25"/>
    <mergeCell ref="A26:J26"/>
    <mergeCell ref="A15:J15"/>
    <mergeCell ref="A16:J16"/>
    <mergeCell ref="A17:J17"/>
    <mergeCell ref="A18:J18"/>
    <mergeCell ref="A19:J19"/>
    <mergeCell ref="A20:J20"/>
    <mergeCell ref="A1:J5"/>
    <mergeCell ref="A6:J10"/>
    <mergeCell ref="A11:J11"/>
    <mergeCell ref="A12:J12"/>
    <mergeCell ref="A13:J13"/>
    <mergeCell ref="A14:J14"/>
  </mergeCells>
  <hyperlinks>
    <hyperlink ref="A11:J11" location="'West Sepik'!R1C1" display="'West Sepik'!R1C1" xr:uid="{B6949B8E-77A1-4155-BF58-3083139F0EB8}"/>
    <hyperlink ref="A12:J12" location="'Age and Sex'!R1C1" display="'Age and Sex'!R1C1" xr:uid="{E78631B4-7C32-45A9-9E1B-E59183CFEE66}"/>
    <hyperlink ref="A13:J13" location="SMAM!R1C1" display="SMAM!R1C1" xr:uid="{92F8E38B-F650-4505-A9D9-C943A8E1682A}"/>
    <hyperlink ref="A14:J14" location="'Mo Vital'!R1C1" display="'Mo Vital'!R1C1" xr:uid="{0BA10087-8A76-4155-9DA7-A707C52473B1}"/>
    <hyperlink ref="A15:J15" location="Citizenship!R1C1" display="Citizenship!R1C1" xr:uid="{743A3A96-81CC-468A-98B7-9C2878B309BA}"/>
    <hyperlink ref="A16:J16" location="'Cur Res'!R1C1" display="'Cur Res'!R1C1" xr:uid="{A3B4B601-7CDD-4A3B-85C5-CB3448130AE2}"/>
    <hyperlink ref="A17:J17" location="'Res 1989'!R1C1" display="'Res 1989'!R1C1" xr:uid="{94DAA829-3662-4695-9759-7BE3A1A62F91}"/>
    <hyperlink ref="A18:J18" location="Birthplace!R1C1" display="Birthplace!R1C1" xr:uid="{02825736-F9EF-4AD6-A9B4-B649EE678948}"/>
    <hyperlink ref="A19:J19" location="Religion!R1C1" display="Religion!R1C1" xr:uid="{3AFD9E5E-A14A-4068-959F-D415CAA7B76C}"/>
    <hyperlink ref="A20:J20" location="Education!R1C1" display="Education!R1C1" xr:uid="{10A20A6E-909C-4272-8EB0-CA4D977FF0C2}"/>
    <hyperlink ref="A21:J21" location="Literacy!R1C1" display="Literacy!R1C1" xr:uid="{3339C044-943D-47D1-9A34-CCF5AB946EE4}"/>
    <hyperlink ref="A22:J22" location="'Econ Actv'!R1C1" display="'Econ Actv'!R1C1" xr:uid="{C99EA00A-D0CA-44C0-A12F-E29705FA11CD}"/>
    <hyperlink ref="A23:J23" location="Working!R1C1" display="Working!R1C1" xr:uid="{18B3BF17-0E77-4523-BE3A-17EBA153896C}"/>
    <hyperlink ref="A24:J24" location="Occupation!R1C1" display="Occupation!R1C1" xr:uid="{BDC06530-7A52-4102-A2FA-D2BCAF16D684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6A45-4A9F-4148-AC62-23BB3F2BCDE9}">
  <dimension ref="A1:G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146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81</v>
      </c>
      <c r="B5" s="1">
        <v>138207</v>
      </c>
      <c r="C5" s="1">
        <v>24717</v>
      </c>
      <c r="D5" s="1">
        <v>17342</v>
      </c>
      <c r="E5" s="1">
        <v>22038</v>
      </c>
      <c r="F5" s="1">
        <v>21092</v>
      </c>
      <c r="G5" s="1">
        <v>53018</v>
      </c>
    </row>
    <row r="6" spans="1:7" x14ac:dyDescent="0.2">
      <c r="A6" s="1" t="s">
        <v>82</v>
      </c>
      <c r="B6" s="1">
        <v>1710</v>
      </c>
      <c r="C6" s="1">
        <v>95</v>
      </c>
      <c r="D6" s="1">
        <v>155</v>
      </c>
      <c r="E6" s="1">
        <v>439</v>
      </c>
      <c r="F6" s="1">
        <v>244</v>
      </c>
      <c r="G6" s="1">
        <v>777</v>
      </c>
    </row>
    <row r="7" spans="1:7" x14ac:dyDescent="0.2">
      <c r="A7" s="1" t="s">
        <v>13</v>
      </c>
    </row>
    <row r="8" spans="1:7" x14ac:dyDescent="0.2">
      <c r="A8" s="1" t="s">
        <v>1</v>
      </c>
      <c r="B8" s="1">
        <v>74873</v>
      </c>
      <c r="C8" s="1">
        <v>12800</v>
      </c>
      <c r="D8" s="1">
        <v>9792</v>
      </c>
      <c r="E8" s="1">
        <v>12456</v>
      </c>
      <c r="F8" s="1">
        <v>12419</v>
      </c>
      <c r="G8" s="1">
        <v>27406</v>
      </c>
    </row>
    <row r="9" spans="1:7" x14ac:dyDescent="0.2">
      <c r="A9" s="1" t="s">
        <v>81</v>
      </c>
      <c r="B9" s="1">
        <v>73863</v>
      </c>
      <c r="C9" s="1">
        <v>12757</v>
      </c>
      <c r="D9" s="1">
        <v>9697</v>
      </c>
      <c r="E9" s="1">
        <v>12200</v>
      </c>
      <c r="F9" s="1">
        <v>12241</v>
      </c>
      <c r="G9" s="1">
        <v>26968</v>
      </c>
    </row>
    <row r="10" spans="1:7" x14ac:dyDescent="0.2">
      <c r="A10" s="1" t="s">
        <v>82</v>
      </c>
      <c r="B10" s="1">
        <v>1010</v>
      </c>
      <c r="C10" s="1">
        <v>43</v>
      </c>
      <c r="D10" s="1">
        <v>95</v>
      </c>
      <c r="E10" s="1">
        <v>256</v>
      </c>
      <c r="F10" s="1">
        <v>178</v>
      </c>
      <c r="G10" s="1">
        <v>438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65044</v>
      </c>
      <c r="C12" s="1">
        <v>12012</v>
      </c>
      <c r="D12" s="1">
        <v>7705</v>
      </c>
      <c r="E12" s="1">
        <v>10021</v>
      </c>
      <c r="F12" s="1">
        <v>8917</v>
      </c>
      <c r="G12" s="1">
        <v>26389</v>
      </c>
    </row>
    <row r="13" spans="1:7" x14ac:dyDescent="0.2">
      <c r="A13" s="1" t="s">
        <v>81</v>
      </c>
      <c r="B13" s="1">
        <v>64344</v>
      </c>
      <c r="C13" s="1">
        <v>11960</v>
      </c>
      <c r="D13" s="1">
        <v>7645</v>
      </c>
      <c r="E13" s="1">
        <v>9838</v>
      </c>
      <c r="F13" s="1">
        <v>8851</v>
      </c>
      <c r="G13" s="1">
        <v>26050</v>
      </c>
    </row>
    <row r="14" spans="1:7" x14ac:dyDescent="0.2">
      <c r="A14" s="1" t="s">
        <v>82</v>
      </c>
      <c r="B14" s="1">
        <v>700</v>
      </c>
      <c r="C14" s="1">
        <v>52</v>
      </c>
      <c r="D14" s="1">
        <v>60</v>
      </c>
      <c r="E14" s="1">
        <v>183</v>
      </c>
      <c r="F14" s="1">
        <v>66</v>
      </c>
      <c r="G14" s="1">
        <v>339</v>
      </c>
    </row>
    <row r="16" spans="1:7" x14ac:dyDescent="0.2">
      <c r="A16" s="1" t="s">
        <v>155</v>
      </c>
    </row>
    <row r="18" spans="1:7" x14ac:dyDescent="0.2">
      <c r="A18" s="1" t="s">
        <v>1</v>
      </c>
      <c r="B18" s="1">
        <v>139917</v>
      </c>
      <c r="C18" s="1">
        <v>24812</v>
      </c>
      <c r="D18" s="1">
        <v>17497</v>
      </c>
      <c r="E18" s="1">
        <v>22477</v>
      </c>
      <c r="F18" s="1">
        <v>21336</v>
      </c>
      <c r="G18" s="1">
        <v>53795</v>
      </c>
    </row>
    <row r="19" spans="1:7" x14ac:dyDescent="0.2">
      <c r="A19" s="1" t="s">
        <v>83</v>
      </c>
      <c r="B19" s="1">
        <v>62</v>
      </c>
      <c r="C19" s="1">
        <v>11</v>
      </c>
      <c r="D19" s="1">
        <v>27</v>
      </c>
      <c r="E19" s="1">
        <v>4</v>
      </c>
      <c r="F19" s="1">
        <v>14</v>
      </c>
      <c r="G19" s="1">
        <v>6</v>
      </c>
    </row>
    <row r="20" spans="1:7" x14ac:dyDescent="0.2">
      <c r="A20" s="1" t="s">
        <v>84</v>
      </c>
      <c r="B20" s="1">
        <v>39948</v>
      </c>
      <c r="C20" s="1">
        <v>1146</v>
      </c>
      <c r="D20" s="1">
        <v>361</v>
      </c>
      <c r="E20" s="1">
        <v>10393</v>
      </c>
      <c r="F20" s="1">
        <v>14260</v>
      </c>
      <c r="G20" s="1">
        <v>13788</v>
      </c>
    </row>
    <row r="21" spans="1:7" x14ac:dyDescent="0.2">
      <c r="A21" s="1" t="s">
        <v>85</v>
      </c>
      <c r="B21" s="1">
        <v>9387</v>
      </c>
      <c r="C21" s="1">
        <v>2439</v>
      </c>
      <c r="D21" s="1">
        <v>1508</v>
      </c>
      <c r="E21" s="1">
        <v>894</v>
      </c>
      <c r="F21" s="1">
        <v>35</v>
      </c>
      <c r="G21" s="1">
        <v>4511</v>
      </c>
    </row>
    <row r="22" spans="1:7" x14ac:dyDescent="0.2">
      <c r="A22" s="1" t="s">
        <v>86</v>
      </c>
      <c r="B22" s="1">
        <v>2418</v>
      </c>
      <c r="C22" s="1">
        <v>181</v>
      </c>
      <c r="D22" s="1">
        <v>980</v>
      </c>
      <c r="E22" s="1">
        <v>245</v>
      </c>
      <c r="F22" s="1">
        <v>940</v>
      </c>
      <c r="G22" s="1">
        <v>72</v>
      </c>
    </row>
    <row r="23" spans="1:7" x14ac:dyDescent="0.2">
      <c r="A23" s="1" t="s">
        <v>87</v>
      </c>
      <c r="B23" s="1">
        <v>72211</v>
      </c>
      <c r="C23" s="1">
        <v>19842</v>
      </c>
      <c r="D23" s="1">
        <v>12094</v>
      </c>
      <c r="E23" s="1">
        <v>7937</v>
      </c>
      <c r="F23" s="1">
        <v>3731</v>
      </c>
      <c r="G23" s="1">
        <v>28607</v>
      </c>
    </row>
    <row r="24" spans="1:7" x14ac:dyDescent="0.2">
      <c r="A24" s="1" t="s">
        <v>88</v>
      </c>
      <c r="B24" s="1">
        <v>4031</v>
      </c>
      <c r="C24" s="1">
        <v>90</v>
      </c>
      <c r="D24" s="1">
        <v>1428</v>
      </c>
      <c r="E24" s="1">
        <v>285</v>
      </c>
      <c r="F24" s="1">
        <v>1094</v>
      </c>
      <c r="G24" s="1">
        <v>1134</v>
      </c>
    </row>
    <row r="25" spans="1:7" x14ac:dyDescent="0.2">
      <c r="A25" s="1" t="s">
        <v>89</v>
      </c>
      <c r="B25" s="1">
        <v>345</v>
      </c>
      <c r="C25" s="1">
        <v>63</v>
      </c>
      <c r="D25" s="1">
        <v>190</v>
      </c>
      <c r="E25" s="1">
        <v>37</v>
      </c>
      <c r="F25" s="1">
        <v>4</v>
      </c>
      <c r="G25" s="1">
        <v>51</v>
      </c>
    </row>
    <row r="26" spans="1:7" x14ac:dyDescent="0.2">
      <c r="A26" s="1" t="s">
        <v>90</v>
      </c>
      <c r="B26" s="1">
        <v>8745</v>
      </c>
      <c r="C26" s="1">
        <v>895</v>
      </c>
      <c r="D26" s="1">
        <v>698</v>
      </c>
      <c r="E26" s="1">
        <v>2103</v>
      </c>
      <c r="F26" s="1">
        <v>813</v>
      </c>
      <c r="G26" s="1">
        <v>4236</v>
      </c>
    </row>
    <row r="27" spans="1:7" x14ac:dyDescent="0.2">
      <c r="A27" s="1" t="s">
        <v>91</v>
      </c>
      <c r="B27" s="1">
        <v>1710</v>
      </c>
      <c r="C27" s="1">
        <v>95</v>
      </c>
      <c r="D27" s="1">
        <v>155</v>
      </c>
      <c r="E27" s="1">
        <v>439</v>
      </c>
      <c r="F27" s="1">
        <v>244</v>
      </c>
      <c r="G27" s="1">
        <v>777</v>
      </c>
    </row>
    <row r="28" spans="1:7" x14ac:dyDescent="0.2">
      <c r="A28" s="1" t="s">
        <v>92</v>
      </c>
      <c r="B28" s="1">
        <v>1060</v>
      </c>
      <c r="C28" s="1">
        <v>50</v>
      </c>
      <c r="D28" s="1">
        <v>56</v>
      </c>
      <c r="E28" s="1">
        <v>140</v>
      </c>
      <c r="F28" s="1">
        <v>201</v>
      </c>
      <c r="G28" s="1">
        <v>613</v>
      </c>
    </row>
    <row r="29" spans="1:7" x14ac:dyDescent="0.2">
      <c r="A29" s="1" t="s">
        <v>13</v>
      </c>
    </row>
    <row r="30" spans="1:7" x14ac:dyDescent="0.2">
      <c r="A30" s="1" t="s">
        <v>1</v>
      </c>
      <c r="B30" s="1">
        <v>74873</v>
      </c>
      <c r="C30" s="1">
        <v>12800</v>
      </c>
      <c r="D30" s="1">
        <v>9792</v>
      </c>
      <c r="E30" s="1">
        <v>12456</v>
      </c>
      <c r="F30" s="1">
        <v>12419</v>
      </c>
      <c r="G30" s="1">
        <v>27406</v>
      </c>
    </row>
    <row r="31" spans="1:7" x14ac:dyDescent="0.2">
      <c r="A31" s="1" t="s">
        <v>83</v>
      </c>
      <c r="B31" s="1">
        <v>38</v>
      </c>
      <c r="C31" s="1">
        <v>7</v>
      </c>
      <c r="D31" s="1">
        <v>11</v>
      </c>
      <c r="E31" s="1">
        <v>4</v>
      </c>
      <c r="F31" s="1">
        <v>12</v>
      </c>
      <c r="G31" s="1">
        <v>4</v>
      </c>
    </row>
    <row r="32" spans="1:7" x14ac:dyDescent="0.2">
      <c r="A32" s="1" t="s">
        <v>84</v>
      </c>
      <c r="B32" s="1">
        <v>21024</v>
      </c>
      <c r="C32" s="1">
        <v>598</v>
      </c>
      <c r="D32" s="1">
        <v>236</v>
      </c>
      <c r="E32" s="1">
        <v>5676</v>
      </c>
      <c r="F32" s="1">
        <v>7548</v>
      </c>
      <c r="G32" s="1">
        <v>6966</v>
      </c>
    </row>
    <row r="33" spans="1:7" x14ac:dyDescent="0.2">
      <c r="A33" s="1" t="s">
        <v>85</v>
      </c>
      <c r="B33" s="1">
        <v>4808</v>
      </c>
      <c r="C33" s="1">
        <v>1296</v>
      </c>
      <c r="D33" s="1">
        <v>811</v>
      </c>
      <c r="E33" s="1">
        <v>516</v>
      </c>
      <c r="F33" s="1">
        <v>26</v>
      </c>
      <c r="G33" s="1">
        <v>2159</v>
      </c>
    </row>
    <row r="34" spans="1:7" x14ac:dyDescent="0.2">
      <c r="A34" s="1" t="s">
        <v>86</v>
      </c>
      <c r="B34" s="1">
        <v>1701</v>
      </c>
      <c r="C34" s="1">
        <v>130</v>
      </c>
      <c r="D34" s="1">
        <v>608</v>
      </c>
      <c r="E34" s="1">
        <v>185</v>
      </c>
      <c r="F34" s="1">
        <v>735</v>
      </c>
      <c r="G34" s="1">
        <v>43</v>
      </c>
    </row>
    <row r="35" spans="1:7" x14ac:dyDescent="0.2">
      <c r="A35" s="1" t="s">
        <v>87</v>
      </c>
      <c r="B35" s="1">
        <v>38815</v>
      </c>
      <c r="C35" s="1">
        <v>10137</v>
      </c>
      <c r="D35" s="1">
        <v>6752</v>
      </c>
      <c r="E35" s="1">
        <v>4369</v>
      </c>
      <c r="F35" s="1">
        <v>2875</v>
      </c>
      <c r="G35" s="1">
        <v>14682</v>
      </c>
    </row>
    <row r="36" spans="1:7" x14ac:dyDescent="0.2">
      <c r="A36" s="1" t="s">
        <v>88</v>
      </c>
      <c r="B36" s="1">
        <v>2080</v>
      </c>
      <c r="C36" s="1">
        <v>55</v>
      </c>
      <c r="D36" s="1">
        <v>752</v>
      </c>
      <c r="E36" s="1">
        <v>157</v>
      </c>
      <c r="F36" s="1">
        <v>539</v>
      </c>
      <c r="G36" s="1">
        <v>577</v>
      </c>
    </row>
    <row r="37" spans="1:7" x14ac:dyDescent="0.2">
      <c r="A37" s="1" t="s">
        <v>89</v>
      </c>
      <c r="B37" s="1">
        <v>193</v>
      </c>
      <c r="C37" s="1">
        <v>37</v>
      </c>
      <c r="D37" s="1">
        <v>111</v>
      </c>
      <c r="E37" s="1">
        <v>21</v>
      </c>
      <c r="F37" s="1">
        <v>3</v>
      </c>
      <c r="G37" s="1">
        <v>21</v>
      </c>
    </row>
    <row r="38" spans="1:7" x14ac:dyDescent="0.2">
      <c r="A38" s="1" t="s">
        <v>90</v>
      </c>
      <c r="B38" s="1">
        <v>4670</v>
      </c>
      <c r="C38" s="1">
        <v>471</v>
      </c>
      <c r="D38" s="1">
        <v>384</v>
      </c>
      <c r="E38" s="1">
        <v>1204</v>
      </c>
      <c r="F38" s="1">
        <v>405</v>
      </c>
      <c r="G38" s="1">
        <v>2206</v>
      </c>
    </row>
    <row r="39" spans="1:7" x14ac:dyDescent="0.2">
      <c r="A39" s="1" t="s">
        <v>91</v>
      </c>
      <c r="B39" s="1">
        <v>1010</v>
      </c>
      <c r="C39" s="1">
        <v>43</v>
      </c>
      <c r="D39" s="1">
        <v>95</v>
      </c>
      <c r="E39" s="1">
        <v>256</v>
      </c>
      <c r="F39" s="1">
        <v>178</v>
      </c>
      <c r="G39" s="1">
        <v>438</v>
      </c>
    </row>
    <row r="40" spans="1:7" x14ac:dyDescent="0.2">
      <c r="A40" s="1" t="s">
        <v>92</v>
      </c>
      <c r="B40" s="1">
        <v>534</v>
      </c>
      <c r="C40" s="1">
        <v>26</v>
      </c>
      <c r="D40" s="1">
        <v>32</v>
      </c>
      <c r="E40" s="1">
        <v>68</v>
      </c>
      <c r="F40" s="1">
        <v>98</v>
      </c>
      <c r="G40" s="1">
        <v>310</v>
      </c>
    </row>
    <row r="41" spans="1:7" x14ac:dyDescent="0.2">
      <c r="A41" s="1" t="s">
        <v>14</v>
      </c>
    </row>
    <row r="42" spans="1:7" x14ac:dyDescent="0.2">
      <c r="A42" s="1" t="s">
        <v>1</v>
      </c>
      <c r="B42" s="1">
        <v>65044</v>
      </c>
      <c r="C42" s="1">
        <v>12012</v>
      </c>
      <c r="D42" s="1">
        <v>7705</v>
      </c>
      <c r="E42" s="1">
        <v>10021</v>
      </c>
      <c r="F42" s="1">
        <v>8917</v>
      </c>
      <c r="G42" s="1">
        <v>26389</v>
      </c>
    </row>
    <row r="43" spans="1:7" x14ac:dyDescent="0.2">
      <c r="A43" s="1" t="s">
        <v>83</v>
      </c>
      <c r="B43" s="1">
        <v>24</v>
      </c>
      <c r="C43" s="1">
        <v>4</v>
      </c>
      <c r="D43" s="1">
        <v>16</v>
      </c>
      <c r="E43" s="1">
        <v>0</v>
      </c>
      <c r="F43" s="1">
        <v>2</v>
      </c>
      <c r="G43" s="1">
        <v>2</v>
      </c>
    </row>
    <row r="44" spans="1:7" x14ac:dyDescent="0.2">
      <c r="A44" s="1" t="s">
        <v>84</v>
      </c>
      <c r="B44" s="1">
        <v>18924</v>
      </c>
      <c r="C44" s="1">
        <v>548</v>
      </c>
      <c r="D44" s="1">
        <v>125</v>
      </c>
      <c r="E44" s="1">
        <v>4717</v>
      </c>
      <c r="F44" s="1">
        <v>6712</v>
      </c>
      <c r="G44" s="1">
        <v>6822</v>
      </c>
    </row>
    <row r="45" spans="1:7" x14ac:dyDescent="0.2">
      <c r="A45" s="1" t="s">
        <v>85</v>
      </c>
      <c r="B45" s="1">
        <v>4579</v>
      </c>
      <c r="C45" s="1">
        <v>1143</v>
      </c>
      <c r="D45" s="1">
        <v>697</v>
      </c>
      <c r="E45" s="1">
        <v>378</v>
      </c>
      <c r="F45" s="1">
        <v>9</v>
      </c>
      <c r="G45" s="1">
        <v>2352</v>
      </c>
    </row>
    <row r="46" spans="1:7" x14ac:dyDescent="0.2">
      <c r="A46" s="1" t="s">
        <v>86</v>
      </c>
      <c r="B46" s="1">
        <v>717</v>
      </c>
      <c r="C46" s="1">
        <v>51</v>
      </c>
      <c r="D46" s="1">
        <v>372</v>
      </c>
      <c r="E46" s="1">
        <v>60</v>
      </c>
      <c r="F46" s="1">
        <v>205</v>
      </c>
      <c r="G46" s="1">
        <v>29</v>
      </c>
    </row>
    <row r="47" spans="1:7" x14ac:dyDescent="0.2">
      <c r="A47" s="1" t="s">
        <v>87</v>
      </c>
      <c r="B47" s="1">
        <v>33396</v>
      </c>
      <c r="C47" s="1">
        <v>9705</v>
      </c>
      <c r="D47" s="1">
        <v>5342</v>
      </c>
      <c r="E47" s="1">
        <v>3568</v>
      </c>
      <c r="F47" s="1">
        <v>856</v>
      </c>
      <c r="G47" s="1">
        <v>13925</v>
      </c>
    </row>
    <row r="48" spans="1:7" x14ac:dyDescent="0.2">
      <c r="A48" s="1" t="s">
        <v>88</v>
      </c>
      <c r="B48" s="1">
        <v>1951</v>
      </c>
      <c r="C48" s="1">
        <v>35</v>
      </c>
      <c r="D48" s="1">
        <v>676</v>
      </c>
      <c r="E48" s="1">
        <v>128</v>
      </c>
      <c r="F48" s="1">
        <v>555</v>
      </c>
      <c r="G48" s="1">
        <v>557</v>
      </c>
    </row>
    <row r="49" spans="1:7" x14ac:dyDescent="0.2">
      <c r="A49" s="1" t="s">
        <v>89</v>
      </c>
      <c r="B49" s="1">
        <v>152</v>
      </c>
      <c r="C49" s="1">
        <v>26</v>
      </c>
      <c r="D49" s="1">
        <v>79</v>
      </c>
      <c r="E49" s="1">
        <v>16</v>
      </c>
      <c r="F49" s="1">
        <v>1</v>
      </c>
      <c r="G49" s="1">
        <v>30</v>
      </c>
    </row>
    <row r="50" spans="1:7" x14ac:dyDescent="0.2">
      <c r="A50" s="1" t="s">
        <v>90</v>
      </c>
      <c r="B50" s="1">
        <v>4075</v>
      </c>
      <c r="C50" s="1">
        <v>424</v>
      </c>
      <c r="D50" s="1">
        <v>314</v>
      </c>
      <c r="E50" s="1">
        <v>899</v>
      </c>
      <c r="F50" s="1">
        <v>408</v>
      </c>
      <c r="G50" s="1">
        <v>2030</v>
      </c>
    </row>
    <row r="51" spans="1:7" x14ac:dyDescent="0.2">
      <c r="A51" s="1" t="s">
        <v>91</v>
      </c>
      <c r="B51" s="1">
        <v>700</v>
      </c>
      <c r="C51" s="1">
        <v>52</v>
      </c>
      <c r="D51" s="1">
        <v>60</v>
      </c>
      <c r="E51" s="1">
        <v>183</v>
      </c>
      <c r="F51" s="1">
        <v>66</v>
      </c>
      <c r="G51" s="1">
        <v>339</v>
      </c>
    </row>
    <row r="52" spans="1:7" x14ac:dyDescent="0.2">
      <c r="A52" s="1" t="s">
        <v>92</v>
      </c>
      <c r="B52" s="1">
        <v>526</v>
      </c>
      <c r="C52" s="1">
        <v>24</v>
      </c>
      <c r="D52" s="1">
        <v>24</v>
      </c>
      <c r="E52" s="1">
        <v>72</v>
      </c>
      <c r="F52" s="1">
        <v>103</v>
      </c>
      <c r="G52" s="1">
        <v>303</v>
      </c>
    </row>
    <row r="53" spans="1:7" x14ac:dyDescent="0.2">
      <c r="A53" s="1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5A62-966A-4A92-BF48-29DD2E733CE5}">
  <dimension ref="A1:G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147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116490</v>
      </c>
      <c r="C4" s="1">
        <v>20463</v>
      </c>
      <c r="D4" s="1">
        <v>14451</v>
      </c>
      <c r="E4" s="1">
        <v>18622</v>
      </c>
      <c r="F4" s="1">
        <v>17970</v>
      </c>
      <c r="G4" s="1">
        <v>44984</v>
      </c>
    </row>
    <row r="5" spans="1:7" x14ac:dyDescent="0.2">
      <c r="A5" s="1" t="s">
        <v>93</v>
      </c>
      <c r="B5" s="1">
        <v>13315</v>
      </c>
      <c r="C5" s="1">
        <v>3033</v>
      </c>
      <c r="D5" s="1">
        <v>2343</v>
      </c>
      <c r="E5" s="1">
        <v>1507</v>
      </c>
      <c r="F5" s="1">
        <v>1802</v>
      </c>
      <c r="G5" s="1">
        <v>4630</v>
      </c>
    </row>
    <row r="6" spans="1:7" x14ac:dyDescent="0.2">
      <c r="A6" s="1" t="s">
        <v>94</v>
      </c>
      <c r="B6" s="1">
        <v>103175</v>
      </c>
      <c r="C6" s="1">
        <v>17430</v>
      </c>
      <c r="D6" s="1">
        <v>12108</v>
      </c>
      <c r="E6" s="1">
        <v>17115</v>
      </c>
      <c r="F6" s="1">
        <v>16168</v>
      </c>
      <c r="G6" s="1">
        <v>40354</v>
      </c>
    </row>
    <row r="7" spans="1:7" x14ac:dyDescent="0.2">
      <c r="A7" s="1" t="s">
        <v>13</v>
      </c>
    </row>
    <row r="8" spans="1:7" x14ac:dyDescent="0.2">
      <c r="A8" s="1" t="s">
        <v>1</v>
      </c>
      <c r="B8" s="1">
        <v>61888</v>
      </c>
      <c r="C8" s="1">
        <v>10495</v>
      </c>
      <c r="D8" s="1">
        <v>8103</v>
      </c>
      <c r="E8" s="1">
        <v>10280</v>
      </c>
      <c r="F8" s="1">
        <v>10256</v>
      </c>
      <c r="G8" s="1">
        <v>22754</v>
      </c>
    </row>
    <row r="9" spans="1:7" x14ac:dyDescent="0.2">
      <c r="A9" s="1" t="s">
        <v>93</v>
      </c>
      <c r="B9" s="1">
        <v>8080</v>
      </c>
      <c r="C9" s="1">
        <v>1719</v>
      </c>
      <c r="D9" s="1">
        <v>1384</v>
      </c>
      <c r="E9" s="1">
        <v>1041</v>
      </c>
      <c r="F9" s="1">
        <v>1148</v>
      </c>
      <c r="G9" s="1">
        <v>2788</v>
      </c>
    </row>
    <row r="10" spans="1:7" x14ac:dyDescent="0.2">
      <c r="A10" s="1" t="s">
        <v>94</v>
      </c>
      <c r="B10" s="1">
        <v>53808</v>
      </c>
      <c r="C10" s="1">
        <v>8776</v>
      </c>
      <c r="D10" s="1">
        <v>6719</v>
      </c>
      <c r="E10" s="1">
        <v>9239</v>
      </c>
      <c r="F10" s="1">
        <v>9108</v>
      </c>
      <c r="G10" s="1">
        <v>19966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54602</v>
      </c>
      <c r="C12" s="1">
        <v>9968</v>
      </c>
      <c r="D12" s="1">
        <v>6348</v>
      </c>
      <c r="E12" s="1">
        <v>8342</v>
      </c>
      <c r="F12" s="1">
        <v>7714</v>
      </c>
      <c r="G12" s="1">
        <v>22230</v>
      </c>
    </row>
    <row r="13" spans="1:7" x14ac:dyDescent="0.2">
      <c r="A13" s="1" t="s">
        <v>93</v>
      </c>
      <c r="B13" s="1">
        <v>5235</v>
      </c>
      <c r="C13" s="1">
        <v>1314</v>
      </c>
      <c r="D13" s="1">
        <v>959</v>
      </c>
      <c r="E13" s="1">
        <v>466</v>
      </c>
      <c r="F13" s="1">
        <v>654</v>
      </c>
      <c r="G13" s="1">
        <v>1842</v>
      </c>
    </row>
    <row r="14" spans="1:7" x14ac:dyDescent="0.2">
      <c r="A14" s="1" t="s">
        <v>94</v>
      </c>
      <c r="B14" s="1">
        <v>49367</v>
      </c>
      <c r="C14" s="1">
        <v>8654</v>
      </c>
      <c r="D14" s="1">
        <v>5389</v>
      </c>
      <c r="E14" s="1">
        <v>7876</v>
      </c>
      <c r="F14" s="1">
        <v>7060</v>
      </c>
      <c r="G14" s="1">
        <v>20388</v>
      </c>
    </row>
    <row r="16" spans="1:7" x14ac:dyDescent="0.2">
      <c r="A16" s="1" t="s">
        <v>156</v>
      </c>
    </row>
    <row r="18" spans="1:7" x14ac:dyDescent="0.2">
      <c r="A18" s="1" t="s">
        <v>1</v>
      </c>
      <c r="B18" s="1">
        <v>116490</v>
      </c>
      <c r="C18" s="1">
        <v>20463</v>
      </c>
      <c r="D18" s="1">
        <v>14451</v>
      </c>
      <c r="E18" s="1">
        <v>18622</v>
      </c>
      <c r="F18" s="1">
        <v>17970</v>
      </c>
      <c r="G18" s="1">
        <v>44984</v>
      </c>
    </row>
    <row r="19" spans="1:7" x14ac:dyDescent="0.2">
      <c r="A19" s="1" t="s">
        <v>95</v>
      </c>
      <c r="B19" s="1">
        <v>73943</v>
      </c>
      <c r="C19" s="1">
        <v>9118</v>
      </c>
      <c r="D19" s="1">
        <v>6788</v>
      </c>
      <c r="E19" s="1">
        <v>14090</v>
      </c>
      <c r="F19" s="1">
        <v>14371</v>
      </c>
      <c r="G19" s="1">
        <v>29576</v>
      </c>
    </row>
    <row r="20" spans="1:7" x14ac:dyDescent="0.2">
      <c r="A20" s="1" t="s">
        <v>96</v>
      </c>
      <c r="B20" s="1">
        <v>34055</v>
      </c>
      <c r="C20" s="1">
        <v>9186</v>
      </c>
      <c r="D20" s="1">
        <v>5358</v>
      </c>
      <c r="E20" s="1">
        <v>3952</v>
      </c>
      <c r="F20" s="1">
        <v>2924</v>
      </c>
      <c r="G20" s="1">
        <v>12635</v>
      </c>
    </row>
    <row r="21" spans="1:7" x14ac:dyDescent="0.2">
      <c r="A21" s="1" t="s">
        <v>97</v>
      </c>
      <c r="B21" s="1">
        <v>6488</v>
      </c>
      <c r="C21" s="1">
        <v>1850</v>
      </c>
      <c r="D21" s="1">
        <v>1839</v>
      </c>
      <c r="E21" s="1">
        <v>364</v>
      </c>
      <c r="F21" s="1">
        <v>413</v>
      </c>
      <c r="G21" s="1">
        <v>2022</v>
      </c>
    </row>
    <row r="22" spans="1:7" x14ac:dyDescent="0.2">
      <c r="A22" s="1" t="s">
        <v>98</v>
      </c>
      <c r="B22" s="1">
        <v>169</v>
      </c>
      <c r="C22" s="1">
        <v>20</v>
      </c>
      <c r="D22" s="1">
        <v>88</v>
      </c>
      <c r="E22" s="1">
        <v>20</v>
      </c>
      <c r="F22" s="1">
        <v>9</v>
      </c>
      <c r="G22" s="1">
        <v>32</v>
      </c>
    </row>
    <row r="23" spans="1:7" x14ac:dyDescent="0.2">
      <c r="A23" s="1" t="s">
        <v>99</v>
      </c>
      <c r="B23" s="1">
        <v>940</v>
      </c>
      <c r="C23" s="1">
        <v>186</v>
      </c>
      <c r="D23" s="1">
        <v>226</v>
      </c>
      <c r="E23" s="1">
        <v>142</v>
      </c>
      <c r="F23" s="1">
        <v>93</v>
      </c>
      <c r="G23" s="1">
        <v>293</v>
      </c>
    </row>
    <row r="24" spans="1:7" x14ac:dyDescent="0.2">
      <c r="A24" s="1" t="s">
        <v>100</v>
      </c>
      <c r="B24" s="1">
        <v>191</v>
      </c>
      <c r="C24" s="1">
        <v>29</v>
      </c>
      <c r="D24" s="1">
        <v>93</v>
      </c>
      <c r="E24" s="1">
        <v>21</v>
      </c>
      <c r="F24" s="1">
        <v>21</v>
      </c>
      <c r="G24" s="1">
        <v>27</v>
      </c>
    </row>
    <row r="25" spans="1:7" x14ac:dyDescent="0.2">
      <c r="A25" s="1" t="s">
        <v>101</v>
      </c>
      <c r="B25" s="1">
        <v>97</v>
      </c>
      <c r="C25" s="1">
        <v>28</v>
      </c>
      <c r="D25" s="1">
        <v>28</v>
      </c>
      <c r="E25" s="1">
        <v>2</v>
      </c>
      <c r="F25" s="1">
        <v>6</v>
      </c>
      <c r="G25" s="1">
        <v>33</v>
      </c>
    </row>
    <row r="26" spans="1:7" x14ac:dyDescent="0.2">
      <c r="A26" s="1" t="s">
        <v>92</v>
      </c>
      <c r="B26" s="1">
        <v>607</v>
      </c>
      <c r="C26" s="1">
        <v>46</v>
      </c>
      <c r="D26" s="1">
        <v>31</v>
      </c>
      <c r="E26" s="1">
        <v>31</v>
      </c>
      <c r="F26" s="1">
        <v>133</v>
      </c>
      <c r="G26" s="1">
        <v>366</v>
      </c>
    </row>
    <row r="27" spans="1:7" x14ac:dyDescent="0.2">
      <c r="A27" s="1" t="s">
        <v>13</v>
      </c>
    </row>
    <row r="28" spans="1:7" x14ac:dyDescent="0.2">
      <c r="A28" s="1" t="s">
        <v>1</v>
      </c>
      <c r="B28" s="1">
        <v>61888</v>
      </c>
      <c r="C28" s="1">
        <v>10495</v>
      </c>
      <c r="D28" s="1">
        <v>8103</v>
      </c>
      <c r="E28" s="1">
        <v>10280</v>
      </c>
      <c r="F28" s="1">
        <v>10256</v>
      </c>
      <c r="G28" s="1">
        <v>22754</v>
      </c>
    </row>
    <row r="29" spans="1:7" x14ac:dyDescent="0.2">
      <c r="A29" s="1" t="s">
        <v>95</v>
      </c>
      <c r="B29" s="1">
        <v>35890</v>
      </c>
      <c r="C29" s="1">
        <v>4102</v>
      </c>
      <c r="D29" s="1">
        <v>3410</v>
      </c>
      <c r="E29" s="1">
        <v>7018</v>
      </c>
      <c r="F29" s="1">
        <v>7954</v>
      </c>
      <c r="G29" s="1">
        <v>13406</v>
      </c>
    </row>
    <row r="30" spans="1:7" x14ac:dyDescent="0.2">
      <c r="A30" s="1" t="s">
        <v>96</v>
      </c>
      <c r="B30" s="1">
        <v>20119</v>
      </c>
      <c r="C30" s="1">
        <v>4941</v>
      </c>
      <c r="D30" s="1">
        <v>3110</v>
      </c>
      <c r="E30" s="1">
        <v>2822</v>
      </c>
      <c r="F30" s="1">
        <v>1830</v>
      </c>
      <c r="G30" s="1">
        <v>7416</v>
      </c>
    </row>
    <row r="31" spans="1:7" x14ac:dyDescent="0.2">
      <c r="A31" s="1" t="s">
        <v>97</v>
      </c>
      <c r="B31" s="1">
        <v>4543</v>
      </c>
      <c r="C31" s="1">
        <v>1261</v>
      </c>
      <c r="D31" s="1">
        <v>1241</v>
      </c>
      <c r="E31" s="1">
        <v>285</v>
      </c>
      <c r="F31" s="1">
        <v>294</v>
      </c>
      <c r="G31" s="1">
        <v>1462</v>
      </c>
    </row>
    <row r="32" spans="1:7" x14ac:dyDescent="0.2">
      <c r="A32" s="1" t="s">
        <v>98</v>
      </c>
      <c r="B32" s="1">
        <v>131</v>
      </c>
      <c r="C32" s="1">
        <v>15</v>
      </c>
      <c r="D32" s="1">
        <v>76</v>
      </c>
      <c r="E32" s="1">
        <v>17</v>
      </c>
      <c r="F32" s="1">
        <v>2</v>
      </c>
      <c r="G32" s="1">
        <v>21</v>
      </c>
    </row>
    <row r="33" spans="1:7" x14ac:dyDescent="0.2">
      <c r="A33" s="1" t="s">
        <v>99</v>
      </c>
      <c r="B33" s="1">
        <v>692</v>
      </c>
      <c r="C33" s="1">
        <v>123</v>
      </c>
      <c r="D33" s="1">
        <v>151</v>
      </c>
      <c r="E33" s="1">
        <v>108</v>
      </c>
      <c r="F33" s="1">
        <v>75</v>
      </c>
      <c r="G33" s="1">
        <v>235</v>
      </c>
    </row>
    <row r="34" spans="1:7" x14ac:dyDescent="0.2">
      <c r="A34" s="1" t="s">
        <v>100</v>
      </c>
      <c r="B34" s="1">
        <v>155</v>
      </c>
      <c r="C34" s="1">
        <v>26</v>
      </c>
      <c r="D34" s="1">
        <v>82</v>
      </c>
      <c r="E34" s="1">
        <v>14</v>
      </c>
      <c r="F34" s="1">
        <v>11</v>
      </c>
      <c r="G34" s="1">
        <v>22</v>
      </c>
    </row>
    <row r="35" spans="1:7" x14ac:dyDescent="0.2">
      <c r="A35" s="1" t="s">
        <v>101</v>
      </c>
      <c r="B35" s="1">
        <v>39</v>
      </c>
      <c r="C35" s="1">
        <v>8</v>
      </c>
      <c r="D35" s="1">
        <v>10</v>
      </c>
      <c r="E35" s="1">
        <v>2</v>
      </c>
      <c r="F35" s="1">
        <v>3</v>
      </c>
      <c r="G35" s="1">
        <v>16</v>
      </c>
    </row>
    <row r="36" spans="1:7" x14ac:dyDescent="0.2">
      <c r="A36" s="1" t="s">
        <v>92</v>
      </c>
      <c r="B36" s="1">
        <v>319</v>
      </c>
      <c r="C36" s="1">
        <v>19</v>
      </c>
      <c r="D36" s="1">
        <v>23</v>
      </c>
      <c r="E36" s="1">
        <v>14</v>
      </c>
      <c r="F36" s="1">
        <v>87</v>
      </c>
      <c r="G36" s="1">
        <v>176</v>
      </c>
    </row>
    <row r="37" spans="1:7" x14ac:dyDescent="0.2">
      <c r="A37" s="1" t="s">
        <v>14</v>
      </c>
    </row>
    <row r="38" spans="1:7" x14ac:dyDescent="0.2">
      <c r="A38" s="1" t="s">
        <v>1</v>
      </c>
      <c r="B38" s="1">
        <v>54602</v>
      </c>
      <c r="C38" s="1">
        <v>9968</v>
      </c>
      <c r="D38" s="1">
        <v>6348</v>
      </c>
      <c r="E38" s="1">
        <v>8342</v>
      </c>
      <c r="F38" s="1">
        <v>7714</v>
      </c>
      <c r="G38" s="1">
        <v>22230</v>
      </c>
    </row>
    <row r="39" spans="1:7" x14ac:dyDescent="0.2">
      <c r="A39" s="1" t="s">
        <v>95</v>
      </c>
      <c r="B39" s="1">
        <v>38053</v>
      </c>
      <c r="C39" s="1">
        <v>5016</v>
      </c>
      <c r="D39" s="1">
        <v>3378</v>
      </c>
      <c r="E39" s="1">
        <v>7072</v>
      </c>
      <c r="F39" s="1">
        <v>6417</v>
      </c>
      <c r="G39" s="1">
        <v>16170</v>
      </c>
    </row>
    <row r="40" spans="1:7" x14ac:dyDescent="0.2">
      <c r="A40" s="1" t="s">
        <v>96</v>
      </c>
      <c r="B40" s="1">
        <v>13936</v>
      </c>
      <c r="C40" s="1">
        <v>4245</v>
      </c>
      <c r="D40" s="1">
        <v>2248</v>
      </c>
      <c r="E40" s="1">
        <v>1130</v>
      </c>
      <c r="F40" s="1">
        <v>1094</v>
      </c>
      <c r="G40" s="1">
        <v>5219</v>
      </c>
    </row>
    <row r="41" spans="1:7" x14ac:dyDescent="0.2">
      <c r="A41" s="1" t="s">
        <v>97</v>
      </c>
      <c r="B41" s="1">
        <v>1945</v>
      </c>
      <c r="C41" s="1">
        <v>589</v>
      </c>
      <c r="D41" s="1">
        <v>598</v>
      </c>
      <c r="E41" s="1">
        <v>79</v>
      </c>
      <c r="F41" s="1">
        <v>119</v>
      </c>
      <c r="G41" s="1">
        <v>560</v>
      </c>
    </row>
    <row r="42" spans="1:7" x14ac:dyDescent="0.2">
      <c r="A42" s="1" t="s">
        <v>98</v>
      </c>
      <c r="B42" s="1">
        <v>38</v>
      </c>
      <c r="C42" s="1">
        <v>5</v>
      </c>
      <c r="D42" s="1">
        <v>12</v>
      </c>
      <c r="E42" s="1">
        <v>3</v>
      </c>
      <c r="F42" s="1">
        <v>7</v>
      </c>
      <c r="G42" s="1">
        <v>11</v>
      </c>
    </row>
    <row r="43" spans="1:7" x14ac:dyDescent="0.2">
      <c r="A43" s="1" t="s">
        <v>99</v>
      </c>
      <c r="B43" s="1">
        <v>248</v>
      </c>
      <c r="C43" s="1">
        <v>63</v>
      </c>
      <c r="D43" s="1">
        <v>75</v>
      </c>
      <c r="E43" s="1">
        <v>34</v>
      </c>
      <c r="F43" s="1">
        <v>18</v>
      </c>
      <c r="G43" s="1">
        <v>58</v>
      </c>
    </row>
    <row r="44" spans="1:7" x14ac:dyDescent="0.2">
      <c r="A44" s="1" t="s">
        <v>100</v>
      </c>
      <c r="B44" s="1">
        <v>36</v>
      </c>
      <c r="C44" s="1">
        <v>3</v>
      </c>
      <c r="D44" s="1">
        <v>11</v>
      </c>
      <c r="E44" s="1">
        <v>7</v>
      </c>
      <c r="F44" s="1">
        <v>10</v>
      </c>
      <c r="G44" s="1">
        <v>5</v>
      </c>
    </row>
    <row r="45" spans="1:7" x14ac:dyDescent="0.2">
      <c r="A45" s="1" t="s">
        <v>101</v>
      </c>
      <c r="B45" s="1">
        <v>58</v>
      </c>
      <c r="C45" s="1">
        <v>20</v>
      </c>
      <c r="D45" s="1">
        <v>18</v>
      </c>
      <c r="E45" s="1">
        <v>0</v>
      </c>
      <c r="F45" s="1">
        <v>3</v>
      </c>
      <c r="G45" s="1">
        <v>17</v>
      </c>
    </row>
    <row r="46" spans="1:7" x14ac:dyDescent="0.2">
      <c r="A46" s="1" t="s">
        <v>92</v>
      </c>
      <c r="B46" s="1">
        <v>288</v>
      </c>
      <c r="C46" s="1">
        <v>27</v>
      </c>
      <c r="D46" s="1">
        <v>8</v>
      </c>
      <c r="E46" s="1">
        <v>17</v>
      </c>
      <c r="F46" s="1">
        <v>46</v>
      </c>
      <c r="G46" s="1">
        <v>190</v>
      </c>
    </row>
    <row r="47" spans="1:7" x14ac:dyDescent="0.2">
      <c r="A47" s="1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ACFD7-39F9-40B2-ADC2-CC649A850F9B}">
  <dimension ref="A1:G54"/>
  <sheetViews>
    <sheetView view="pageBreakPreview" topLeftCell="A10" zoomScaleNormal="100" zoomScaleSheetLayoutView="100" workbookViewId="0">
      <selection activeCell="B32" sqref="B3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148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157</v>
      </c>
    </row>
    <row r="4" spans="1:7" x14ac:dyDescent="0.2">
      <c r="A4" s="1" t="s">
        <v>1</v>
      </c>
      <c r="B4" s="1">
        <v>95772</v>
      </c>
      <c r="C4" s="1">
        <v>16523</v>
      </c>
      <c r="D4" s="1">
        <v>11748</v>
      </c>
      <c r="E4" s="1">
        <v>15157</v>
      </c>
      <c r="F4" s="1">
        <v>14714</v>
      </c>
      <c r="G4" s="1">
        <v>37630</v>
      </c>
    </row>
    <row r="5" spans="1:7" x14ac:dyDescent="0.2">
      <c r="A5" s="1" t="s">
        <v>102</v>
      </c>
      <c r="B5" s="1">
        <v>24889</v>
      </c>
      <c r="C5" s="1">
        <v>6564</v>
      </c>
      <c r="D5" s="1">
        <v>5383</v>
      </c>
      <c r="E5" s="1">
        <v>2461</v>
      </c>
      <c r="F5" s="1">
        <v>1987</v>
      </c>
      <c r="G5" s="1">
        <v>8494</v>
      </c>
    </row>
    <row r="6" spans="1:7" x14ac:dyDescent="0.2">
      <c r="A6" s="1" t="s">
        <v>103</v>
      </c>
      <c r="B6" s="1">
        <v>70883</v>
      </c>
      <c r="C6" s="1">
        <v>9959</v>
      </c>
      <c r="D6" s="1">
        <v>6365</v>
      </c>
      <c r="E6" s="1">
        <v>12696</v>
      </c>
      <c r="F6" s="1">
        <v>12727</v>
      </c>
      <c r="G6" s="1">
        <v>29136</v>
      </c>
    </row>
    <row r="7" spans="1:7" x14ac:dyDescent="0.2">
      <c r="A7" s="1" t="s">
        <v>13</v>
      </c>
    </row>
    <row r="8" spans="1:7" x14ac:dyDescent="0.2">
      <c r="A8" s="1" t="s">
        <v>1</v>
      </c>
      <c r="B8" s="1">
        <v>50421</v>
      </c>
      <c r="C8" s="1">
        <v>8464</v>
      </c>
      <c r="D8" s="1">
        <v>6574</v>
      </c>
      <c r="E8" s="1">
        <v>8294</v>
      </c>
      <c r="F8" s="1">
        <v>8201</v>
      </c>
      <c r="G8" s="1">
        <v>18888</v>
      </c>
    </row>
    <row r="9" spans="1:7" x14ac:dyDescent="0.2">
      <c r="A9" s="1" t="s">
        <v>102</v>
      </c>
      <c r="B9" s="1">
        <v>16174</v>
      </c>
      <c r="C9" s="1">
        <v>4021</v>
      </c>
      <c r="D9" s="1">
        <v>3443</v>
      </c>
      <c r="E9" s="1">
        <v>1826</v>
      </c>
      <c r="F9" s="1">
        <v>1332</v>
      </c>
      <c r="G9" s="1">
        <v>5552</v>
      </c>
    </row>
    <row r="10" spans="1:7" x14ac:dyDescent="0.2">
      <c r="A10" s="1" t="s">
        <v>103</v>
      </c>
      <c r="B10" s="1">
        <v>34247</v>
      </c>
      <c r="C10" s="1">
        <v>4443</v>
      </c>
      <c r="D10" s="1">
        <v>3131</v>
      </c>
      <c r="E10" s="1">
        <v>6468</v>
      </c>
      <c r="F10" s="1">
        <v>6869</v>
      </c>
      <c r="G10" s="1">
        <v>13336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45351</v>
      </c>
      <c r="C12" s="1">
        <v>8059</v>
      </c>
      <c r="D12" s="1">
        <v>5174</v>
      </c>
      <c r="E12" s="1">
        <v>6863</v>
      </c>
      <c r="F12" s="1">
        <v>6513</v>
      </c>
      <c r="G12" s="1">
        <v>18742</v>
      </c>
    </row>
    <row r="13" spans="1:7" x14ac:dyDescent="0.2">
      <c r="A13" s="1" t="s">
        <v>102</v>
      </c>
      <c r="B13" s="1">
        <v>8715</v>
      </c>
      <c r="C13" s="1">
        <v>2543</v>
      </c>
      <c r="D13" s="1">
        <v>1940</v>
      </c>
      <c r="E13" s="1">
        <v>635</v>
      </c>
      <c r="F13" s="1">
        <v>655</v>
      </c>
      <c r="G13" s="1">
        <v>2942</v>
      </c>
    </row>
    <row r="14" spans="1:7" x14ac:dyDescent="0.2">
      <c r="A14" s="1" t="s">
        <v>103</v>
      </c>
      <c r="B14" s="1">
        <v>36636</v>
      </c>
      <c r="C14" s="1">
        <v>5516</v>
      </c>
      <c r="D14" s="1">
        <v>3234</v>
      </c>
      <c r="E14" s="1">
        <v>6228</v>
      </c>
      <c r="F14" s="1">
        <v>5858</v>
      </c>
      <c r="G14" s="1">
        <v>15800</v>
      </c>
    </row>
    <row r="16" spans="1:7" x14ac:dyDescent="0.2">
      <c r="A16" s="1" t="s">
        <v>158</v>
      </c>
    </row>
    <row r="17" spans="1:7" x14ac:dyDescent="0.2">
      <c r="A17" s="1" t="s">
        <v>1</v>
      </c>
      <c r="B17" s="1">
        <v>95772</v>
      </c>
      <c r="C17" s="1">
        <v>16523</v>
      </c>
      <c r="D17" s="1">
        <v>11748</v>
      </c>
      <c r="E17" s="1">
        <v>15157</v>
      </c>
      <c r="F17" s="1">
        <v>14714</v>
      </c>
      <c r="G17" s="1">
        <v>37630</v>
      </c>
    </row>
    <row r="18" spans="1:7" x14ac:dyDescent="0.2">
      <c r="A18" s="1" t="s">
        <v>104</v>
      </c>
      <c r="B18" s="1">
        <v>34424</v>
      </c>
      <c r="C18" s="1">
        <v>9099</v>
      </c>
      <c r="D18" s="1">
        <v>6401</v>
      </c>
      <c r="E18" s="1">
        <v>3303</v>
      </c>
      <c r="F18" s="1">
        <v>2487</v>
      </c>
      <c r="G18" s="1">
        <v>13134</v>
      </c>
    </row>
    <row r="19" spans="1:7" x14ac:dyDescent="0.2">
      <c r="A19" s="1" t="s">
        <v>105</v>
      </c>
      <c r="B19" s="1">
        <v>61348</v>
      </c>
      <c r="C19" s="1">
        <v>7424</v>
      </c>
      <c r="D19" s="1">
        <v>5347</v>
      </c>
      <c r="E19" s="1">
        <v>11854</v>
      </c>
      <c r="F19" s="1">
        <v>12227</v>
      </c>
      <c r="G19" s="1">
        <v>24496</v>
      </c>
    </row>
    <row r="20" spans="1:7" x14ac:dyDescent="0.2">
      <c r="A20" s="1" t="s">
        <v>13</v>
      </c>
    </row>
    <row r="21" spans="1:7" x14ac:dyDescent="0.2">
      <c r="A21" s="1" t="s">
        <v>1</v>
      </c>
      <c r="B21" s="1">
        <v>50421</v>
      </c>
      <c r="C21" s="1">
        <v>8464</v>
      </c>
      <c r="D21" s="1">
        <v>6574</v>
      </c>
      <c r="E21" s="1">
        <v>8294</v>
      </c>
      <c r="F21" s="1">
        <v>8201</v>
      </c>
      <c r="G21" s="1">
        <v>18888</v>
      </c>
    </row>
    <row r="22" spans="1:7" x14ac:dyDescent="0.2">
      <c r="A22" s="1" t="s">
        <v>104</v>
      </c>
      <c r="B22" s="1">
        <v>21996</v>
      </c>
      <c r="C22" s="1">
        <v>5399</v>
      </c>
      <c r="D22" s="1">
        <v>3997</v>
      </c>
      <c r="E22" s="1">
        <v>2518</v>
      </c>
      <c r="F22" s="1">
        <v>1683</v>
      </c>
      <c r="G22" s="1">
        <v>8399</v>
      </c>
    </row>
    <row r="23" spans="1:7" x14ac:dyDescent="0.2">
      <c r="A23" s="1" t="s">
        <v>105</v>
      </c>
      <c r="B23" s="1">
        <v>28425</v>
      </c>
      <c r="C23" s="1">
        <v>3065</v>
      </c>
      <c r="D23" s="1">
        <v>2577</v>
      </c>
      <c r="E23" s="1">
        <v>5776</v>
      </c>
      <c r="F23" s="1">
        <v>6518</v>
      </c>
      <c r="G23" s="1">
        <v>10489</v>
      </c>
    </row>
    <row r="24" spans="1:7" x14ac:dyDescent="0.2">
      <c r="A24" s="1" t="s">
        <v>14</v>
      </c>
    </row>
    <row r="25" spans="1:7" x14ac:dyDescent="0.2">
      <c r="A25" s="1" t="s">
        <v>1</v>
      </c>
      <c r="B25" s="1">
        <v>45351</v>
      </c>
      <c r="C25" s="1">
        <v>8059</v>
      </c>
      <c r="D25" s="1">
        <v>5174</v>
      </c>
      <c r="E25" s="1">
        <v>6863</v>
      </c>
      <c r="F25" s="1">
        <v>6513</v>
      </c>
      <c r="G25" s="1">
        <v>18742</v>
      </c>
    </row>
    <row r="26" spans="1:7" x14ac:dyDescent="0.2">
      <c r="A26" s="1" t="s">
        <v>104</v>
      </c>
      <c r="B26" s="1">
        <v>12428</v>
      </c>
      <c r="C26" s="1">
        <v>3700</v>
      </c>
      <c r="D26" s="1">
        <v>2404</v>
      </c>
      <c r="E26" s="1">
        <v>785</v>
      </c>
      <c r="F26" s="1">
        <v>804</v>
      </c>
      <c r="G26" s="1">
        <v>4735</v>
      </c>
    </row>
    <row r="27" spans="1:7" x14ac:dyDescent="0.2">
      <c r="A27" s="1" t="s">
        <v>105</v>
      </c>
      <c r="B27" s="1">
        <v>32923</v>
      </c>
      <c r="C27" s="1">
        <v>4359</v>
      </c>
      <c r="D27" s="1">
        <v>2770</v>
      </c>
      <c r="E27" s="1">
        <v>6078</v>
      </c>
      <c r="F27" s="1">
        <v>5709</v>
      </c>
      <c r="G27" s="1">
        <v>14007</v>
      </c>
    </row>
    <row r="29" spans="1:7" x14ac:dyDescent="0.2">
      <c r="A29" s="1" t="s">
        <v>159</v>
      </c>
    </row>
    <row r="30" spans="1:7" x14ac:dyDescent="0.2">
      <c r="A30" s="1" t="s">
        <v>1</v>
      </c>
      <c r="B30" s="1">
        <v>95771</v>
      </c>
      <c r="C30" s="1">
        <v>16522</v>
      </c>
      <c r="D30" s="1">
        <v>11748</v>
      </c>
      <c r="E30" s="1">
        <v>15157</v>
      </c>
      <c r="F30" s="1">
        <v>14714</v>
      </c>
      <c r="G30" s="1">
        <v>37630</v>
      </c>
    </row>
    <row r="31" spans="1:7" x14ac:dyDescent="0.2">
      <c r="A31" s="1" t="s">
        <v>106</v>
      </c>
      <c r="B31" s="1">
        <v>878</v>
      </c>
      <c r="C31" s="1">
        <v>99</v>
      </c>
      <c r="D31" s="1">
        <v>189</v>
      </c>
      <c r="E31" s="1">
        <v>34</v>
      </c>
      <c r="F31" s="1">
        <v>139</v>
      </c>
      <c r="G31" s="1">
        <v>417</v>
      </c>
    </row>
    <row r="32" spans="1:7" x14ac:dyDescent="0.2">
      <c r="A32" s="1" t="s">
        <v>107</v>
      </c>
      <c r="B32" s="1">
        <v>94893</v>
      </c>
      <c r="C32" s="1">
        <v>16423</v>
      </c>
      <c r="D32" s="1">
        <v>11559</v>
      </c>
      <c r="E32" s="1">
        <v>15123</v>
      </c>
      <c r="F32" s="1">
        <v>14575</v>
      </c>
      <c r="G32" s="1">
        <v>37213</v>
      </c>
    </row>
    <row r="33" spans="1:7" x14ac:dyDescent="0.2">
      <c r="A33" s="1" t="s">
        <v>13</v>
      </c>
    </row>
    <row r="34" spans="1:7" x14ac:dyDescent="0.2">
      <c r="A34" s="1" t="s">
        <v>1</v>
      </c>
      <c r="B34" s="1">
        <v>50420</v>
      </c>
      <c r="C34" s="1">
        <v>8463</v>
      </c>
      <c r="D34" s="1">
        <v>6574</v>
      </c>
      <c r="E34" s="1">
        <v>8294</v>
      </c>
      <c r="F34" s="1">
        <v>8201</v>
      </c>
      <c r="G34" s="1">
        <v>18888</v>
      </c>
    </row>
    <row r="35" spans="1:7" x14ac:dyDescent="0.2">
      <c r="A35" s="1" t="s">
        <v>106</v>
      </c>
      <c r="B35" s="1">
        <v>545</v>
      </c>
      <c r="C35" s="1">
        <v>64</v>
      </c>
      <c r="D35" s="1">
        <v>131</v>
      </c>
      <c r="E35" s="1">
        <v>24</v>
      </c>
      <c r="F35" s="1">
        <v>84</v>
      </c>
      <c r="G35" s="1">
        <v>242</v>
      </c>
    </row>
    <row r="36" spans="1:7" x14ac:dyDescent="0.2">
      <c r="A36" s="1" t="s">
        <v>107</v>
      </c>
      <c r="B36" s="1">
        <v>49875</v>
      </c>
      <c r="C36" s="1">
        <v>8399</v>
      </c>
      <c r="D36" s="1">
        <v>6443</v>
      </c>
      <c r="E36" s="1">
        <v>8270</v>
      </c>
      <c r="F36" s="1">
        <v>8117</v>
      </c>
      <c r="G36" s="1">
        <v>18646</v>
      </c>
    </row>
    <row r="37" spans="1:7" x14ac:dyDescent="0.2">
      <c r="A37" s="1" t="s">
        <v>14</v>
      </c>
    </row>
    <row r="38" spans="1:7" x14ac:dyDescent="0.2">
      <c r="A38" s="1" t="s">
        <v>1</v>
      </c>
      <c r="B38" s="1">
        <v>45351</v>
      </c>
      <c r="C38" s="1">
        <v>8059</v>
      </c>
      <c r="D38" s="1">
        <v>5174</v>
      </c>
      <c r="E38" s="1">
        <v>6863</v>
      </c>
      <c r="F38" s="1">
        <v>6513</v>
      </c>
      <c r="G38" s="1">
        <v>18742</v>
      </c>
    </row>
    <row r="39" spans="1:7" x14ac:dyDescent="0.2">
      <c r="A39" s="1" t="s">
        <v>106</v>
      </c>
      <c r="B39" s="1">
        <v>333</v>
      </c>
      <c r="C39" s="1">
        <v>35</v>
      </c>
      <c r="D39" s="1">
        <v>58</v>
      </c>
      <c r="E39" s="1">
        <v>10</v>
      </c>
      <c r="F39" s="1">
        <v>55</v>
      </c>
      <c r="G39" s="1">
        <v>175</v>
      </c>
    </row>
    <row r="40" spans="1:7" x14ac:dyDescent="0.2">
      <c r="A40" s="1" t="s">
        <v>107</v>
      </c>
      <c r="B40" s="1">
        <v>45018</v>
      </c>
      <c r="C40" s="1">
        <v>8024</v>
      </c>
      <c r="D40" s="1">
        <v>5116</v>
      </c>
      <c r="E40" s="1">
        <v>6853</v>
      </c>
      <c r="F40" s="1">
        <v>6458</v>
      </c>
      <c r="G40" s="1">
        <v>18567</v>
      </c>
    </row>
    <row r="42" spans="1:7" x14ac:dyDescent="0.2">
      <c r="A42" s="1" t="s">
        <v>160</v>
      </c>
    </row>
    <row r="43" spans="1:7" x14ac:dyDescent="0.2">
      <c r="A43" s="1" t="s">
        <v>1</v>
      </c>
      <c r="B43" s="1">
        <v>95769</v>
      </c>
      <c r="C43" s="1">
        <v>16522</v>
      </c>
      <c r="D43" s="1">
        <v>11748</v>
      </c>
      <c r="E43" s="1">
        <v>15155</v>
      </c>
      <c r="F43" s="1">
        <v>14714</v>
      </c>
      <c r="G43" s="1">
        <v>37630</v>
      </c>
    </row>
    <row r="44" spans="1:7" x14ac:dyDescent="0.2">
      <c r="A44" s="1" t="s">
        <v>108</v>
      </c>
      <c r="B44" s="1">
        <v>21261</v>
      </c>
      <c r="C44" s="1">
        <v>5402</v>
      </c>
      <c r="D44" s="1">
        <v>4896</v>
      </c>
      <c r="E44" s="1">
        <v>1846</v>
      </c>
      <c r="F44" s="1">
        <v>1660</v>
      </c>
      <c r="G44" s="1">
        <v>7457</v>
      </c>
    </row>
    <row r="45" spans="1:7" x14ac:dyDescent="0.2">
      <c r="A45" s="1" t="s">
        <v>109</v>
      </c>
      <c r="B45" s="1">
        <v>74508</v>
      </c>
      <c r="C45" s="1">
        <v>11120</v>
      </c>
      <c r="D45" s="1">
        <v>6852</v>
      </c>
      <c r="E45" s="1">
        <v>13309</v>
      </c>
      <c r="F45" s="1">
        <v>13054</v>
      </c>
      <c r="G45" s="1">
        <v>30173</v>
      </c>
    </row>
    <row r="46" spans="1:7" x14ac:dyDescent="0.2">
      <c r="A46" s="1" t="s">
        <v>13</v>
      </c>
    </row>
    <row r="47" spans="1:7" x14ac:dyDescent="0.2">
      <c r="A47" s="1" t="s">
        <v>1</v>
      </c>
      <c r="B47" s="1">
        <v>50421</v>
      </c>
      <c r="C47" s="1">
        <v>8464</v>
      </c>
      <c r="D47" s="1">
        <v>6574</v>
      </c>
      <c r="E47" s="1">
        <v>8294</v>
      </c>
      <c r="F47" s="1">
        <v>8201</v>
      </c>
      <c r="G47" s="1">
        <v>18888</v>
      </c>
    </row>
    <row r="48" spans="1:7" x14ac:dyDescent="0.2">
      <c r="A48" s="1" t="s">
        <v>108</v>
      </c>
      <c r="B48" s="1">
        <v>13417</v>
      </c>
      <c r="C48" s="1">
        <v>3250</v>
      </c>
      <c r="D48" s="1">
        <v>3095</v>
      </c>
      <c r="E48" s="1">
        <v>1365</v>
      </c>
      <c r="F48" s="1">
        <v>1002</v>
      </c>
      <c r="G48" s="1">
        <v>4705</v>
      </c>
    </row>
    <row r="49" spans="1:7" x14ac:dyDescent="0.2">
      <c r="A49" s="1" t="s">
        <v>109</v>
      </c>
      <c r="B49" s="1">
        <v>37004</v>
      </c>
      <c r="C49" s="1">
        <v>5214</v>
      </c>
      <c r="D49" s="1">
        <v>3479</v>
      </c>
      <c r="E49" s="1">
        <v>6929</v>
      </c>
      <c r="F49" s="1">
        <v>7199</v>
      </c>
      <c r="G49" s="1">
        <v>14183</v>
      </c>
    </row>
    <row r="50" spans="1:7" x14ac:dyDescent="0.2">
      <c r="A50" s="1" t="s">
        <v>14</v>
      </c>
    </row>
    <row r="51" spans="1:7" x14ac:dyDescent="0.2">
      <c r="A51" s="1" t="s">
        <v>1</v>
      </c>
      <c r="B51" s="1">
        <v>45348</v>
      </c>
      <c r="C51" s="1">
        <v>8058</v>
      </c>
      <c r="D51" s="1">
        <v>5174</v>
      </c>
      <c r="E51" s="1">
        <v>6861</v>
      </c>
      <c r="F51" s="1">
        <v>6513</v>
      </c>
      <c r="G51" s="1">
        <v>18742</v>
      </c>
    </row>
    <row r="52" spans="1:7" x14ac:dyDescent="0.2">
      <c r="A52" s="1" t="s">
        <v>108</v>
      </c>
      <c r="B52" s="1">
        <v>7844</v>
      </c>
      <c r="C52" s="1">
        <v>2152</v>
      </c>
      <c r="D52" s="1">
        <v>1801</v>
      </c>
      <c r="E52" s="1">
        <v>481</v>
      </c>
      <c r="F52" s="1">
        <v>658</v>
      </c>
      <c r="G52" s="1">
        <v>2752</v>
      </c>
    </row>
    <row r="53" spans="1:7" x14ac:dyDescent="0.2">
      <c r="A53" s="1" t="s">
        <v>109</v>
      </c>
      <c r="B53" s="1">
        <v>37504</v>
      </c>
      <c r="C53" s="1">
        <v>5906</v>
      </c>
      <c r="D53" s="1">
        <v>3373</v>
      </c>
      <c r="E53" s="1">
        <v>6380</v>
      </c>
      <c r="F53" s="1">
        <v>5855</v>
      </c>
      <c r="G53" s="1">
        <v>15990</v>
      </c>
    </row>
    <row r="54" spans="1:7" x14ac:dyDescent="0.2">
      <c r="A54" s="1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AB39-675A-42F3-8A1B-4978F9B3DAB4}">
  <dimension ref="A1:G4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149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94757</v>
      </c>
      <c r="C4" s="1">
        <v>16422</v>
      </c>
      <c r="D4" s="1">
        <v>11594</v>
      </c>
      <c r="E4" s="1">
        <v>15068</v>
      </c>
      <c r="F4" s="1">
        <v>14563</v>
      </c>
      <c r="G4" s="1">
        <v>37110</v>
      </c>
    </row>
    <row r="5" spans="1:7" x14ac:dyDescent="0.2">
      <c r="A5" s="1" t="s">
        <v>110</v>
      </c>
      <c r="B5" s="1">
        <v>3998</v>
      </c>
      <c r="C5" s="1">
        <v>786</v>
      </c>
      <c r="D5" s="1">
        <v>1893</v>
      </c>
      <c r="E5" s="1">
        <v>273</v>
      </c>
      <c r="F5" s="1">
        <v>360</v>
      </c>
      <c r="G5" s="1">
        <v>686</v>
      </c>
    </row>
    <row r="6" spans="1:7" x14ac:dyDescent="0.2">
      <c r="A6" s="1" t="s">
        <v>111</v>
      </c>
      <c r="B6" s="1">
        <v>414</v>
      </c>
      <c r="C6" s="1">
        <v>169</v>
      </c>
      <c r="D6" s="1">
        <v>62</v>
      </c>
      <c r="E6" s="1">
        <v>43</v>
      </c>
      <c r="F6" s="1">
        <v>50</v>
      </c>
      <c r="G6" s="1">
        <v>90</v>
      </c>
    </row>
    <row r="7" spans="1:7" x14ac:dyDescent="0.2">
      <c r="A7" s="1" t="s">
        <v>112</v>
      </c>
      <c r="B7" s="1">
        <v>1078</v>
      </c>
      <c r="C7" s="1">
        <v>269</v>
      </c>
      <c r="D7" s="1">
        <v>116</v>
      </c>
      <c r="E7" s="1">
        <v>105</v>
      </c>
      <c r="F7" s="1">
        <v>112</v>
      </c>
      <c r="G7" s="1">
        <v>476</v>
      </c>
    </row>
    <row r="8" spans="1:7" x14ac:dyDescent="0.2">
      <c r="A8" s="1" t="s">
        <v>113</v>
      </c>
      <c r="B8" s="1">
        <v>28271</v>
      </c>
      <c r="C8" s="1">
        <v>4540</v>
      </c>
      <c r="D8" s="1">
        <v>1912</v>
      </c>
      <c r="E8" s="1">
        <v>3364</v>
      </c>
      <c r="F8" s="1">
        <v>3641</v>
      </c>
      <c r="G8" s="1">
        <v>14814</v>
      </c>
    </row>
    <row r="9" spans="1:7" x14ac:dyDescent="0.2">
      <c r="A9" s="1" t="s">
        <v>114</v>
      </c>
      <c r="B9" s="1">
        <v>31340</v>
      </c>
      <c r="C9" s="1">
        <v>2666</v>
      </c>
      <c r="D9" s="1">
        <v>1989</v>
      </c>
      <c r="E9" s="1">
        <v>6982</v>
      </c>
      <c r="F9" s="1">
        <v>7511</v>
      </c>
      <c r="G9" s="1">
        <v>12192</v>
      </c>
    </row>
    <row r="10" spans="1:7" x14ac:dyDescent="0.2">
      <c r="A10" s="1" t="s">
        <v>115</v>
      </c>
      <c r="B10" s="1">
        <v>12117</v>
      </c>
      <c r="C10" s="1">
        <v>2810</v>
      </c>
      <c r="D10" s="1">
        <v>1993</v>
      </c>
      <c r="E10" s="1">
        <v>1346</v>
      </c>
      <c r="F10" s="1">
        <v>1630</v>
      </c>
      <c r="G10" s="1">
        <v>4338</v>
      </c>
    </row>
    <row r="11" spans="1:7" x14ac:dyDescent="0.2">
      <c r="A11" s="1" t="s">
        <v>116</v>
      </c>
      <c r="B11" s="1">
        <v>8483</v>
      </c>
      <c r="C11" s="1">
        <v>3075</v>
      </c>
      <c r="D11" s="1">
        <v>1476</v>
      </c>
      <c r="E11" s="1">
        <v>1676</v>
      </c>
      <c r="F11" s="1">
        <v>571</v>
      </c>
      <c r="G11" s="1">
        <v>1685</v>
      </c>
    </row>
    <row r="12" spans="1:7" x14ac:dyDescent="0.2">
      <c r="A12" s="1" t="s">
        <v>117</v>
      </c>
      <c r="B12" s="1">
        <v>2108</v>
      </c>
      <c r="C12" s="1">
        <v>547</v>
      </c>
      <c r="D12" s="1">
        <v>312</v>
      </c>
      <c r="E12" s="1">
        <v>341</v>
      </c>
      <c r="F12" s="1">
        <v>242</v>
      </c>
      <c r="G12" s="1">
        <v>666</v>
      </c>
    </row>
    <row r="13" spans="1:7" x14ac:dyDescent="0.2">
      <c r="A13" s="1" t="s">
        <v>118</v>
      </c>
      <c r="B13" s="1">
        <v>333</v>
      </c>
      <c r="C13" s="1">
        <v>81</v>
      </c>
      <c r="D13" s="1">
        <v>42</v>
      </c>
      <c r="E13" s="1">
        <v>38</v>
      </c>
      <c r="F13" s="1">
        <v>35</v>
      </c>
      <c r="G13" s="1">
        <v>137</v>
      </c>
    </row>
    <row r="14" spans="1:7" x14ac:dyDescent="0.2">
      <c r="A14" s="1" t="s">
        <v>119</v>
      </c>
      <c r="B14" s="1">
        <v>3230</v>
      </c>
      <c r="C14" s="1">
        <v>785</v>
      </c>
      <c r="D14" s="1">
        <v>1291</v>
      </c>
      <c r="E14" s="1">
        <v>456</v>
      </c>
      <c r="F14" s="1">
        <v>91</v>
      </c>
      <c r="G14" s="1">
        <v>607</v>
      </c>
    </row>
    <row r="15" spans="1:7" x14ac:dyDescent="0.2">
      <c r="A15" s="1" t="s">
        <v>120</v>
      </c>
      <c r="B15" s="1">
        <v>3283</v>
      </c>
      <c r="C15" s="1">
        <v>682</v>
      </c>
      <c r="D15" s="1">
        <v>496</v>
      </c>
      <c r="E15" s="1">
        <v>428</v>
      </c>
      <c r="F15" s="1">
        <v>274</v>
      </c>
      <c r="G15" s="1">
        <v>1403</v>
      </c>
    </row>
    <row r="16" spans="1:7" x14ac:dyDescent="0.2">
      <c r="A16" s="1" t="s">
        <v>121</v>
      </c>
      <c r="B16" s="1">
        <v>102</v>
      </c>
      <c r="C16" s="1">
        <v>12</v>
      </c>
      <c r="D16" s="1">
        <v>12</v>
      </c>
      <c r="E16" s="1">
        <v>16</v>
      </c>
      <c r="F16" s="1">
        <v>46</v>
      </c>
      <c r="G16" s="1">
        <v>16</v>
      </c>
    </row>
    <row r="17" spans="1:7" x14ac:dyDescent="0.2">
      <c r="A17" s="1" t="s">
        <v>13</v>
      </c>
    </row>
    <row r="18" spans="1:7" x14ac:dyDescent="0.2">
      <c r="A18" s="1" t="s">
        <v>1</v>
      </c>
      <c r="B18" s="1">
        <v>49892</v>
      </c>
      <c r="C18" s="1">
        <v>8408</v>
      </c>
      <c r="D18" s="1">
        <v>6507</v>
      </c>
      <c r="E18" s="1">
        <v>8242</v>
      </c>
      <c r="F18" s="1">
        <v>8139</v>
      </c>
      <c r="G18" s="1">
        <v>18596</v>
      </c>
    </row>
    <row r="19" spans="1:7" x14ac:dyDescent="0.2">
      <c r="A19" s="1" t="s">
        <v>110</v>
      </c>
      <c r="B19" s="1">
        <v>3373</v>
      </c>
      <c r="C19" s="1">
        <v>627</v>
      </c>
      <c r="D19" s="1">
        <v>1634</v>
      </c>
      <c r="E19" s="1">
        <v>242</v>
      </c>
      <c r="F19" s="1">
        <v>312</v>
      </c>
      <c r="G19" s="1">
        <v>558</v>
      </c>
    </row>
    <row r="20" spans="1:7" x14ac:dyDescent="0.2">
      <c r="A20" s="1" t="s">
        <v>111</v>
      </c>
      <c r="B20" s="1">
        <v>309</v>
      </c>
      <c r="C20" s="1">
        <v>112</v>
      </c>
      <c r="D20" s="1">
        <v>56</v>
      </c>
      <c r="E20" s="1">
        <v>38</v>
      </c>
      <c r="F20" s="1">
        <v>39</v>
      </c>
      <c r="G20" s="1">
        <v>64</v>
      </c>
    </row>
    <row r="21" spans="1:7" x14ac:dyDescent="0.2">
      <c r="A21" s="1" t="s">
        <v>112</v>
      </c>
      <c r="B21" s="1">
        <v>717</v>
      </c>
      <c r="C21" s="1">
        <v>186</v>
      </c>
      <c r="D21" s="1">
        <v>102</v>
      </c>
      <c r="E21" s="1">
        <v>85</v>
      </c>
      <c r="F21" s="1">
        <v>54</v>
      </c>
      <c r="G21" s="1">
        <v>290</v>
      </c>
    </row>
    <row r="22" spans="1:7" x14ac:dyDescent="0.2">
      <c r="A22" s="1" t="s">
        <v>113</v>
      </c>
      <c r="B22" s="1">
        <v>14780</v>
      </c>
      <c r="C22" s="1">
        <v>2875</v>
      </c>
      <c r="D22" s="1">
        <v>981</v>
      </c>
      <c r="E22" s="1">
        <v>1872</v>
      </c>
      <c r="F22" s="1">
        <v>1896</v>
      </c>
      <c r="G22" s="1">
        <v>7156</v>
      </c>
    </row>
    <row r="23" spans="1:7" x14ac:dyDescent="0.2">
      <c r="A23" s="1" t="s">
        <v>114</v>
      </c>
      <c r="B23" s="1">
        <v>17765</v>
      </c>
      <c r="C23" s="1">
        <v>1716</v>
      </c>
      <c r="D23" s="1">
        <v>1138</v>
      </c>
      <c r="E23" s="1">
        <v>4240</v>
      </c>
      <c r="F23" s="1">
        <v>4339</v>
      </c>
      <c r="G23" s="1">
        <v>6332</v>
      </c>
    </row>
    <row r="24" spans="1:7" x14ac:dyDescent="0.2">
      <c r="A24" s="1" t="s">
        <v>115</v>
      </c>
      <c r="B24" s="1">
        <v>7382</v>
      </c>
      <c r="C24" s="1">
        <v>1599</v>
      </c>
      <c r="D24" s="1">
        <v>1205</v>
      </c>
      <c r="E24" s="1">
        <v>935</v>
      </c>
      <c r="F24" s="1">
        <v>1041</v>
      </c>
      <c r="G24" s="1">
        <v>2602</v>
      </c>
    </row>
    <row r="25" spans="1:7" x14ac:dyDescent="0.2">
      <c r="A25" s="1" t="s">
        <v>116</v>
      </c>
      <c r="B25" s="1">
        <v>336</v>
      </c>
      <c r="C25" s="1">
        <v>100</v>
      </c>
      <c r="D25" s="1">
        <v>19</v>
      </c>
      <c r="E25" s="1">
        <v>64</v>
      </c>
      <c r="F25" s="1">
        <v>58</v>
      </c>
      <c r="G25" s="1">
        <v>95</v>
      </c>
    </row>
    <row r="26" spans="1:7" x14ac:dyDescent="0.2">
      <c r="A26" s="1" t="s">
        <v>117</v>
      </c>
      <c r="B26" s="1">
        <v>918</v>
      </c>
      <c r="C26" s="1">
        <v>229</v>
      </c>
      <c r="D26" s="1">
        <v>150</v>
      </c>
      <c r="E26" s="1">
        <v>141</v>
      </c>
      <c r="F26" s="1">
        <v>118</v>
      </c>
      <c r="G26" s="1">
        <v>280</v>
      </c>
    </row>
    <row r="27" spans="1:7" x14ac:dyDescent="0.2">
      <c r="A27" s="1" t="s">
        <v>118</v>
      </c>
      <c r="B27" s="1">
        <v>196</v>
      </c>
      <c r="C27" s="1">
        <v>45</v>
      </c>
      <c r="D27" s="1">
        <v>20</v>
      </c>
      <c r="E27" s="1">
        <v>25</v>
      </c>
      <c r="F27" s="1">
        <v>23</v>
      </c>
      <c r="G27" s="1">
        <v>83</v>
      </c>
    </row>
    <row r="28" spans="1:7" x14ac:dyDescent="0.2">
      <c r="A28" s="1" t="s">
        <v>119</v>
      </c>
      <c r="B28" s="1">
        <v>2174</v>
      </c>
      <c r="C28" s="1">
        <v>520</v>
      </c>
      <c r="D28" s="1">
        <v>896</v>
      </c>
      <c r="E28" s="1">
        <v>314</v>
      </c>
      <c r="F28" s="1">
        <v>55</v>
      </c>
      <c r="G28" s="1">
        <v>389</v>
      </c>
    </row>
    <row r="29" spans="1:7" x14ac:dyDescent="0.2">
      <c r="A29" s="1" t="s">
        <v>120</v>
      </c>
      <c r="B29" s="1">
        <v>1882</v>
      </c>
      <c r="C29" s="1">
        <v>392</v>
      </c>
      <c r="D29" s="1">
        <v>299</v>
      </c>
      <c r="E29" s="1">
        <v>274</v>
      </c>
      <c r="F29" s="1">
        <v>176</v>
      </c>
      <c r="G29" s="1">
        <v>741</v>
      </c>
    </row>
    <row r="30" spans="1:7" x14ac:dyDescent="0.2">
      <c r="A30" s="1" t="s">
        <v>121</v>
      </c>
      <c r="B30" s="1">
        <v>60</v>
      </c>
      <c r="C30" s="1">
        <v>7</v>
      </c>
      <c r="D30" s="1">
        <v>7</v>
      </c>
      <c r="E30" s="1">
        <v>12</v>
      </c>
      <c r="F30" s="1">
        <v>28</v>
      </c>
      <c r="G30" s="1">
        <v>6</v>
      </c>
    </row>
    <row r="31" spans="1:7" x14ac:dyDescent="0.2">
      <c r="A31" s="1" t="s">
        <v>14</v>
      </c>
    </row>
    <row r="32" spans="1:7" x14ac:dyDescent="0.2">
      <c r="A32" s="1" t="s">
        <v>1</v>
      </c>
      <c r="B32" s="1">
        <v>44865</v>
      </c>
      <c r="C32" s="1">
        <v>8014</v>
      </c>
      <c r="D32" s="1">
        <v>5087</v>
      </c>
      <c r="E32" s="1">
        <v>6826</v>
      </c>
      <c r="F32" s="1">
        <v>6424</v>
      </c>
      <c r="G32" s="1">
        <v>18514</v>
      </c>
    </row>
    <row r="33" spans="1:7" x14ac:dyDescent="0.2">
      <c r="A33" s="1" t="s">
        <v>110</v>
      </c>
      <c r="B33" s="1">
        <v>625</v>
      </c>
      <c r="C33" s="1">
        <v>159</v>
      </c>
      <c r="D33" s="1">
        <v>259</v>
      </c>
      <c r="E33" s="1">
        <v>31</v>
      </c>
      <c r="F33" s="1">
        <v>48</v>
      </c>
      <c r="G33" s="1">
        <v>128</v>
      </c>
    </row>
    <row r="34" spans="1:7" x14ac:dyDescent="0.2">
      <c r="A34" s="1" t="s">
        <v>111</v>
      </c>
      <c r="B34" s="1">
        <v>105</v>
      </c>
      <c r="C34" s="1">
        <v>57</v>
      </c>
      <c r="D34" s="1">
        <v>6</v>
      </c>
      <c r="E34" s="1">
        <v>5</v>
      </c>
      <c r="F34" s="1">
        <v>11</v>
      </c>
      <c r="G34" s="1">
        <v>26</v>
      </c>
    </row>
    <row r="35" spans="1:7" x14ac:dyDescent="0.2">
      <c r="A35" s="1" t="s">
        <v>112</v>
      </c>
      <c r="B35" s="1">
        <v>361</v>
      </c>
      <c r="C35" s="1">
        <v>83</v>
      </c>
      <c r="D35" s="1">
        <v>14</v>
      </c>
      <c r="E35" s="1">
        <v>20</v>
      </c>
      <c r="F35" s="1">
        <v>58</v>
      </c>
      <c r="G35" s="1">
        <v>186</v>
      </c>
    </row>
    <row r="36" spans="1:7" x14ac:dyDescent="0.2">
      <c r="A36" s="1" t="s">
        <v>113</v>
      </c>
      <c r="B36" s="1">
        <v>13491</v>
      </c>
      <c r="C36" s="1">
        <v>1665</v>
      </c>
      <c r="D36" s="1">
        <v>931</v>
      </c>
      <c r="E36" s="1">
        <v>1492</v>
      </c>
      <c r="F36" s="1">
        <v>1745</v>
      </c>
      <c r="G36" s="1">
        <v>7658</v>
      </c>
    </row>
    <row r="37" spans="1:7" x14ac:dyDescent="0.2">
      <c r="A37" s="1" t="s">
        <v>114</v>
      </c>
      <c r="B37" s="1">
        <v>13575</v>
      </c>
      <c r="C37" s="1">
        <v>950</v>
      </c>
      <c r="D37" s="1">
        <v>851</v>
      </c>
      <c r="E37" s="1">
        <v>2742</v>
      </c>
      <c r="F37" s="1">
        <v>3172</v>
      </c>
      <c r="G37" s="1">
        <v>5860</v>
      </c>
    </row>
    <row r="38" spans="1:7" x14ac:dyDescent="0.2">
      <c r="A38" s="1" t="s">
        <v>115</v>
      </c>
      <c r="B38" s="1">
        <v>4735</v>
      </c>
      <c r="C38" s="1">
        <v>1211</v>
      </c>
      <c r="D38" s="1">
        <v>788</v>
      </c>
      <c r="E38" s="1">
        <v>411</v>
      </c>
      <c r="F38" s="1">
        <v>589</v>
      </c>
      <c r="G38" s="1">
        <v>1736</v>
      </c>
    </row>
    <row r="39" spans="1:7" x14ac:dyDescent="0.2">
      <c r="A39" s="1" t="s">
        <v>116</v>
      </c>
      <c r="B39" s="1">
        <v>8147</v>
      </c>
      <c r="C39" s="1">
        <v>2975</v>
      </c>
      <c r="D39" s="1">
        <v>1457</v>
      </c>
      <c r="E39" s="1">
        <v>1612</v>
      </c>
      <c r="F39" s="1">
        <v>513</v>
      </c>
      <c r="G39" s="1">
        <v>1590</v>
      </c>
    </row>
    <row r="40" spans="1:7" x14ac:dyDescent="0.2">
      <c r="A40" s="1" t="s">
        <v>117</v>
      </c>
      <c r="B40" s="1">
        <v>1190</v>
      </c>
      <c r="C40" s="1">
        <v>318</v>
      </c>
      <c r="D40" s="1">
        <v>162</v>
      </c>
      <c r="E40" s="1">
        <v>200</v>
      </c>
      <c r="F40" s="1">
        <v>124</v>
      </c>
      <c r="G40" s="1">
        <v>386</v>
      </c>
    </row>
    <row r="41" spans="1:7" x14ac:dyDescent="0.2">
      <c r="A41" s="1" t="s">
        <v>118</v>
      </c>
      <c r="B41" s="1">
        <v>137</v>
      </c>
      <c r="C41" s="1">
        <v>36</v>
      </c>
      <c r="D41" s="1">
        <v>22</v>
      </c>
      <c r="E41" s="1">
        <v>13</v>
      </c>
      <c r="F41" s="1">
        <v>12</v>
      </c>
      <c r="G41" s="1">
        <v>54</v>
      </c>
    </row>
    <row r="42" spans="1:7" x14ac:dyDescent="0.2">
      <c r="A42" s="1" t="s">
        <v>119</v>
      </c>
      <c r="B42" s="1">
        <v>1056</v>
      </c>
      <c r="C42" s="1">
        <v>265</v>
      </c>
      <c r="D42" s="1">
        <v>395</v>
      </c>
      <c r="E42" s="1">
        <v>142</v>
      </c>
      <c r="F42" s="1">
        <v>36</v>
      </c>
      <c r="G42" s="1">
        <v>218</v>
      </c>
    </row>
    <row r="43" spans="1:7" x14ac:dyDescent="0.2">
      <c r="A43" s="1" t="s">
        <v>120</v>
      </c>
      <c r="B43" s="1">
        <v>1401</v>
      </c>
      <c r="C43" s="1">
        <v>290</v>
      </c>
      <c r="D43" s="1">
        <v>197</v>
      </c>
      <c r="E43" s="1">
        <v>154</v>
      </c>
      <c r="F43" s="1">
        <v>98</v>
      </c>
      <c r="G43" s="1">
        <v>662</v>
      </c>
    </row>
    <row r="44" spans="1:7" x14ac:dyDescent="0.2">
      <c r="A44" s="1" t="s">
        <v>121</v>
      </c>
      <c r="B44" s="1">
        <v>42</v>
      </c>
      <c r="C44" s="1">
        <v>5</v>
      </c>
      <c r="D44" s="1">
        <v>5</v>
      </c>
      <c r="E44" s="1">
        <v>4</v>
      </c>
      <c r="F44" s="1">
        <v>18</v>
      </c>
      <c r="G44" s="1">
        <v>10</v>
      </c>
    </row>
    <row r="45" spans="1:7" x14ac:dyDescent="0.2">
      <c r="A45" s="1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C7C0-3CBE-40F6-B875-A7D09A1BA0F7}">
  <dimension ref="A1:G1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150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7868</v>
      </c>
      <c r="C4" s="1">
        <v>2619</v>
      </c>
      <c r="D4" s="1">
        <v>5249</v>
      </c>
      <c r="E4" s="1">
        <v>0</v>
      </c>
      <c r="F4" s="1">
        <v>0</v>
      </c>
      <c r="G4" s="1">
        <v>0</v>
      </c>
    </row>
    <row r="5" spans="1:7" x14ac:dyDescent="0.2">
      <c r="A5" s="1" t="s">
        <v>122</v>
      </c>
      <c r="B5" s="1">
        <v>2178</v>
      </c>
      <c r="C5" s="1">
        <v>627</v>
      </c>
      <c r="D5" s="1">
        <v>1551</v>
      </c>
      <c r="E5" s="1">
        <v>0</v>
      </c>
      <c r="F5" s="1">
        <v>0</v>
      </c>
      <c r="G5" s="1">
        <v>0</v>
      </c>
    </row>
    <row r="6" spans="1:7" x14ac:dyDescent="0.2">
      <c r="A6" s="1" t="s">
        <v>123</v>
      </c>
      <c r="B6" s="1">
        <v>5690</v>
      </c>
      <c r="C6" s="1">
        <v>1992</v>
      </c>
      <c r="D6" s="1">
        <v>3698</v>
      </c>
      <c r="E6" s="1">
        <v>0</v>
      </c>
      <c r="F6" s="1">
        <v>0</v>
      </c>
      <c r="G6" s="1">
        <v>0</v>
      </c>
    </row>
    <row r="7" spans="1:7" x14ac:dyDescent="0.2">
      <c r="A7" s="1" t="s">
        <v>13</v>
      </c>
    </row>
    <row r="8" spans="1:7" x14ac:dyDescent="0.2">
      <c r="A8" s="1" t="s">
        <v>1</v>
      </c>
      <c r="B8" s="1">
        <v>4416</v>
      </c>
      <c r="C8" s="1">
        <v>1438</v>
      </c>
      <c r="D8" s="1">
        <v>2978</v>
      </c>
      <c r="E8" s="1">
        <v>0</v>
      </c>
      <c r="F8" s="1">
        <v>0</v>
      </c>
      <c r="G8" s="1">
        <v>0</v>
      </c>
    </row>
    <row r="9" spans="1:7" x14ac:dyDescent="0.2">
      <c r="A9" s="1" t="s">
        <v>122</v>
      </c>
      <c r="B9" s="1">
        <v>1779</v>
      </c>
      <c r="C9" s="1">
        <v>483</v>
      </c>
      <c r="D9" s="1">
        <v>1296</v>
      </c>
      <c r="E9" s="1">
        <v>0</v>
      </c>
      <c r="F9" s="1">
        <v>0</v>
      </c>
      <c r="G9" s="1">
        <v>0</v>
      </c>
    </row>
    <row r="10" spans="1:7" x14ac:dyDescent="0.2">
      <c r="A10" s="1" t="s">
        <v>123</v>
      </c>
      <c r="B10" s="1">
        <v>2637</v>
      </c>
      <c r="C10" s="1">
        <v>955</v>
      </c>
      <c r="D10" s="1">
        <v>1682</v>
      </c>
      <c r="E10" s="1">
        <v>0</v>
      </c>
      <c r="F10" s="1">
        <v>0</v>
      </c>
      <c r="G10" s="1">
        <v>0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3452</v>
      </c>
      <c r="C12" s="1">
        <v>1181</v>
      </c>
      <c r="D12" s="1">
        <v>2271</v>
      </c>
      <c r="E12" s="1">
        <v>0</v>
      </c>
      <c r="F12" s="1">
        <v>0</v>
      </c>
      <c r="G12" s="1">
        <v>0</v>
      </c>
    </row>
    <row r="13" spans="1:7" x14ac:dyDescent="0.2">
      <c r="A13" s="1" t="s">
        <v>122</v>
      </c>
      <c r="B13" s="1">
        <v>399</v>
      </c>
      <c r="C13" s="1">
        <v>144</v>
      </c>
      <c r="D13" s="1">
        <v>255</v>
      </c>
      <c r="E13" s="1">
        <v>0</v>
      </c>
      <c r="F13" s="1">
        <v>0</v>
      </c>
      <c r="G13" s="1">
        <v>0</v>
      </c>
    </row>
    <row r="14" spans="1:7" x14ac:dyDescent="0.2">
      <c r="A14" s="1" t="s">
        <v>123</v>
      </c>
      <c r="B14" s="1">
        <v>3053</v>
      </c>
      <c r="C14" s="1">
        <v>1037</v>
      </c>
      <c r="D14" s="1">
        <v>2016</v>
      </c>
      <c r="E14" s="1">
        <v>0</v>
      </c>
      <c r="F14" s="1">
        <v>0</v>
      </c>
      <c r="G14" s="1">
        <v>0</v>
      </c>
    </row>
    <row r="15" spans="1:7" x14ac:dyDescent="0.2">
      <c r="A15" s="1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FEA7-A646-42AF-929D-8B934C8B209A}">
  <dimension ref="A1:G5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151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1985</v>
      </c>
      <c r="C4" s="1">
        <v>555</v>
      </c>
      <c r="D4" s="1">
        <v>1430</v>
      </c>
      <c r="E4" s="1">
        <v>0</v>
      </c>
      <c r="F4" s="1">
        <v>0</v>
      </c>
      <c r="G4" s="1">
        <v>0</v>
      </c>
    </row>
    <row r="5" spans="1:7" x14ac:dyDescent="0.2">
      <c r="A5" s="1" t="s">
        <v>124</v>
      </c>
      <c r="B5" s="1">
        <v>8</v>
      </c>
      <c r="C5" s="1">
        <v>2</v>
      </c>
      <c r="D5" s="1">
        <v>6</v>
      </c>
      <c r="E5" s="1">
        <v>0</v>
      </c>
      <c r="F5" s="1">
        <v>0</v>
      </c>
      <c r="G5" s="1">
        <v>0</v>
      </c>
    </row>
    <row r="6" spans="1:7" x14ac:dyDescent="0.2">
      <c r="A6" s="1" t="s">
        <v>125</v>
      </c>
      <c r="B6" s="1">
        <v>144</v>
      </c>
      <c r="C6" s="1">
        <v>23</v>
      </c>
      <c r="D6" s="1">
        <v>121</v>
      </c>
      <c r="E6" s="1">
        <v>0</v>
      </c>
      <c r="F6" s="1">
        <v>0</v>
      </c>
      <c r="G6" s="1">
        <v>0</v>
      </c>
    </row>
    <row r="7" spans="1:7" x14ac:dyDescent="0.2">
      <c r="A7" s="1" t="s">
        <v>126</v>
      </c>
      <c r="B7" s="1">
        <v>308</v>
      </c>
      <c r="C7" s="1">
        <v>139</v>
      </c>
      <c r="D7" s="1">
        <v>169</v>
      </c>
      <c r="E7" s="1">
        <v>0</v>
      </c>
      <c r="F7" s="1">
        <v>0</v>
      </c>
      <c r="G7" s="1">
        <v>0</v>
      </c>
    </row>
    <row r="8" spans="1:7" x14ac:dyDescent="0.2">
      <c r="A8" s="1" t="s">
        <v>127</v>
      </c>
      <c r="B8" s="1">
        <v>115</v>
      </c>
      <c r="C8" s="1">
        <v>9</v>
      </c>
      <c r="D8" s="1">
        <v>106</v>
      </c>
      <c r="E8" s="1">
        <v>0</v>
      </c>
      <c r="F8" s="1">
        <v>0</v>
      </c>
      <c r="G8" s="1">
        <v>0</v>
      </c>
    </row>
    <row r="9" spans="1:7" x14ac:dyDescent="0.2">
      <c r="A9" s="1" t="s">
        <v>128</v>
      </c>
      <c r="B9" s="1">
        <v>193</v>
      </c>
      <c r="C9" s="1">
        <v>33</v>
      </c>
      <c r="D9" s="1">
        <v>160</v>
      </c>
      <c r="E9" s="1">
        <v>0</v>
      </c>
      <c r="F9" s="1">
        <v>0</v>
      </c>
      <c r="G9" s="1">
        <v>0</v>
      </c>
    </row>
    <row r="10" spans="1:7" x14ac:dyDescent="0.2">
      <c r="A10" s="1" t="s">
        <v>129</v>
      </c>
      <c r="B10" s="1">
        <v>256</v>
      </c>
      <c r="C10" s="1">
        <v>69</v>
      </c>
      <c r="D10" s="1">
        <v>187</v>
      </c>
      <c r="E10" s="1">
        <v>0</v>
      </c>
      <c r="F10" s="1">
        <v>0</v>
      </c>
      <c r="G10" s="1">
        <v>0</v>
      </c>
    </row>
    <row r="11" spans="1:7" x14ac:dyDescent="0.2">
      <c r="A11" s="1" t="s">
        <v>130</v>
      </c>
      <c r="B11" s="1">
        <v>120</v>
      </c>
      <c r="C11" s="1">
        <v>45</v>
      </c>
      <c r="D11" s="1">
        <v>75</v>
      </c>
      <c r="E11" s="1">
        <v>0</v>
      </c>
      <c r="F11" s="1">
        <v>0</v>
      </c>
      <c r="G11" s="1">
        <v>0</v>
      </c>
    </row>
    <row r="12" spans="1:7" x14ac:dyDescent="0.2">
      <c r="A12" s="1" t="s">
        <v>131</v>
      </c>
      <c r="B12" s="1">
        <v>288</v>
      </c>
      <c r="C12" s="1">
        <v>74</v>
      </c>
      <c r="D12" s="1">
        <v>214</v>
      </c>
      <c r="E12" s="1">
        <v>0</v>
      </c>
      <c r="F12" s="1">
        <v>0</v>
      </c>
      <c r="G12" s="1">
        <v>0</v>
      </c>
    </row>
    <row r="13" spans="1:7" x14ac:dyDescent="0.2">
      <c r="A13" s="1" t="s">
        <v>132</v>
      </c>
      <c r="B13" s="1">
        <v>178</v>
      </c>
      <c r="C13" s="1">
        <v>16</v>
      </c>
      <c r="D13" s="1">
        <v>162</v>
      </c>
      <c r="E13" s="1">
        <v>0</v>
      </c>
      <c r="F13" s="1">
        <v>0</v>
      </c>
      <c r="G13" s="1">
        <v>0</v>
      </c>
    </row>
    <row r="14" spans="1:7" x14ac:dyDescent="0.2">
      <c r="A14" s="1" t="s">
        <v>133</v>
      </c>
      <c r="B14" s="1">
        <v>221</v>
      </c>
      <c r="C14" s="1">
        <v>47</v>
      </c>
      <c r="D14" s="1">
        <v>174</v>
      </c>
      <c r="E14" s="1">
        <v>0</v>
      </c>
      <c r="F14" s="1">
        <v>0</v>
      </c>
      <c r="G14" s="1">
        <v>0</v>
      </c>
    </row>
    <row r="15" spans="1:7" x14ac:dyDescent="0.2">
      <c r="A15" s="1" t="s">
        <v>134</v>
      </c>
      <c r="B15" s="1">
        <v>15</v>
      </c>
      <c r="C15" s="1">
        <v>0</v>
      </c>
      <c r="D15" s="1">
        <v>15</v>
      </c>
      <c r="E15" s="1">
        <v>0</v>
      </c>
      <c r="F15" s="1">
        <v>0</v>
      </c>
      <c r="G15" s="1">
        <v>0</v>
      </c>
    </row>
    <row r="16" spans="1:7" x14ac:dyDescent="0.2">
      <c r="A16" s="1" t="s">
        <v>116</v>
      </c>
      <c r="B16" s="1">
        <v>14</v>
      </c>
      <c r="C16" s="1">
        <v>1</v>
      </c>
      <c r="D16" s="1">
        <v>13</v>
      </c>
      <c r="E16" s="1">
        <v>0</v>
      </c>
      <c r="F16" s="1">
        <v>0</v>
      </c>
      <c r="G16" s="1">
        <v>0</v>
      </c>
    </row>
    <row r="17" spans="1:7" x14ac:dyDescent="0.2">
      <c r="A17" s="1" t="s">
        <v>135</v>
      </c>
      <c r="B17" s="1">
        <v>79</v>
      </c>
      <c r="C17" s="1">
        <v>74</v>
      </c>
      <c r="D17" s="1">
        <v>5</v>
      </c>
      <c r="E17" s="1">
        <v>0</v>
      </c>
      <c r="F17" s="1">
        <v>0</v>
      </c>
      <c r="G17" s="1">
        <v>0</v>
      </c>
    </row>
    <row r="18" spans="1:7" x14ac:dyDescent="0.2">
      <c r="A18" s="1" t="s">
        <v>92</v>
      </c>
      <c r="B18" s="1">
        <v>46</v>
      </c>
      <c r="C18" s="1">
        <v>23</v>
      </c>
      <c r="D18" s="1">
        <v>23</v>
      </c>
      <c r="E18" s="1">
        <v>0</v>
      </c>
      <c r="F18" s="1">
        <v>0</v>
      </c>
      <c r="G18" s="1">
        <v>0</v>
      </c>
    </row>
    <row r="19" spans="1:7" x14ac:dyDescent="0.2">
      <c r="A19" s="1" t="s">
        <v>13</v>
      </c>
    </row>
    <row r="20" spans="1:7" x14ac:dyDescent="0.2">
      <c r="A20" s="1" t="s">
        <v>1</v>
      </c>
      <c r="B20" s="1">
        <v>1616</v>
      </c>
      <c r="C20" s="1">
        <v>431</v>
      </c>
      <c r="D20" s="1">
        <v>1185</v>
      </c>
      <c r="E20" s="1">
        <v>0</v>
      </c>
      <c r="F20" s="1">
        <v>0</v>
      </c>
      <c r="G20" s="1">
        <v>0</v>
      </c>
    </row>
    <row r="21" spans="1:7" x14ac:dyDescent="0.2">
      <c r="A21" s="1" t="s">
        <v>124</v>
      </c>
      <c r="B21" s="1">
        <v>7</v>
      </c>
      <c r="C21" s="1">
        <v>2</v>
      </c>
      <c r="D21" s="1">
        <v>5</v>
      </c>
      <c r="E21" s="1">
        <v>0</v>
      </c>
      <c r="F21" s="1">
        <v>0</v>
      </c>
      <c r="G21" s="1">
        <v>0</v>
      </c>
    </row>
    <row r="22" spans="1:7" x14ac:dyDescent="0.2">
      <c r="A22" s="1" t="s">
        <v>125</v>
      </c>
      <c r="B22" s="1">
        <v>133</v>
      </c>
      <c r="C22" s="1">
        <v>22</v>
      </c>
      <c r="D22" s="1">
        <v>111</v>
      </c>
      <c r="E22" s="1">
        <v>0</v>
      </c>
      <c r="F22" s="1">
        <v>0</v>
      </c>
      <c r="G22" s="1">
        <v>0</v>
      </c>
    </row>
    <row r="23" spans="1:7" x14ac:dyDescent="0.2">
      <c r="A23" s="1" t="s">
        <v>126</v>
      </c>
      <c r="B23" s="1">
        <v>202</v>
      </c>
      <c r="C23" s="1">
        <v>98</v>
      </c>
      <c r="D23" s="1">
        <v>104</v>
      </c>
      <c r="E23" s="1">
        <v>0</v>
      </c>
      <c r="F23" s="1">
        <v>0</v>
      </c>
      <c r="G23" s="1">
        <v>0</v>
      </c>
    </row>
    <row r="24" spans="1:7" x14ac:dyDescent="0.2">
      <c r="A24" s="1" t="s">
        <v>127</v>
      </c>
      <c r="B24" s="1">
        <v>111</v>
      </c>
      <c r="C24" s="1">
        <v>9</v>
      </c>
      <c r="D24" s="1">
        <v>102</v>
      </c>
      <c r="E24" s="1">
        <v>0</v>
      </c>
      <c r="F24" s="1">
        <v>0</v>
      </c>
      <c r="G24" s="1">
        <v>0</v>
      </c>
    </row>
    <row r="25" spans="1:7" x14ac:dyDescent="0.2">
      <c r="A25" s="1" t="s">
        <v>128</v>
      </c>
      <c r="B25" s="1">
        <v>121</v>
      </c>
      <c r="C25" s="1">
        <v>22</v>
      </c>
      <c r="D25" s="1">
        <v>99</v>
      </c>
      <c r="E25" s="1">
        <v>0</v>
      </c>
      <c r="F25" s="1">
        <v>0</v>
      </c>
      <c r="G25" s="1">
        <v>0</v>
      </c>
    </row>
    <row r="26" spans="1:7" x14ac:dyDescent="0.2">
      <c r="A26" s="1" t="s">
        <v>129</v>
      </c>
      <c r="B26" s="1">
        <v>188</v>
      </c>
      <c r="C26" s="1">
        <v>44</v>
      </c>
      <c r="D26" s="1">
        <v>144</v>
      </c>
      <c r="E26" s="1">
        <v>0</v>
      </c>
      <c r="F26" s="1">
        <v>0</v>
      </c>
      <c r="G26" s="1">
        <v>0</v>
      </c>
    </row>
    <row r="27" spans="1:7" x14ac:dyDescent="0.2">
      <c r="A27" s="1" t="s">
        <v>130</v>
      </c>
      <c r="B27" s="1">
        <v>88</v>
      </c>
      <c r="C27" s="1">
        <v>37</v>
      </c>
      <c r="D27" s="1">
        <v>51</v>
      </c>
      <c r="E27" s="1">
        <v>0</v>
      </c>
      <c r="F27" s="1">
        <v>0</v>
      </c>
      <c r="G27" s="1">
        <v>0</v>
      </c>
    </row>
    <row r="28" spans="1:7" x14ac:dyDescent="0.2">
      <c r="A28" s="1" t="s">
        <v>131</v>
      </c>
      <c r="B28" s="1">
        <v>285</v>
      </c>
      <c r="C28" s="1">
        <v>73</v>
      </c>
      <c r="D28" s="1">
        <v>212</v>
      </c>
      <c r="E28" s="1">
        <v>0</v>
      </c>
      <c r="F28" s="1">
        <v>0</v>
      </c>
      <c r="G28" s="1">
        <v>0</v>
      </c>
    </row>
    <row r="29" spans="1:7" x14ac:dyDescent="0.2">
      <c r="A29" s="1" t="s">
        <v>132</v>
      </c>
      <c r="B29" s="1">
        <v>173</v>
      </c>
      <c r="C29" s="1">
        <v>12</v>
      </c>
      <c r="D29" s="1">
        <v>161</v>
      </c>
      <c r="E29" s="1">
        <v>0</v>
      </c>
      <c r="F29" s="1">
        <v>0</v>
      </c>
      <c r="G29" s="1">
        <v>0</v>
      </c>
    </row>
    <row r="30" spans="1:7" x14ac:dyDescent="0.2">
      <c r="A30" s="1" t="s">
        <v>133</v>
      </c>
      <c r="B30" s="1">
        <v>197</v>
      </c>
      <c r="C30" s="1">
        <v>38</v>
      </c>
      <c r="D30" s="1">
        <v>159</v>
      </c>
      <c r="E30" s="1">
        <v>0</v>
      </c>
      <c r="F30" s="1">
        <v>0</v>
      </c>
      <c r="G30" s="1">
        <v>0</v>
      </c>
    </row>
    <row r="31" spans="1:7" x14ac:dyDescent="0.2">
      <c r="A31" s="1" t="s">
        <v>134</v>
      </c>
      <c r="B31" s="1">
        <v>14</v>
      </c>
      <c r="C31" s="1">
        <v>0</v>
      </c>
      <c r="D31" s="1">
        <v>14</v>
      </c>
      <c r="E31" s="1">
        <v>0</v>
      </c>
      <c r="F31" s="1">
        <v>0</v>
      </c>
      <c r="G31" s="1">
        <v>0</v>
      </c>
    </row>
    <row r="32" spans="1:7" x14ac:dyDescent="0.2">
      <c r="A32" s="1" t="s">
        <v>116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x14ac:dyDescent="0.2">
      <c r="A33" s="1" t="s">
        <v>135</v>
      </c>
      <c r="B33" s="1">
        <v>63</v>
      </c>
      <c r="C33" s="1">
        <v>58</v>
      </c>
      <c r="D33" s="1">
        <v>5</v>
      </c>
      <c r="E33" s="1">
        <v>0</v>
      </c>
      <c r="F33" s="1">
        <v>0</v>
      </c>
      <c r="G33" s="1">
        <v>0</v>
      </c>
    </row>
    <row r="34" spans="1:7" x14ac:dyDescent="0.2">
      <c r="A34" s="1" t="s">
        <v>92</v>
      </c>
      <c r="B34" s="1">
        <v>34</v>
      </c>
      <c r="C34" s="1">
        <v>16</v>
      </c>
      <c r="D34" s="1">
        <v>18</v>
      </c>
      <c r="E34" s="1">
        <v>0</v>
      </c>
      <c r="F34" s="1">
        <v>0</v>
      </c>
      <c r="G34" s="1">
        <v>0</v>
      </c>
    </row>
    <row r="35" spans="1:7" x14ac:dyDescent="0.2">
      <c r="A35" s="1" t="s">
        <v>14</v>
      </c>
    </row>
    <row r="36" spans="1:7" x14ac:dyDescent="0.2">
      <c r="A36" s="1" t="s">
        <v>1</v>
      </c>
      <c r="B36" s="1">
        <v>369</v>
      </c>
      <c r="C36" s="1">
        <v>124</v>
      </c>
      <c r="D36" s="1">
        <v>245</v>
      </c>
      <c r="E36" s="1">
        <v>0</v>
      </c>
      <c r="F36" s="1">
        <v>0</v>
      </c>
      <c r="G36" s="1">
        <v>0</v>
      </c>
    </row>
    <row r="37" spans="1:7" x14ac:dyDescent="0.2">
      <c r="A37" s="1" t="s">
        <v>124</v>
      </c>
      <c r="B37" s="1">
        <v>1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</row>
    <row r="38" spans="1:7" x14ac:dyDescent="0.2">
      <c r="A38" s="1" t="s">
        <v>125</v>
      </c>
      <c r="B38" s="1">
        <v>11</v>
      </c>
      <c r="C38" s="1">
        <v>1</v>
      </c>
      <c r="D38" s="1">
        <v>10</v>
      </c>
      <c r="E38" s="1">
        <v>0</v>
      </c>
      <c r="F38" s="1">
        <v>0</v>
      </c>
      <c r="G38" s="1">
        <v>0</v>
      </c>
    </row>
    <row r="39" spans="1:7" x14ac:dyDescent="0.2">
      <c r="A39" s="1" t="s">
        <v>126</v>
      </c>
      <c r="B39" s="1">
        <v>106</v>
      </c>
      <c r="C39" s="1">
        <v>41</v>
      </c>
      <c r="D39" s="1">
        <v>65</v>
      </c>
      <c r="E39" s="1">
        <v>0</v>
      </c>
      <c r="F39" s="1">
        <v>0</v>
      </c>
      <c r="G39" s="1">
        <v>0</v>
      </c>
    </row>
    <row r="40" spans="1:7" x14ac:dyDescent="0.2">
      <c r="A40" s="1" t="s">
        <v>127</v>
      </c>
      <c r="B40" s="1">
        <v>4</v>
      </c>
      <c r="C40" s="1">
        <v>0</v>
      </c>
      <c r="D40" s="1">
        <v>4</v>
      </c>
      <c r="E40" s="1">
        <v>0</v>
      </c>
      <c r="F40" s="1">
        <v>0</v>
      </c>
      <c r="G40" s="1">
        <v>0</v>
      </c>
    </row>
    <row r="41" spans="1:7" x14ac:dyDescent="0.2">
      <c r="A41" s="1" t="s">
        <v>128</v>
      </c>
      <c r="B41" s="1">
        <v>72</v>
      </c>
      <c r="C41" s="1">
        <v>11</v>
      </c>
      <c r="D41" s="1">
        <v>61</v>
      </c>
      <c r="E41" s="1">
        <v>0</v>
      </c>
      <c r="F41" s="1">
        <v>0</v>
      </c>
      <c r="G41" s="1">
        <v>0</v>
      </c>
    </row>
    <row r="42" spans="1:7" x14ac:dyDescent="0.2">
      <c r="A42" s="1" t="s">
        <v>129</v>
      </c>
      <c r="B42" s="1">
        <v>68</v>
      </c>
      <c r="C42" s="1">
        <v>25</v>
      </c>
      <c r="D42" s="1">
        <v>43</v>
      </c>
      <c r="E42" s="1">
        <v>0</v>
      </c>
      <c r="F42" s="1">
        <v>0</v>
      </c>
      <c r="G42" s="1">
        <v>0</v>
      </c>
    </row>
    <row r="43" spans="1:7" x14ac:dyDescent="0.2">
      <c r="A43" s="1" t="s">
        <v>130</v>
      </c>
      <c r="B43" s="1">
        <v>32</v>
      </c>
      <c r="C43" s="1">
        <v>8</v>
      </c>
      <c r="D43" s="1">
        <v>24</v>
      </c>
      <c r="E43" s="1">
        <v>0</v>
      </c>
      <c r="F43" s="1">
        <v>0</v>
      </c>
      <c r="G43" s="1">
        <v>0</v>
      </c>
    </row>
    <row r="44" spans="1:7" x14ac:dyDescent="0.2">
      <c r="A44" s="1" t="s">
        <v>131</v>
      </c>
      <c r="B44" s="1">
        <v>3</v>
      </c>
      <c r="C44" s="1">
        <v>1</v>
      </c>
      <c r="D44" s="1">
        <v>2</v>
      </c>
      <c r="E44" s="1">
        <v>0</v>
      </c>
      <c r="F44" s="1">
        <v>0</v>
      </c>
      <c r="G44" s="1">
        <v>0</v>
      </c>
    </row>
    <row r="45" spans="1:7" x14ac:dyDescent="0.2">
      <c r="A45" s="1" t="s">
        <v>132</v>
      </c>
      <c r="B45" s="1">
        <v>5</v>
      </c>
      <c r="C45" s="1">
        <v>4</v>
      </c>
      <c r="D45" s="1">
        <v>1</v>
      </c>
      <c r="E45" s="1">
        <v>0</v>
      </c>
      <c r="F45" s="1">
        <v>0</v>
      </c>
      <c r="G45" s="1">
        <v>0</v>
      </c>
    </row>
    <row r="46" spans="1:7" x14ac:dyDescent="0.2">
      <c r="A46" s="1" t="s">
        <v>133</v>
      </c>
      <c r="B46" s="1">
        <v>24</v>
      </c>
      <c r="C46" s="1">
        <v>9</v>
      </c>
      <c r="D46" s="1">
        <v>15</v>
      </c>
      <c r="E46" s="1">
        <v>0</v>
      </c>
      <c r="F46" s="1">
        <v>0</v>
      </c>
      <c r="G46" s="1">
        <v>0</v>
      </c>
    </row>
    <row r="47" spans="1:7" x14ac:dyDescent="0.2">
      <c r="A47" s="1" t="s">
        <v>134</v>
      </c>
      <c r="B47" s="1">
        <v>1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</row>
    <row r="48" spans="1:7" x14ac:dyDescent="0.2">
      <c r="A48" s="1" t="s">
        <v>116</v>
      </c>
      <c r="B48" s="1">
        <v>14</v>
      </c>
      <c r="C48" s="1">
        <v>1</v>
      </c>
      <c r="D48" s="1">
        <v>13</v>
      </c>
      <c r="E48" s="1">
        <v>0</v>
      </c>
      <c r="F48" s="1">
        <v>0</v>
      </c>
      <c r="G48" s="1">
        <v>0</v>
      </c>
    </row>
    <row r="49" spans="1:7" x14ac:dyDescent="0.2">
      <c r="A49" s="1" t="s">
        <v>135</v>
      </c>
      <c r="B49" s="1">
        <v>16</v>
      </c>
      <c r="C49" s="1">
        <v>16</v>
      </c>
      <c r="D49" s="1">
        <v>0</v>
      </c>
      <c r="E49" s="1">
        <v>0</v>
      </c>
      <c r="F49" s="1">
        <v>0</v>
      </c>
      <c r="G49" s="1">
        <v>0</v>
      </c>
    </row>
    <row r="50" spans="1:7" x14ac:dyDescent="0.2">
      <c r="A50" s="1" t="s">
        <v>92</v>
      </c>
      <c r="B50" s="1">
        <v>12</v>
      </c>
      <c r="C50" s="1">
        <v>7</v>
      </c>
      <c r="D50" s="1">
        <v>5</v>
      </c>
      <c r="E50" s="1">
        <v>0</v>
      </c>
      <c r="F50" s="1">
        <v>0</v>
      </c>
      <c r="G50" s="1">
        <v>0</v>
      </c>
    </row>
    <row r="51" spans="1:7" x14ac:dyDescent="0.2">
      <c r="A51" s="1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C742-9549-4DD9-9849-416F4981A432}">
  <dimension ref="A1:G27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138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7</v>
      </c>
      <c r="B5" s="1">
        <v>25566</v>
      </c>
      <c r="C5" s="1">
        <v>3915</v>
      </c>
      <c r="D5" s="1">
        <v>2677</v>
      </c>
      <c r="E5" s="1">
        <v>4217</v>
      </c>
      <c r="F5" s="1">
        <v>3753</v>
      </c>
      <c r="G5" s="1">
        <v>11004</v>
      </c>
    </row>
    <row r="6" spans="1:7" x14ac:dyDescent="0.2">
      <c r="A6" s="1" t="s">
        <v>8</v>
      </c>
      <c r="B6" s="1">
        <v>20928</v>
      </c>
      <c r="C6" s="1">
        <v>2966</v>
      </c>
      <c r="D6" s="1">
        <v>2159</v>
      </c>
      <c r="E6" s="1">
        <v>3886</v>
      </c>
      <c r="F6" s="1">
        <v>3072</v>
      </c>
      <c r="G6" s="1">
        <v>8845</v>
      </c>
    </row>
    <row r="7" spans="1:7" x14ac:dyDescent="0.2">
      <c r="A7" s="1" t="s">
        <v>9</v>
      </c>
      <c r="B7" s="1">
        <v>64533</v>
      </c>
      <c r="C7" s="1">
        <v>11904</v>
      </c>
      <c r="D7" s="1">
        <v>7400</v>
      </c>
      <c r="E7" s="1">
        <v>9522</v>
      </c>
      <c r="F7" s="1">
        <v>9291</v>
      </c>
      <c r="G7" s="1">
        <v>26416</v>
      </c>
    </row>
    <row r="8" spans="1:7" x14ac:dyDescent="0.2">
      <c r="A8" s="1" t="s">
        <v>10</v>
      </c>
      <c r="B8" s="1">
        <v>3503</v>
      </c>
      <c r="C8" s="1">
        <v>722</v>
      </c>
      <c r="D8" s="1">
        <v>345</v>
      </c>
      <c r="E8" s="1">
        <v>692</v>
      </c>
      <c r="F8" s="1">
        <v>338</v>
      </c>
      <c r="G8" s="1">
        <v>1406</v>
      </c>
    </row>
    <row r="9" spans="1:7" x14ac:dyDescent="0.2">
      <c r="A9" s="1" t="s">
        <v>11</v>
      </c>
      <c r="B9" s="1">
        <v>23739</v>
      </c>
      <c r="C9" s="1">
        <v>4733</v>
      </c>
      <c r="D9" s="1">
        <v>4466</v>
      </c>
      <c r="E9" s="1">
        <v>4008</v>
      </c>
      <c r="F9" s="1">
        <v>4677</v>
      </c>
      <c r="G9" s="1">
        <v>5855</v>
      </c>
    </row>
    <row r="10" spans="1:7" x14ac:dyDescent="0.2">
      <c r="A10" s="1" t="s">
        <v>12</v>
      </c>
      <c r="B10" s="1">
        <v>1648</v>
      </c>
      <c r="C10" s="1">
        <v>572</v>
      </c>
      <c r="D10" s="1">
        <v>450</v>
      </c>
      <c r="E10" s="1">
        <v>152</v>
      </c>
      <c r="F10" s="1">
        <v>205</v>
      </c>
      <c r="G10" s="1">
        <v>269</v>
      </c>
    </row>
    <row r="11" spans="1:7" x14ac:dyDescent="0.2">
      <c r="A11" s="1" t="s">
        <v>13</v>
      </c>
    </row>
    <row r="12" spans="1:7" x14ac:dyDescent="0.2">
      <c r="A12" s="1" t="s">
        <v>1</v>
      </c>
      <c r="B12" s="1">
        <v>74873</v>
      </c>
      <c r="C12" s="1">
        <v>12800</v>
      </c>
      <c r="D12" s="1">
        <v>9792</v>
      </c>
      <c r="E12" s="1">
        <v>12456</v>
      </c>
      <c r="F12" s="1">
        <v>12419</v>
      </c>
      <c r="G12" s="1">
        <v>27406</v>
      </c>
    </row>
    <row r="13" spans="1:7" x14ac:dyDescent="0.2">
      <c r="A13" s="1" t="s">
        <v>7</v>
      </c>
      <c r="B13" s="1">
        <v>22642</v>
      </c>
      <c r="C13" s="1">
        <v>3375</v>
      </c>
      <c r="D13" s="1">
        <v>2423</v>
      </c>
      <c r="E13" s="1">
        <v>3979</v>
      </c>
      <c r="F13" s="1">
        <v>3323</v>
      </c>
      <c r="G13" s="1">
        <v>9542</v>
      </c>
    </row>
    <row r="14" spans="1:7" x14ac:dyDescent="0.2">
      <c r="A14" s="1" t="s">
        <v>8</v>
      </c>
      <c r="B14" s="1">
        <v>184</v>
      </c>
      <c r="C14" s="1">
        <v>18</v>
      </c>
      <c r="D14" s="1">
        <v>26</v>
      </c>
      <c r="E14" s="1">
        <v>20</v>
      </c>
      <c r="F14" s="1">
        <v>47</v>
      </c>
      <c r="G14" s="1">
        <v>73</v>
      </c>
    </row>
    <row r="15" spans="1:7" x14ac:dyDescent="0.2">
      <c r="A15" s="1" t="s">
        <v>9</v>
      </c>
      <c r="B15" s="1">
        <v>36548</v>
      </c>
      <c r="C15" s="1">
        <v>6301</v>
      </c>
      <c r="D15" s="1">
        <v>4272</v>
      </c>
      <c r="E15" s="1">
        <v>5668</v>
      </c>
      <c r="F15" s="1">
        <v>6171</v>
      </c>
      <c r="G15" s="1">
        <v>14136</v>
      </c>
    </row>
    <row r="16" spans="1:7" x14ac:dyDescent="0.2">
      <c r="A16" s="1" t="s">
        <v>10</v>
      </c>
      <c r="B16" s="1">
        <v>2054</v>
      </c>
      <c r="C16" s="1">
        <v>407</v>
      </c>
      <c r="D16" s="1">
        <v>196</v>
      </c>
      <c r="E16" s="1">
        <v>449</v>
      </c>
      <c r="F16" s="1">
        <v>190</v>
      </c>
      <c r="G16" s="1">
        <v>812</v>
      </c>
    </row>
    <row r="17" spans="1:7" x14ac:dyDescent="0.2">
      <c r="A17" s="1" t="s">
        <v>11</v>
      </c>
      <c r="B17" s="1">
        <v>12475</v>
      </c>
      <c r="C17" s="1">
        <v>2368</v>
      </c>
      <c r="D17" s="1">
        <v>2603</v>
      </c>
      <c r="E17" s="1">
        <v>2238</v>
      </c>
      <c r="F17" s="1">
        <v>2548</v>
      </c>
      <c r="G17" s="1">
        <v>2718</v>
      </c>
    </row>
    <row r="18" spans="1:7" x14ac:dyDescent="0.2">
      <c r="A18" s="1" t="s">
        <v>12</v>
      </c>
      <c r="B18" s="1">
        <v>970</v>
      </c>
      <c r="C18" s="1">
        <v>331</v>
      </c>
      <c r="D18" s="1">
        <v>272</v>
      </c>
      <c r="E18" s="1">
        <v>102</v>
      </c>
      <c r="F18" s="1">
        <v>140</v>
      </c>
      <c r="G18" s="1">
        <v>125</v>
      </c>
    </row>
    <row r="19" spans="1:7" x14ac:dyDescent="0.2">
      <c r="A19" s="1" t="s">
        <v>14</v>
      </c>
    </row>
    <row r="20" spans="1:7" x14ac:dyDescent="0.2">
      <c r="A20" s="1" t="s">
        <v>1</v>
      </c>
      <c r="B20" s="1">
        <v>65044</v>
      </c>
      <c r="C20" s="1">
        <v>12012</v>
      </c>
      <c r="D20" s="1">
        <v>7705</v>
      </c>
      <c r="E20" s="1">
        <v>10021</v>
      </c>
      <c r="F20" s="1">
        <v>8917</v>
      </c>
      <c r="G20" s="1">
        <v>26389</v>
      </c>
    </row>
    <row r="21" spans="1:7" x14ac:dyDescent="0.2">
      <c r="A21" s="1" t="s">
        <v>7</v>
      </c>
      <c r="B21" s="1">
        <v>2924</v>
      </c>
      <c r="C21" s="1">
        <v>540</v>
      </c>
      <c r="D21" s="1">
        <v>254</v>
      </c>
      <c r="E21" s="1">
        <v>238</v>
      </c>
      <c r="F21" s="1">
        <v>430</v>
      </c>
      <c r="G21" s="1">
        <v>1462</v>
      </c>
    </row>
    <row r="22" spans="1:7" x14ac:dyDescent="0.2">
      <c r="A22" s="1" t="s">
        <v>8</v>
      </c>
      <c r="B22" s="1">
        <v>20744</v>
      </c>
      <c r="C22" s="1">
        <v>2948</v>
      </c>
      <c r="D22" s="1">
        <v>2133</v>
      </c>
      <c r="E22" s="1">
        <v>3866</v>
      </c>
      <c r="F22" s="1">
        <v>3025</v>
      </c>
      <c r="G22" s="1">
        <v>8772</v>
      </c>
    </row>
    <row r="23" spans="1:7" x14ac:dyDescent="0.2">
      <c r="A23" s="1" t="s">
        <v>9</v>
      </c>
      <c r="B23" s="1">
        <v>27985</v>
      </c>
      <c r="C23" s="1">
        <v>5603</v>
      </c>
      <c r="D23" s="1">
        <v>3128</v>
      </c>
      <c r="E23" s="1">
        <v>3854</v>
      </c>
      <c r="F23" s="1">
        <v>3120</v>
      </c>
      <c r="G23" s="1">
        <v>12280</v>
      </c>
    </row>
    <row r="24" spans="1:7" x14ac:dyDescent="0.2">
      <c r="A24" s="1" t="s">
        <v>10</v>
      </c>
      <c r="B24" s="1">
        <v>1449</v>
      </c>
      <c r="C24" s="1">
        <v>315</v>
      </c>
      <c r="D24" s="1">
        <v>149</v>
      </c>
      <c r="E24" s="1">
        <v>243</v>
      </c>
      <c r="F24" s="1">
        <v>148</v>
      </c>
      <c r="G24" s="1">
        <v>594</v>
      </c>
    </row>
    <row r="25" spans="1:7" x14ac:dyDescent="0.2">
      <c r="A25" s="1" t="s">
        <v>11</v>
      </c>
      <c r="B25" s="1">
        <v>11264</v>
      </c>
      <c r="C25" s="1">
        <v>2365</v>
      </c>
      <c r="D25" s="1">
        <v>1863</v>
      </c>
      <c r="E25" s="1">
        <v>1770</v>
      </c>
      <c r="F25" s="1">
        <v>2129</v>
      </c>
      <c r="G25" s="1">
        <v>3137</v>
      </c>
    </row>
    <row r="26" spans="1:7" x14ac:dyDescent="0.2">
      <c r="A26" s="1" t="s">
        <v>12</v>
      </c>
      <c r="B26" s="1">
        <v>678</v>
      </c>
      <c r="C26" s="1">
        <v>241</v>
      </c>
      <c r="D26" s="1">
        <v>178</v>
      </c>
      <c r="E26" s="1">
        <v>50</v>
      </c>
      <c r="F26" s="1">
        <v>65</v>
      </c>
      <c r="G26" s="1">
        <v>144</v>
      </c>
    </row>
    <row r="27" spans="1:7" x14ac:dyDescent="0.2">
      <c r="A27" s="1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254D-A7D4-498E-ADCB-DA7CB992EA99}">
  <dimension ref="A1:G60"/>
  <sheetViews>
    <sheetView view="pageBreakPreview" topLeftCell="A31" zoomScale="125" zoomScaleNormal="100" zoomScaleSheetLayoutView="125" workbookViewId="0">
      <selection activeCell="B59" sqref="B59:G59"/>
    </sheetView>
  </sheetViews>
  <sheetFormatPr defaultRowHeight="10.199999999999999" x14ac:dyDescent="0.2"/>
  <cols>
    <col min="1" max="1" width="16.88671875" style="20" customWidth="1"/>
    <col min="2" max="7" width="12.21875" style="1" customWidth="1"/>
    <col min="8" max="16384" width="8.88671875" style="1"/>
  </cols>
  <sheetData>
    <row r="1" spans="1:7" x14ac:dyDescent="0.2">
      <c r="A1" s="20" t="s">
        <v>139</v>
      </c>
    </row>
    <row r="2" spans="1:7" s="2" customFormat="1" x14ac:dyDescent="0.2">
      <c r="A2" s="21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20" t="s">
        <v>6</v>
      </c>
    </row>
    <row r="4" spans="1:7" x14ac:dyDescent="0.2">
      <c r="A4" s="20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20" t="s">
        <v>16</v>
      </c>
      <c r="B5" s="1">
        <v>23427</v>
      </c>
      <c r="C5" s="1">
        <v>4349</v>
      </c>
      <c r="D5" s="1">
        <v>3046</v>
      </c>
      <c r="E5" s="1">
        <v>3855</v>
      </c>
      <c r="F5" s="1">
        <v>3366</v>
      </c>
      <c r="G5" s="1">
        <v>8811</v>
      </c>
    </row>
    <row r="6" spans="1:7" x14ac:dyDescent="0.2">
      <c r="A6" s="20" t="s">
        <v>152</v>
      </c>
      <c r="B6" s="1">
        <v>20718</v>
      </c>
      <c r="C6" s="1">
        <v>3940</v>
      </c>
      <c r="D6" s="1">
        <v>2703</v>
      </c>
      <c r="E6" s="1">
        <v>3465</v>
      </c>
      <c r="F6" s="1">
        <v>3256</v>
      </c>
      <c r="G6" s="1">
        <v>7354</v>
      </c>
    </row>
    <row r="7" spans="1:7" x14ac:dyDescent="0.2">
      <c r="A7" s="20" t="s">
        <v>153</v>
      </c>
      <c r="B7" s="1">
        <v>17370</v>
      </c>
      <c r="C7" s="1">
        <v>3242</v>
      </c>
      <c r="D7" s="1">
        <v>2123</v>
      </c>
      <c r="E7" s="1">
        <v>2764</v>
      </c>
      <c r="F7" s="1">
        <v>2745</v>
      </c>
      <c r="G7" s="1">
        <v>6496</v>
      </c>
    </row>
    <row r="8" spans="1:7" x14ac:dyDescent="0.2">
      <c r="A8" s="20" t="s">
        <v>17</v>
      </c>
      <c r="B8" s="1">
        <v>14634</v>
      </c>
      <c r="C8" s="1">
        <v>2604</v>
      </c>
      <c r="D8" s="1">
        <v>2061</v>
      </c>
      <c r="E8" s="1">
        <v>2405</v>
      </c>
      <c r="F8" s="1">
        <v>2098</v>
      </c>
      <c r="G8" s="1">
        <v>5466</v>
      </c>
    </row>
    <row r="9" spans="1:7" x14ac:dyDescent="0.2">
      <c r="A9" s="20" t="s">
        <v>18</v>
      </c>
      <c r="B9" s="1">
        <v>12473</v>
      </c>
      <c r="C9" s="1">
        <v>2252</v>
      </c>
      <c r="D9" s="1">
        <v>1736</v>
      </c>
      <c r="E9" s="1">
        <v>2079</v>
      </c>
      <c r="F9" s="1">
        <v>1600</v>
      </c>
      <c r="G9" s="1">
        <v>4806</v>
      </c>
    </row>
    <row r="10" spans="1:7" x14ac:dyDescent="0.2">
      <c r="A10" s="20" t="s">
        <v>19</v>
      </c>
      <c r="B10" s="1">
        <v>11188</v>
      </c>
      <c r="C10" s="1">
        <v>1907</v>
      </c>
      <c r="D10" s="1">
        <v>1599</v>
      </c>
      <c r="E10" s="1">
        <v>1890</v>
      </c>
      <c r="F10" s="1">
        <v>1431</v>
      </c>
      <c r="G10" s="1">
        <v>4361</v>
      </c>
    </row>
    <row r="11" spans="1:7" x14ac:dyDescent="0.2">
      <c r="A11" s="20" t="s">
        <v>20</v>
      </c>
      <c r="B11" s="1">
        <v>9470</v>
      </c>
      <c r="C11" s="1">
        <v>1547</v>
      </c>
      <c r="D11" s="1">
        <v>1272</v>
      </c>
      <c r="E11" s="1">
        <v>1588</v>
      </c>
      <c r="F11" s="1">
        <v>1422</v>
      </c>
      <c r="G11" s="1">
        <v>3641</v>
      </c>
    </row>
    <row r="12" spans="1:7" x14ac:dyDescent="0.2">
      <c r="A12" s="20" t="s">
        <v>21</v>
      </c>
      <c r="B12" s="1">
        <v>7344</v>
      </c>
      <c r="C12" s="1">
        <v>1200</v>
      </c>
      <c r="D12" s="1">
        <v>858</v>
      </c>
      <c r="E12" s="1">
        <v>1076</v>
      </c>
      <c r="F12" s="1">
        <v>1390</v>
      </c>
      <c r="G12" s="1">
        <v>2820</v>
      </c>
    </row>
    <row r="13" spans="1:7" x14ac:dyDescent="0.2">
      <c r="A13" s="20" t="s">
        <v>22</v>
      </c>
      <c r="B13" s="1">
        <v>6760</v>
      </c>
      <c r="C13" s="1">
        <v>1087</v>
      </c>
      <c r="D13" s="1">
        <v>663</v>
      </c>
      <c r="E13" s="1">
        <v>901</v>
      </c>
      <c r="F13" s="1">
        <v>1273</v>
      </c>
      <c r="G13" s="1">
        <v>2836</v>
      </c>
    </row>
    <row r="14" spans="1:7" x14ac:dyDescent="0.2">
      <c r="A14" s="20" t="s">
        <v>23</v>
      </c>
      <c r="B14" s="1">
        <v>4776</v>
      </c>
      <c r="C14" s="1">
        <v>726</v>
      </c>
      <c r="D14" s="1">
        <v>447</v>
      </c>
      <c r="E14" s="1">
        <v>815</v>
      </c>
      <c r="F14" s="1">
        <v>900</v>
      </c>
      <c r="G14" s="1">
        <v>1888</v>
      </c>
    </row>
    <row r="15" spans="1:7" x14ac:dyDescent="0.2">
      <c r="A15" s="20" t="s">
        <v>24</v>
      </c>
      <c r="B15" s="1">
        <v>4356</v>
      </c>
      <c r="C15" s="1">
        <v>700</v>
      </c>
      <c r="D15" s="1">
        <v>323</v>
      </c>
      <c r="E15" s="1">
        <v>683</v>
      </c>
      <c r="F15" s="1">
        <v>662</v>
      </c>
      <c r="G15" s="1">
        <v>1988</v>
      </c>
    </row>
    <row r="16" spans="1:7" x14ac:dyDescent="0.2">
      <c r="A16" s="20" t="s">
        <v>25</v>
      </c>
      <c r="B16" s="1">
        <v>2851</v>
      </c>
      <c r="C16" s="1">
        <v>468</v>
      </c>
      <c r="D16" s="1">
        <v>225</v>
      </c>
      <c r="E16" s="1">
        <v>472</v>
      </c>
      <c r="F16" s="1">
        <v>502</v>
      </c>
      <c r="G16" s="1">
        <v>1184</v>
      </c>
    </row>
    <row r="17" spans="1:7" x14ac:dyDescent="0.2">
      <c r="A17" s="20" t="s">
        <v>26</v>
      </c>
      <c r="B17" s="1">
        <v>2329</v>
      </c>
      <c r="C17" s="1">
        <v>377</v>
      </c>
      <c r="D17" s="1">
        <v>203</v>
      </c>
      <c r="E17" s="1">
        <v>296</v>
      </c>
      <c r="F17" s="1">
        <v>370</v>
      </c>
      <c r="G17" s="1">
        <v>1083</v>
      </c>
    </row>
    <row r="18" spans="1:7" x14ac:dyDescent="0.2">
      <c r="A18" s="20" t="s">
        <v>27</v>
      </c>
      <c r="B18" s="1">
        <v>1156</v>
      </c>
      <c r="C18" s="1">
        <v>213</v>
      </c>
      <c r="D18" s="1">
        <v>112</v>
      </c>
      <c r="E18" s="1">
        <v>104</v>
      </c>
      <c r="F18" s="1">
        <v>179</v>
      </c>
      <c r="G18" s="1">
        <v>548</v>
      </c>
    </row>
    <row r="19" spans="1:7" x14ac:dyDescent="0.2">
      <c r="A19" s="20" t="s">
        <v>28</v>
      </c>
      <c r="B19" s="1">
        <v>636</v>
      </c>
      <c r="C19" s="1">
        <v>111</v>
      </c>
      <c r="D19" s="1">
        <v>65</v>
      </c>
      <c r="E19" s="1">
        <v>59</v>
      </c>
      <c r="F19" s="1">
        <v>62</v>
      </c>
      <c r="G19" s="1">
        <v>339</v>
      </c>
    </row>
    <row r="20" spans="1:7" x14ac:dyDescent="0.2">
      <c r="A20" s="20" t="s">
        <v>29</v>
      </c>
      <c r="B20" s="1">
        <v>429</v>
      </c>
      <c r="C20" s="1">
        <v>89</v>
      </c>
      <c r="D20" s="1">
        <v>61</v>
      </c>
      <c r="E20" s="1">
        <v>25</v>
      </c>
      <c r="F20" s="1">
        <v>80</v>
      </c>
      <c r="G20" s="1">
        <v>174</v>
      </c>
    </row>
    <row r="21" spans="1:7" x14ac:dyDescent="0.2">
      <c r="A21" s="20" t="s">
        <v>30</v>
      </c>
      <c r="B21" s="13">
        <v>17.899999999999999</v>
      </c>
      <c r="C21" s="13">
        <v>16.7</v>
      </c>
      <c r="D21" s="13">
        <v>17.100000000000001</v>
      </c>
      <c r="E21" s="13">
        <v>17.399999999999999</v>
      </c>
      <c r="F21" s="13">
        <v>18.100000000000001</v>
      </c>
      <c r="G21" s="13">
        <v>18.899999999999999</v>
      </c>
    </row>
    <row r="22" spans="1:7" x14ac:dyDescent="0.2">
      <c r="A22" s="20" t="s">
        <v>13</v>
      </c>
    </row>
    <row r="23" spans="1:7" x14ac:dyDescent="0.2">
      <c r="A23" s="20" t="s">
        <v>1</v>
      </c>
      <c r="B23" s="1">
        <v>74873</v>
      </c>
      <c r="C23" s="1">
        <v>12800</v>
      </c>
      <c r="D23" s="1">
        <v>9792</v>
      </c>
      <c r="E23" s="1">
        <v>12456</v>
      </c>
      <c r="F23" s="1">
        <v>12419</v>
      </c>
      <c r="G23" s="1">
        <v>27406</v>
      </c>
    </row>
    <row r="24" spans="1:7" x14ac:dyDescent="0.2">
      <c r="A24" s="20" t="s">
        <v>16</v>
      </c>
      <c r="B24" s="1">
        <v>12985</v>
      </c>
      <c r="C24" s="1">
        <v>2305</v>
      </c>
      <c r="D24" s="1">
        <v>1689</v>
      </c>
      <c r="E24" s="1">
        <v>2176</v>
      </c>
      <c r="F24" s="1">
        <v>2163</v>
      </c>
      <c r="G24" s="1">
        <v>4652</v>
      </c>
    </row>
    <row r="25" spans="1:7" x14ac:dyDescent="0.2">
      <c r="A25" s="20" t="s">
        <v>152</v>
      </c>
      <c r="B25" s="1">
        <v>11467</v>
      </c>
      <c r="C25" s="1">
        <v>2031</v>
      </c>
      <c r="D25" s="1">
        <v>1529</v>
      </c>
      <c r="E25" s="1">
        <v>1986</v>
      </c>
      <c r="F25" s="1">
        <v>2055</v>
      </c>
      <c r="G25" s="1">
        <v>3866</v>
      </c>
    </row>
    <row r="26" spans="1:7" x14ac:dyDescent="0.2">
      <c r="A26" s="20" t="s">
        <v>153</v>
      </c>
      <c r="B26" s="1">
        <v>9755</v>
      </c>
      <c r="C26" s="1">
        <v>1718</v>
      </c>
      <c r="D26" s="1">
        <v>1229</v>
      </c>
      <c r="E26" s="1">
        <v>1631</v>
      </c>
      <c r="F26" s="1">
        <v>1684</v>
      </c>
      <c r="G26" s="1">
        <v>3493</v>
      </c>
    </row>
    <row r="27" spans="1:7" x14ac:dyDescent="0.2">
      <c r="A27" s="20" t="s">
        <v>17</v>
      </c>
      <c r="B27" s="1">
        <v>8109</v>
      </c>
      <c r="C27" s="1">
        <v>1365</v>
      </c>
      <c r="D27" s="1">
        <v>1198</v>
      </c>
      <c r="E27" s="1">
        <v>1390</v>
      </c>
      <c r="F27" s="1">
        <v>1284</v>
      </c>
      <c r="G27" s="1">
        <v>2872</v>
      </c>
    </row>
    <row r="28" spans="1:7" x14ac:dyDescent="0.2">
      <c r="A28" s="20" t="s">
        <v>18</v>
      </c>
      <c r="B28" s="1">
        <v>6324</v>
      </c>
      <c r="C28" s="1">
        <v>1146</v>
      </c>
      <c r="D28" s="1">
        <v>944</v>
      </c>
      <c r="E28" s="1">
        <v>1052</v>
      </c>
      <c r="F28" s="1">
        <v>881</v>
      </c>
      <c r="G28" s="1">
        <v>2301</v>
      </c>
    </row>
    <row r="29" spans="1:7" x14ac:dyDescent="0.2">
      <c r="A29" s="20" t="s">
        <v>19</v>
      </c>
      <c r="B29" s="1">
        <v>5604</v>
      </c>
      <c r="C29" s="1">
        <v>942</v>
      </c>
      <c r="D29" s="1">
        <v>854</v>
      </c>
      <c r="E29" s="1">
        <v>1007</v>
      </c>
      <c r="F29" s="1">
        <v>719</v>
      </c>
      <c r="G29" s="1">
        <v>2082</v>
      </c>
    </row>
    <row r="30" spans="1:7" x14ac:dyDescent="0.2">
      <c r="A30" s="20" t="s">
        <v>20</v>
      </c>
      <c r="B30" s="1">
        <v>4588</v>
      </c>
      <c r="C30" s="1">
        <v>751</v>
      </c>
      <c r="D30" s="1">
        <v>676</v>
      </c>
      <c r="E30" s="1">
        <v>783</v>
      </c>
      <c r="F30" s="1">
        <v>683</v>
      </c>
      <c r="G30" s="1">
        <v>1695</v>
      </c>
    </row>
    <row r="31" spans="1:7" x14ac:dyDescent="0.2">
      <c r="A31" s="20" t="s">
        <v>21</v>
      </c>
      <c r="B31" s="1">
        <v>3704</v>
      </c>
      <c r="C31" s="1">
        <v>586</v>
      </c>
      <c r="D31" s="1">
        <v>478</v>
      </c>
      <c r="E31" s="1">
        <v>538</v>
      </c>
      <c r="F31" s="1">
        <v>704</v>
      </c>
      <c r="G31" s="1">
        <v>1398</v>
      </c>
    </row>
    <row r="32" spans="1:7" x14ac:dyDescent="0.2">
      <c r="A32" s="20" t="s">
        <v>22</v>
      </c>
      <c r="B32" s="1">
        <v>3385</v>
      </c>
      <c r="C32" s="1">
        <v>540</v>
      </c>
      <c r="D32" s="1">
        <v>365</v>
      </c>
      <c r="E32" s="1">
        <v>453</v>
      </c>
      <c r="F32" s="1">
        <v>686</v>
      </c>
      <c r="G32" s="1">
        <v>1341</v>
      </c>
    </row>
    <row r="33" spans="1:7" x14ac:dyDescent="0.2">
      <c r="A33" s="20" t="s">
        <v>23</v>
      </c>
      <c r="B33" s="1">
        <v>2482</v>
      </c>
      <c r="C33" s="1">
        <v>365</v>
      </c>
      <c r="D33" s="1">
        <v>274</v>
      </c>
      <c r="E33" s="1">
        <v>444</v>
      </c>
      <c r="F33" s="1">
        <v>481</v>
      </c>
      <c r="G33" s="1">
        <v>918</v>
      </c>
    </row>
    <row r="34" spans="1:7" x14ac:dyDescent="0.2">
      <c r="A34" s="20" t="s">
        <v>24</v>
      </c>
      <c r="B34" s="1">
        <v>2299</v>
      </c>
      <c r="C34" s="1">
        <v>366</v>
      </c>
      <c r="D34" s="1">
        <v>166</v>
      </c>
      <c r="E34" s="1">
        <v>401</v>
      </c>
      <c r="F34" s="1">
        <v>369</v>
      </c>
      <c r="G34" s="1">
        <v>997</v>
      </c>
    </row>
    <row r="35" spans="1:7" x14ac:dyDescent="0.2">
      <c r="A35" s="20" t="s">
        <v>25</v>
      </c>
      <c r="B35" s="1">
        <v>1569</v>
      </c>
      <c r="C35" s="1">
        <v>230</v>
      </c>
      <c r="D35" s="1">
        <v>136</v>
      </c>
      <c r="E35" s="1">
        <v>304</v>
      </c>
      <c r="F35" s="1">
        <v>300</v>
      </c>
      <c r="G35" s="1">
        <v>599</v>
      </c>
    </row>
    <row r="36" spans="1:7" x14ac:dyDescent="0.2">
      <c r="A36" s="20" t="s">
        <v>26</v>
      </c>
      <c r="B36" s="1">
        <v>1311</v>
      </c>
      <c r="C36" s="1">
        <v>218</v>
      </c>
      <c r="D36" s="1">
        <v>118</v>
      </c>
      <c r="E36" s="1">
        <v>178</v>
      </c>
      <c r="F36" s="1">
        <v>214</v>
      </c>
      <c r="G36" s="1">
        <v>583</v>
      </c>
    </row>
    <row r="37" spans="1:7" x14ac:dyDescent="0.2">
      <c r="A37" s="20" t="s">
        <v>27</v>
      </c>
      <c r="B37" s="1">
        <v>673</v>
      </c>
      <c r="C37" s="1">
        <v>120</v>
      </c>
      <c r="D37" s="1">
        <v>66</v>
      </c>
      <c r="E37" s="1">
        <v>64</v>
      </c>
      <c r="F37" s="1">
        <v>113</v>
      </c>
      <c r="G37" s="1">
        <v>310</v>
      </c>
    </row>
    <row r="38" spans="1:7" x14ac:dyDescent="0.2">
      <c r="A38" s="20" t="s">
        <v>28</v>
      </c>
      <c r="B38" s="1">
        <v>353</v>
      </c>
      <c r="C38" s="1">
        <v>57</v>
      </c>
      <c r="D38" s="1">
        <v>37</v>
      </c>
      <c r="E38" s="1">
        <v>35</v>
      </c>
      <c r="F38" s="1">
        <v>41</v>
      </c>
      <c r="G38" s="1">
        <v>183</v>
      </c>
    </row>
    <row r="39" spans="1:7" x14ac:dyDescent="0.2">
      <c r="A39" s="20" t="s">
        <v>29</v>
      </c>
      <c r="B39" s="1">
        <v>265</v>
      </c>
      <c r="C39" s="1">
        <v>60</v>
      </c>
      <c r="D39" s="1">
        <v>33</v>
      </c>
      <c r="E39" s="1">
        <v>14</v>
      </c>
      <c r="F39" s="1">
        <v>42</v>
      </c>
      <c r="G39" s="1">
        <v>116</v>
      </c>
    </row>
    <row r="40" spans="1:7" x14ac:dyDescent="0.2">
      <c r="A40" s="20" t="s">
        <v>30</v>
      </c>
      <c r="B40" s="13">
        <v>17</v>
      </c>
      <c r="C40" s="13">
        <v>16.3</v>
      </c>
      <c r="D40" s="13">
        <v>16.899999999999999</v>
      </c>
      <c r="E40" s="13">
        <v>16.600000000000001</v>
      </c>
      <c r="F40" s="13">
        <v>16.2</v>
      </c>
      <c r="G40" s="13">
        <v>17.899999999999999</v>
      </c>
    </row>
    <row r="41" spans="1:7" x14ac:dyDescent="0.2">
      <c r="A41" s="20" t="s">
        <v>14</v>
      </c>
    </row>
    <row r="42" spans="1:7" x14ac:dyDescent="0.2">
      <c r="A42" s="20" t="s">
        <v>1</v>
      </c>
      <c r="B42" s="1">
        <v>65044</v>
      </c>
      <c r="C42" s="1">
        <v>12012</v>
      </c>
      <c r="D42" s="1">
        <v>7705</v>
      </c>
      <c r="E42" s="1">
        <v>10021</v>
      </c>
      <c r="F42" s="1">
        <v>8917</v>
      </c>
      <c r="G42" s="1">
        <v>26389</v>
      </c>
    </row>
    <row r="43" spans="1:7" x14ac:dyDescent="0.2">
      <c r="A43" s="20" t="s">
        <v>16</v>
      </c>
      <c r="B43" s="1">
        <v>10442</v>
      </c>
      <c r="C43" s="1">
        <v>2044</v>
      </c>
      <c r="D43" s="1">
        <v>1357</v>
      </c>
      <c r="E43" s="1">
        <v>1679</v>
      </c>
      <c r="F43" s="1">
        <v>1203</v>
      </c>
      <c r="G43" s="1">
        <v>4159</v>
      </c>
    </row>
    <row r="44" spans="1:7" x14ac:dyDescent="0.2">
      <c r="A44" s="20" t="s">
        <v>152</v>
      </c>
      <c r="B44" s="1">
        <v>9251</v>
      </c>
      <c r="C44" s="1">
        <v>1909</v>
      </c>
      <c r="D44" s="1">
        <v>1174</v>
      </c>
      <c r="E44" s="1">
        <v>1479</v>
      </c>
      <c r="F44" s="1">
        <v>1201</v>
      </c>
      <c r="G44" s="1">
        <v>3488</v>
      </c>
    </row>
    <row r="45" spans="1:7" x14ac:dyDescent="0.2">
      <c r="A45" s="20" t="s">
        <v>153</v>
      </c>
      <c r="B45" s="1">
        <v>7615</v>
      </c>
      <c r="C45" s="1">
        <v>1524</v>
      </c>
      <c r="D45" s="1">
        <v>894</v>
      </c>
      <c r="E45" s="1">
        <v>1133</v>
      </c>
      <c r="F45" s="1">
        <v>1061</v>
      </c>
      <c r="G45" s="1">
        <v>3003</v>
      </c>
    </row>
    <row r="46" spans="1:7" x14ac:dyDescent="0.2">
      <c r="A46" s="20" t="s">
        <v>17</v>
      </c>
      <c r="B46" s="1">
        <v>6525</v>
      </c>
      <c r="C46" s="1">
        <v>1239</v>
      </c>
      <c r="D46" s="1">
        <v>863</v>
      </c>
      <c r="E46" s="1">
        <v>1015</v>
      </c>
      <c r="F46" s="1">
        <v>814</v>
      </c>
      <c r="G46" s="1">
        <v>2594</v>
      </c>
    </row>
    <row r="47" spans="1:7" x14ac:dyDescent="0.2">
      <c r="A47" s="20" t="s">
        <v>18</v>
      </c>
      <c r="B47" s="1">
        <v>6149</v>
      </c>
      <c r="C47" s="1">
        <v>1106</v>
      </c>
      <c r="D47" s="1">
        <v>792</v>
      </c>
      <c r="E47" s="1">
        <v>1027</v>
      </c>
      <c r="F47" s="1">
        <v>719</v>
      </c>
      <c r="G47" s="1">
        <v>2505</v>
      </c>
    </row>
    <row r="48" spans="1:7" x14ac:dyDescent="0.2">
      <c r="A48" s="20" t="s">
        <v>19</v>
      </c>
      <c r="B48" s="1">
        <v>5584</v>
      </c>
      <c r="C48" s="1">
        <v>965</v>
      </c>
      <c r="D48" s="1">
        <v>745</v>
      </c>
      <c r="E48" s="1">
        <v>883</v>
      </c>
      <c r="F48" s="1">
        <v>712</v>
      </c>
      <c r="G48" s="1">
        <v>2279</v>
      </c>
    </row>
    <row r="49" spans="1:7" x14ac:dyDescent="0.2">
      <c r="A49" s="20" t="s">
        <v>20</v>
      </c>
      <c r="B49" s="1">
        <v>4882</v>
      </c>
      <c r="C49" s="1">
        <v>796</v>
      </c>
      <c r="D49" s="1">
        <v>596</v>
      </c>
      <c r="E49" s="1">
        <v>805</v>
      </c>
      <c r="F49" s="1">
        <v>739</v>
      </c>
      <c r="G49" s="1">
        <v>1946</v>
      </c>
    </row>
    <row r="50" spans="1:7" x14ac:dyDescent="0.2">
      <c r="A50" s="20" t="s">
        <v>21</v>
      </c>
      <c r="B50" s="1">
        <v>3640</v>
      </c>
      <c r="C50" s="1">
        <v>614</v>
      </c>
      <c r="D50" s="1">
        <v>380</v>
      </c>
      <c r="E50" s="1">
        <v>538</v>
      </c>
      <c r="F50" s="1">
        <v>686</v>
      </c>
      <c r="G50" s="1">
        <v>1422</v>
      </c>
    </row>
    <row r="51" spans="1:7" x14ac:dyDescent="0.2">
      <c r="A51" s="20" t="s">
        <v>22</v>
      </c>
      <c r="B51" s="1">
        <v>3375</v>
      </c>
      <c r="C51" s="1">
        <v>547</v>
      </c>
      <c r="D51" s="1">
        <v>298</v>
      </c>
      <c r="E51" s="1">
        <v>448</v>
      </c>
      <c r="F51" s="1">
        <v>587</v>
      </c>
      <c r="G51" s="1">
        <v>1495</v>
      </c>
    </row>
    <row r="52" spans="1:7" x14ac:dyDescent="0.2">
      <c r="A52" s="20" t="s">
        <v>23</v>
      </c>
      <c r="B52" s="1">
        <v>2294</v>
      </c>
      <c r="C52" s="1">
        <v>361</v>
      </c>
      <c r="D52" s="1">
        <v>173</v>
      </c>
      <c r="E52" s="1">
        <v>371</v>
      </c>
      <c r="F52" s="1">
        <v>419</v>
      </c>
      <c r="G52" s="1">
        <v>970</v>
      </c>
    </row>
    <row r="53" spans="1:7" x14ac:dyDescent="0.2">
      <c r="A53" s="20" t="s">
        <v>24</v>
      </c>
      <c r="B53" s="1">
        <v>2057</v>
      </c>
      <c r="C53" s="1">
        <v>334</v>
      </c>
      <c r="D53" s="1">
        <v>157</v>
      </c>
      <c r="E53" s="1">
        <v>282</v>
      </c>
      <c r="F53" s="1">
        <v>293</v>
      </c>
      <c r="G53" s="1">
        <v>991</v>
      </c>
    </row>
    <row r="54" spans="1:7" x14ac:dyDescent="0.2">
      <c r="A54" s="20" t="s">
        <v>25</v>
      </c>
      <c r="B54" s="1">
        <v>1282</v>
      </c>
      <c r="C54" s="1">
        <v>238</v>
      </c>
      <c r="D54" s="1">
        <v>89</v>
      </c>
      <c r="E54" s="1">
        <v>168</v>
      </c>
      <c r="F54" s="1">
        <v>202</v>
      </c>
      <c r="G54" s="1">
        <v>585</v>
      </c>
    </row>
    <row r="55" spans="1:7" x14ac:dyDescent="0.2">
      <c r="A55" s="20" t="s">
        <v>26</v>
      </c>
      <c r="B55" s="1">
        <v>1018</v>
      </c>
      <c r="C55" s="1">
        <v>159</v>
      </c>
      <c r="D55" s="1">
        <v>85</v>
      </c>
      <c r="E55" s="1">
        <v>118</v>
      </c>
      <c r="F55" s="1">
        <v>156</v>
      </c>
      <c r="G55" s="1">
        <v>500</v>
      </c>
    </row>
    <row r="56" spans="1:7" x14ac:dyDescent="0.2">
      <c r="A56" s="20" t="s">
        <v>27</v>
      </c>
      <c r="B56" s="1">
        <v>483</v>
      </c>
      <c r="C56" s="1">
        <v>93</v>
      </c>
      <c r="D56" s="1">
        <v>46</v>
      </c>
      <c r="E56" s="1">
        <v>40</v>
      </c>
      <c r="F56" s="1">
        <v>66</v>
      </c>
      <c r="G56" s="1">
        <v>238</v>
      </c>
    </row>
    <row r="57" spans="1:7" x14ac:dyDescent="0.2">
      <c r="A57" s="20" t="s">
        <v>28</v>
      </c>
      <c r="B57" s="1">
        <v>283</v>
      </c>
      <c r="C57" s="1">
        <v>54</v>
      </c>
      <c r="D57" s="1">
        <v>28</v>
      </c>
      <c r="E57" s="1">
        <v>24</v>
      </c>
      <c r="F57" s="1">
        <v>21</v>
      </c>
      <c r="G57" s="1">
        <v>156</v>
      </c>
    </row>
    <row r="58" spans="1:7" x14ac:dyDescent="0.2">
      <c r="A58" s="20" t="s">
        <v>29</v>
      </c>
      <c r="B58" s="1">
        <v>164</v>
      </c>
      <c r="C58" s="1">
        <v>29</v>
      </c>
      <c r="D58" s="1">
        <v>28</v>
      </c>
      <c r="E58" s="1">
        <v>11</v>
      </c>
      <c r="F58" s="1">
        <v>38</v>
      </c>
      <c r="G58" s="1">
        <v>58</v>
      </c>
    </row>
    <row r="59" spans="1:7" x14ac:dyDescent="0.2">
      <c r="A59" s="20" t="s">
        <v>30</v>
      </c>
      <c r="B59" s="13">
        <v>19</v>
      </c>
      <c r="C59" s="13">
        <v>17.100000000000001</v>
      </c>
      <c r="D59" s="13">
        <v>17.5</v>
      </c>
      <c r="E59" s="13">
        <v>18.5</v>
      </c>
      <c r="F59" s="13">
        <v>21.2</v>
      </c>
      <c r="G59" s="13">
        <v>19.899999999999999</v>
      </c>
    </row>
    <row r="60" spans="1:7" x14ac:dyDescent="0.2">
      <c r="A60" s="20" t="s">
        <v>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0E5D-ECAE-4749-B9BA-3B3ADCA0BD1C}">
  <dimension ref="A1:W64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7" width="6.77734375" style="1" customWidth="1"/>
    <col min="8" max="13" width="6.77734375" style="13" customWidth="1"/>
    <col min="14" max="14" width="6.77734375" style="1" customWidth="1"/>
    <col min="15" max="16384" width="8.88671875" style="1"/>
  </cols>
  <sheetData>
    <row r="1" spans="1:23" x14ac:dyDescent="0.2">
      <c r="A1" s="1" t="s">
        <v>140</v>
      </c>
      <c r="N1" s="1" t="s">
        <v>140</v>
      </c>
    </row>
    <row r="2" spans="1:23" s="2" customFormat="1" x14ac:dyDescent="0.2">
      <c r="A2" s="3"/>
      <c r="B2" s="22" t="s">
        <v>1</v>
      </c>
      <c r="C2" s="22"/>
      <c r="D2" s="22"/>
      <c r="E2" s="22" t="s">
        <v>32</v>
      </c>
      <c r="F2" s="22"/>
      <c r="G2" s="22"/>
      <c r="H2" s="4"/>
      <c r="I2" s="5"/>
      <c r="J2" s="6"/>
      <c r="K2" s="24" t="s">
        <v>137</v>
      </c>
      <c r="L2" s="24"/>
      <c r="M2" s="25"/>
      <c r="N2" s="3"/>
      <c r="O2" s="22" t="s">
        <v>33</v>
      </c>
      <c r="P2" s="22"/>
      <c r="Q2" s="22"/>
      <c r="R2" s="22" t="s">
        <v>34</v>
      </c>
      <c r="S2" s="22"/>
      <c r="T2" s="22"/>
      <c r="U2" s="22" t="s">
        <v>35</v>
      </c>
      <c r="V2" s="22"/>
      <c r="W2" s="23"/>
    </row>
    <row r="3" spans="1:23" s="2" customFormat="1" x14ac:dyDescent="0.2">
      <c r="A3" s="7"/>
      <c r="B3" s="8" t="s">
        <v>1</v>
      </c>
      <c r="C3" s="8" t="s">
        <v>36</v>
      </c>
      <c r="D3" s="8" t="s">
        <v>37</v>
      </c>
      <c r="E3" s="8" t="s">
        <v>1</v>
      </c>
      <c r="F3" s="8" t="s">
        <v>36</v>
      </c>
      <c r="G3" s="8" t="s">
        <v>37</v>
      </c>
      <c r="H3" s="9"/>
      <c r="I3" s="10"/>
      <c r="J3" s="11"/>
      <c r="K3" s="14" t="s">
        <v>1</v>
      </c>
      <c r="L3" s="14" t="s">
        <v>36</v>
      </c>
      <c r="M3" s="15" t="s">
        <v>37</v>
      </c>
      <c r="N3" s="7"/>
      <c r="O3" s="8" t="s">
        <v>1</v>
      </c>
      <c r="P3" s="8" t="s">
        <v>36</v>
      </c>
      <c r="Q3" s="8" t="s">
        <v>37</v>
      </c>
      <c r="R3" s="8" t="s">
        <v>1</v>
      </c>
      <c r="S3" s="8" t="s">
        <v>36</v>
      </c>
      <c r="T3" s="8" t="s">
        <v>37</v>
      </c>
      <c r="U3" s="8" t="s">
        <v>1</v>
      </c>
      <c r="V3" s="8" t="s">
        <v>36</v>
      </c>
      <c r="W3" s="12" t="s">
        <v>37</v>
      </c>
    </row>
    <row r="4" spans="1:23" x14ac:dyDescent="0.2">
      <c r="A4" s="1" t="s">
        <v>6</v>
      </c>
      <c r="N4" s="1" t="s">
        <v>6</v>
      </c>
    </row>
    <row r="5" spans="1:23" x14ac:dyDescent="0.2">
      <c r="A5" s="1" t="s">
        <v>1</v>
      </c>
      <c r="B5" s="1">
        <v>70990</v>
      </c>
      <c r="C5" s="1">
        <v>36489</v>
      </c>
      <c r="D5" s="1">
        <v>34501</v>
      </c>
      <c r="E5" s="1">
        <v>22084</v>
      </c>
      <c r="F5" s="1">
        <v>14148</v>
      </c>
      <c r="G5" s="1">
        <v>7936</v>
      </c>
      <c r="N5" s="1" t="s">
        <v>1</v>
      </c>
      <c r="O5" s="1">
        <v>45203</v>
      </c>
      <c r="P5" s="1">
        <v>21123</v>
      </c>
      <c r="Q5" s="1">
        <v>24080</v>
      </c>
      <c r="R5" s="1">
        <v>642</v>
      </c>
      <c r="S5" s="1">
        <v>183</v>
      </c>
      <c r="T5" s="1">
        <v>459</v>
      </c>
      <c r="U5" s="1">
        <v>3061</v>
      </c>
      <c r="V5" s="1">
        <v>1035</v>
      </c>
      <c r="W5" s="1">
        <v>2026</v>
      </c>
    </row>
    <row r="6" spans="1:23" x14ac:dyDescent="0.2">
      <c r="A6" s="1" t="s">
        <v>17</v>
      </c>
      <c r="B6" s="1">
        <v>14634</v>
      </c>
      <c r="C6" s="1">
        <v>8109</v>
      </c>
      <c r="D6" s="1">
        <v>6525</v>
      </c>
      <c r="E6" s="1">
        <v>12659</v>
      </c>
      <c r="F6" s="1">
        <v>7754</v>
      </c>
      <c r="G6" s="1">
        <v>4905</v>
      </c>
      <c r="H6" s="16">
        <f t="shared" ref="H6:J13" si="0">E6/B6*100</f>
        <v>86.504031706983739</v>
      </c>
      <c r="I6" s="16">
        <f t="shared" si="0"/>
        <v>95.622148230361319</v>
      </c>
      <c r="J6" s="16">
        <f t="shared" si="0"/>
        <v>75.172413793103445</v>
      </c>
      <c r="K6" s="17">
        <f>H14+1500</f>
        <v>2349.6375375456855</v>
      </c>
      <c r="L6" s="17">
        <f t="shared" ref="L6:M6" si="1">I14+1500</f>
        <v>2539.6573724718442</v>
      </c>
      <c r="M6" s="17">
        <f t="shared" si="1"/>
        <v>2146.5960588883681</v>
      </c>
      <c r="N6" s="1" t="s">
        <v>17</v>
      </c>
      <c r="O6" s="1">
        <v>1902</v>
      </c>
      <c r="P6" s="1">
        <v>338</v>
      </c>
      <c r="Q6" s="1">
        <v>1564</v>
      </c>
      <c r="R6" s="1">
        <v>47</v>
      </c>
      <c r="S6" s="1">
        <v>11</v>
      </c>
      <c r="T6" s="1">
        <v>36</v>
      </c>
      <c r="U6" s="1">
        <v>26</v>
      </c>
      <c r="V6" s="1">
        <v>6</v>
      </c>
      <c r="W6" s="1">
        <v>20</v>
      </c>
    </row>
    <row r="7" spans="1:23" x14ac:dyDescent="0.2">
      <c r="A7" s="1" t="s">
        <v>18</v>
      </c>
      <c r="B7" s="1">
        <v>12473</v>
      </c>
      <c r="C7" s="1">
        <v>6324</v>
      </c>
      <c r="D7" s="1">
        <v>6149</v>
      </c>
      <c r="E7" s="1">
        <v>5688</v>
      </c>
      <c r="F7" s="1">
        <v>3836</v>
      </c>
      <c r="G7" s="1">
        <v>1852</v>
      </c>
      <c r="H7" s="16">
        <f t="shared" si="0"/>
        <v>45.602501403030551</v>
      </c>
      <c r="I7" s="16">
        <f t="shared" si="0"/>
        <v>60.657811511701453</v>
      </c>
      <c r="J7" s="16">
        <f t="shared" si="0"/>
        <v>30.118718490811514</v>
      </c>
      <c r="K7" s="17"/>
      <c r="L7" s="17"/>
      <c r="M7" s="17"/>
      <c r="N7" s="1" t="s">
        <v>18</v>
      </c>
      <c r="O7" s="1">
        <v>6567</v>
      </c>
      <c r="P7" s="1">
        <v>2417</v>
      </c>
      <c r="Q7" s="1">
        <v>4150</v>
      </c>
      <c r="R7" s="1">
        <v>121</v>
      </c>
      <c r="S7" s="1">
        <v>36</v>
      </c>
      <c r="T7" s="1">
        <v>85</v>
      </c>
      <c r="U7" s="1">
        <v>97</v>
      </c>
      <c r="V7" s="1">
        <v>35</v>
      </c>
      <c r="W7" s="1">
        <v>62</v>
      </c>
    </row>
    <row r="8" spans="1:23" x14ac:dyDescent="0.2">
      <c r="A8" s="1" t="s">
        <v>19</v>
      </c>
      <c r="B8" s="1">
        <v>11183</v>
      </c>
      <c r="C8" s="1">
        <v>5601</v>
      </c>
      <c r="D8" s="1">
        <v>5582</v>
      </c>
      <c r="E8" s="1">
        <v>2137</v>
      </c>
      <c r="F8" s="1">
        <v>1502</v>
      </c>
      <c r="G8" s="1">
        <v>635</v>
      </c>
      <c r="H8" s="16">
        <f t="shared" si="0"/>
        <v>19.109362425109541</v>
      </c>
      <c r="I8" s="16">
        <f t="shared" si="0"/>
        <v>26.816639885734688</v>
      </c>
      <c r="J8" s="16">
        <f t="shared" si="0"/>
        <v>11.375850949480473</v>
      </c>
      <c r="K8" s="17">
        <f>(H12+H13)/2</f>
        <v>3.0270195538617823</v>
      </c>
      <c r="L8" s="17">
        <f t="shared" ref="L8:M8" si="2">(I12+I13)/2</f>
        <v>3.8453078908845608</v>
      </c>
      <c r="M8" s="17">
        <f t="shared" si="2"/>
        <v>2.1257712304805629</v>
      </c>
      <c r="N8" s="1" t="s">
        <v>19</v>
      </c>
      <c r="O8" s="1">
        <v>8738</v>
      </c>
      <c r="P8" s="1">
        <v>4008</v>
      </c>
      <c r="Q8" s="1">
        <v>4730</v>
      </c>
      <c r="R8" s="1">
        <v>123</v>
      </c>
      <c r="S8" s="1">
        <v>34</v>
      </c>
      <c r="T8" s="1">
        <v>89</v>
      </c>
      <c r="U8" s="1">
        <v>185</v>
      </c>
      <c r="V8" s="1">
        <v>57</v>
      </c>
      <c r="W8" s="1">
        <v>128</v>
      </c>
    </row>
    <row r="9" spans="1:23" x14ac:dyDescent="0.2">
      <c r="A9" s="1" t="s">
        <v>20</v>
      </c>
      <c r="B9" s="1">
        <v>9469</v>
      </c>
      <c r="C9" s="1">
        <v>4588</v>
      </c>
      <c r="D9" s="1">
        <v>4881</v>
      </c>
      <c r="E9" s="1">
        <v>749</v>
      </c>
      <c r="F9" s="1">
        <v>484</v>
      </c>
      <c r="G9" s="1">
        <v>265</v>
      </c>
      <c r="H9" s="16">
        <f t="shared" si="0"/>
        <v>7.9100221776322739</v>
      </c>
      <c r="I9" s="16">
        <f t="shared" si="0"/>
        <v>10.549258936355709</v>
      </c>
      <c r="J9" s="16">
        <f t="shared" si="0"/>
        <v>5.4292153247285393</v>
      </c>
      <c r="K9" s="17"/>
      <c r="L9" s="17"/>
      <c r="M9" s="17"/>
      <c r="N9" s="1" t="s">
        <v>20</v>
      </c>
      <c r="O9" s="1">
        <v>8221</v>
      </c>
      <c r="P9" s="1">
        <v>3937</v>
      </c>
      <c r="Q9" s="1">
        <v>4284</v>
      </c>
      <c r="R9" s="1">
        <v>126</v>
      </c>
      <c r="S9" s="1">
        <v>38</v>
      </c>
      <c r="T9" s="1">
        <v>88</v>
      </c>
      <c r="U9" s="1">
        <v>373</v>
      </c>
      <c r="V9" s="1">
        <v>129</v>
      </c>
      <c r="W9" s="1">
        <v>244</v>
      </c>
    </row>
    <row r="10" spans="1:23" x14ac:dyDescent="0.2">
      <c r="A10" s="1" t="s">
        <v>21</v>
      </c>
      <c r="B10" s="1">
        <v>7343</v>
      </c>
      <c r="C10" s="1">
        <v>3704</v>
      </c>
      <c r="D10" s="1">
        <v>3639</v>
      </c>
      <c r="E10" s="1">
        <v>359</v>
      </c>
      <c r="F10" s="1">
        <v>249</v>
      </c>
      <c r="G10" s="1">
        <v>110</v>
      </c>
      <c r="H10" s="16">
        <f t="shared" si="0"/>
        <v>4.8890099414408281</v>
      </c>
      <c r="I10" s="16">
        <f t="shared" si="0"/>
        <v>6.7224622030237571</v>
      </c>
      <c r="J10" s="16">
        <f t="shared" si="0"/>
        <v>3.0228084638636989</v>
      </c>
      <c r="K10" s="17">
        <f>K8*50</f>
        <v>151.35097769308911</v>
      </c>
      <c r="L10" s="17">
        <f t="shared" ref="L10:M10" si="3">L8*50</f>
        <v>192.26539454422803</v>
      </c>
      <c r="M10" s="17">
        <f t="shared" si="3"/>
        <v>106.28856152402815</v>
      </c>
      <c r="N10" s="1" t="s">
        <v>21</v>
      </c>
      <c r="O10" s="1">
        <v>6508</v>
      </c>
      <c r="P10" s="1">
        <v>3305</v>
      </c>
      <c r="Q10" s="1">
        <v>3203</v>
      </c>
      <c r="R10" s="1">
        <v>79</v>
      </c>
      <c r="S10" s="1">
        <v>18</v>
      </c>
      <c r="T10" s="1">
        <v>61</v>
      </c>
      <c r="U10" s="1">
        <v>397</v>
      </c>
      <c r="V10" s="1">
        <v>132</v>
      </c>
      <c r="W10" s="1">
        <v>265</v>
      </c>
    </row>
    <row r="11" spans="1:23" x14ac:dyDescent="0.2">
      <c r="A11" s="1" t="s">
        <v>22</v>
      </c>
      <c r="B11" s="1">
        <v>6758</v>
      </c>
      <c r="C11" s="1">
        <v>3384</v>
      </c>
      <c r="D11" s="1">
        <v>3374</v>
      </c>
      <c r="E11" s="1">
        <v>217</v>
      </c>
      <c r="F11" s="1">
        <v>140</v>
      </c>
      <c r="G11" s="1">
        <v>77</v>
      </c>
      <c r="H11" s="16">
        <f t="shared" si="0"/>
        <v>3.2110091743119269</v>
      </c>
      <c r="I11" s="16">
        <f t="shared" si="0"/>
        <v>4.1371158392434983</v>
      </c>
      <c r="J11" s="16">
        <f t="shared" si="0"/>
        <v>2.2821576763485476</v>
      </c>
      <c r="K11" s="17"/>
      <c r="L11" s="17"/>
      <c r="M11" s="17"/>
      <c r="N11" s="1" t="s">
        <v>22</v>
      </c>
      <c r="O11" s="1">
        <v>5869</v>
      </c>
      <c r="P11" s="1">
        <v>3022</v>
      </c>
      <c r="Q11" s="1">
        <v>2847</v>
      </c>
      <c r="R11" s="1">
        <v>60</v>
      </c>
      <c r="S11" s="1">
        <v>10</v>
      </c>
      <c r="T11" s="1">
        <v>50</v>
      </c>
      <c r="U11" s="1">
        <v>612</v>
      </c>
      <c r="V11" s="1">
        <v>212</v>
      </c>
      <c r="W11" s="1">
        <v>400</v>
      </c>
    </row>
    <row r="12" spans="1:23" x14ac:dyDescent="0.2">
      <c r="A12" s="1" t="s">
        <v>23</v>
      </c>
      <c r="B12" s="1">
        <v>4775</v>
      </c>
      <c r="C12" s="1">
        <v>2481</v>
      </c>
      <c r="D12" s="1">
        <v>2294</v>
      </c>
      <c r="E12" s="1">
        <v>129</v>
      </c>
      <c r="F12" s="1">
        <v>85</v>
      </c>
      <c r="G12" s="1">
        <v>44</v>
      </c>
      <c r="H12" s="16">
        <f t="shared" si="0"/>
        <v>2.7015706806282722</v>
      </c>
      <c r="I12" s="16">
        <f t="shared" si="0"/>
        <v>3.4260378879484077</v>
      </c>
      <c r="J12" s="16">
        <f t="shared" si="0"/>
        <v>1.918047079337402</v>
      </c>
      <c r="K12" s="17">
        <f>K6-K10</f>
        <v>2198.2865598525964</v>
      </c>
      <c r="L12" s="17">
        <f t="shared" ref="L12:M12" si="4">L6-L10</f>
        <v>2347.3919779276162</v>
      </c>
      <c r="M12" s="17">
        <f t="shared" si="4"/>
        <v>2040.30749736434</v>
      </c>
      <c r="N12" s="1" t="s">
        <v>23</v>
      </c>
      <c r="O12" s="1">
        <v>4032</v>
      </c>
      <c r="P12" s="1">
        <v>2163</v>
      </c>
      <c r="Q12" s="1">
        <v>1869</v>
      </c>
      <c r="R12" s="1">
        <v>40</v>
      </c>
      <c r="S12" s="1">
        <v>16</v>
      </c>
      <c r="T12" s="1">
        <v>24</v>
      </c>
      <c r="U12" s="1">
        <v>574</v>
      </c>
      <c r="V12" s="1">
        <v>217</v>
      </c>
      <c r="W12" s="1">
        <v>357</v>
      </c>
    </row>
    <row r="13" spans="1:23" x14ac:dyDescent="0.2">
      <c r="A13" s="1" t="s">
        <v>24</v>
      </c>
      <c r="B13" s="1">
        <v>4355</v>
      </c>
      <c r="C13" s="1">
        <v>2298</v>
      </c>
      <c r="D13" s="1">
        <v>2057</v>
      </c>
      <c r="E13" s="1">
        <v>146</v>
      </c>
      <c r="F13" s="1">
        <v>98</v>
      </c>
      <c r="G13" s="1">
        <v>48</v>
      </c>
      <c r="H13" s="16">
        <f t="shared" si="0"/>
        <v>3.3524684270952925</v>
      </c>
      <c r="I13" s="16">
        <f t="shared" si="0"/>
        <v>4.2645778938207135</v>
      </c>
      <c r="J13" s="16">
        <f t="shared" si="0"/>
        <v>2.3334953816237238</v>
      </c>
      <c r="K13" s="17">
        <f>100-K8</f>
        <v>96.972980446138223</v>
      </c>
      <c r="L13" s="17">
        <f t="shared" ref="L13:M13" si="5">100-L8</f>
        <v>96.154692109115445</v>
      </c>
      <c r="M13" s="17">
        <f t="shared" si="5"/>
        <v>97.874228769519434</v>
      </c>
      <c r="N13" s="1" t="s">
        <v>24</v>
      </c>
      <c r="O13" s="1">
        <v>3366</v>
      </c>
      <c r="P13" s="1">
        <v>1933</v>
      </c>
      <c r="Q13" s="1">
        <v>1433</v>
      </c>
      <c r="R13" s="1">
        <v>46</v>
      </c>
      <c r="S13" s="1">
        <v>20</v>
      </c>
      <c r="T13" s="1">
        <v>26</v>
      </c>
      <c r="U13" s="1">
        <v>797</v>
      </c>
      <c r="V13" s="1">
        <v>247</v>
      </c>
      <c r="W13" s="1">
        <v>550</v>
      </c>
    </row>
    <row r="14" spans="1:23" x14ac:dyDescent="0.2">
      <c r="A14" s="1" t="s">
        <v>38</v>
      </c>
      <c r="H14" s="16">
        <f>SUM(H6:H12)*5</f>
        <v>849.63753754568552</v>
      </c>
      <c r="I14" s="16">
        <f>SUM(I6:I12)*5</f>
        <v>1039.6573724718442</v>
      </c>
      <c r="J14" s="16">
        <f>SUM(J6:J12)*5</f>
        <v>646.59605888836813</v>
      </c>
      <c r="K14" s="18">
        <f>K12/K13</f>
        <v>22.66906255473495</v>
      </c>
      <c r="L14" s="18">
        <f t="shared" ref="L14:M14" si="6">L12/L13</f>
        <v>24.412661789440474</v>
      </c>
      <c r="M14" s="18">
        <f t="shared" si="6"/>
        <v>20.846217875892417</v>
      </c>
      <c r="N14" s="1" t="s">
        <v>38</v>
      </c>
    </row>
    <row r="15" spans="1:23" x14ac:dyDescent="0.2">
      <c r="A15" s="1" t="s">
        <v>1</v>
      </c>
      <c r="B15" s="1">
        <v>12022</v>
      </c>
      <c r="C15" s="1">
        <v>6061</v>
      </c>
      <c r="D15" s="1">
        <v>5961</v>
      </c>
      <c r="E15" s="1">
        <v>4358</v>
      </c>
      <c r="F15" s="1">
        <v>2559</v>
      </c>
      <c r="G15" s="1">
        <v>1799</v>
      </c>
      <c r="N15" s="1" t="s">
        <v>1</v>
      </c>
      <c r="O15" s="1">
        <v>7056</v>
      </c>
      <c r="P15" s="1">
        <v>3323</v>
      </c>
      <c r="Q15" s="1">
        <v>3733</v>
      </c>
      <c r="R15" s="1">
        <v>154</v>
      </c>
      <c r="S15" s="1">
        <v>35</v>
      </c>
      <c r="T15" s="1">
        <v>119</v>
      </c>
      <c r="U15" s="1">
        <v>454</v>
      </c>
      <c r="V15" s="1">
        <v>144</v>
      </c>
      <c r="W15" s="1">
        <v>310</v>
      </c>
    </row>
    <row r="16" spans="1:23" x14ac:dyDescent="0.2">
      <c r="A16" s="1" t="s">
        <v>17</v>
      </c>
      <c r="B16" s="1">
        <v>2604</v>
      </c>
      <c r="C16" s="1">
        <v>1365</v>
      </c>
      <c r="D16" s="1">
        <v>1239</v>
      </c>
      <c r="E16" s="1">
        <v>2408</v>
      </c>
      <c r="F16" s="1">
        <v>1339</v>
      </c>
      <c r="G16" s="1">
        <v>1069</v>
      </c>
      <c r="H16" s="16">
        <f t="shared" ref="H16:J23" si="7">E16/B16*100</f>
        <v>92.473118279569889</v>
      </c>
      <c r="I16" s="16">
        <f t="shared" si="7"/>
        <v>98.095238095238088</v>
      </c>
      <c r="J16" s="16">
        <f t="shared" si="7"/>
        <v>86.279257465698151</v>
      </c>
      <c r="K16" s="17">
        <f>H24+1500</f>
        <v>2457.0522563816221</v>
      </c>
      <c r="L16" s="17">
        <f t="shared" ref="L16:M16" si="8">I24+1500</f>
        <v>2609.1459710789122</v>
      </c>
      <c r="M16" s="17">
        <f t="shared" si="8"/>
        <v>2301.9393516967648</v>
      </c>
      <c r="N16" s="1" t="s">
        <v>17</v>
      </c>
      <c r="O16" s="1">
        <v>187</v>
      </c>
      <c r="P16" s="1">
        <v>24</v>
      </c>
      <c r="Q16" s="1">
        <v>163</v>
      </c>
      <c r="R16" s="1">
        <v>7</v>
      </c>
      <c r="S16" s="1">
        <v>2</v>
      </c>
      <c r="T16" s="1">
        <v>5</v>
      </c>
      <c r="U16" s="1">
        <v>2</v>
      </c>
      <c r="V16" s="1">
        <v>0</v>
      </c>
      <c r="W16" s="1">
        <v>2</v>
      </c>
    </row>
    <row r="17" spans="1:23" x14ac:dyDescent="0.2">
      <c r="A17" s="1" t="s">
        <v>18</v>
      </c>
      <c r="B17" s="1">
        <v>2252</v>
      </c>
      <c r="C17" s="1">
        <v>1146</v>
      </c>
      <c r="D17" s="1">
        <v>1106</v>
      </c>
      <c r="E17" s="1">
        <v>1209</v>
      </c>
      <c r="F17" s="1">
        <v>742</v>
      </c>
      <c r="G17" s="1">
        <v>467</v>
      </c>
      <c r="H17" s="16">
        <f t="shared" si="7"/>
        <v>53.685612788632334</v>
      </c>
      <c r="I17" s="16">
        <f t="shared" si="7"/>
        <v>64.746945898778364</v>
      </c>
      <c r="J17" s="16">
        <f t="shared" si="7"/>
        <v>42.224231464737791</v>
      </c>
      <c r="K17" s="17"/>
      <c r="L17" s="17"/>
      <c r="M17" s="17"/>
      <c r="N17" s="1" t="s">
        <v>18</v>
      </c>
      <c r="O17" s="1">
        <v>1001</v>
      </c>
      <c r="P17" s="1">
        <v>392</v>
      </c>
      <c r="Q17" s="1">
        <v>609</v>
      </c>
      <c r="R17" s="1">
        <v>29</v>
      </c>
      <c r="S17" s="1">
        <v>9</v>
      </c>
      <c r="T17" s="1">
        <v>20</v>
      </c>
      <c r="U17" s="1">
        <v>13</v>
      </c>
      <c r="V17" s="1">
        <v>3</v>
      </c>
      <c r="W17" s="1">
        <v>10</v>
      </c>
    </row>
    <row r="18" spans="1:23" x14ac:dyDescent="0.2">
      <c r="A18" s="1" t="s">
        <v>19</v>
      </c>
      <c r="B18" s="1">
        <v>1907</v>
      </c>
      <c r="C18" s="1">
        <v>942</v>
      </c>
      <c r="D18" s="1">
        <v>965</v>
      </c>
      <c r="E18" s="1">
        <v>427</v>
      </c>
      <c r="F18" s="1">
        <v>282</v>
      </c>
      <c r="G18" s="1">
        <v>145</v>
      </c>
      <c r="H18" s="16">
        <f t="shared" si="7"/>
        <v>22.39119035133718</v>
      </c>
      <c r="I18" s="16">
        <f t="shared" si="7"/>
        <v>29.936305732484076</v>
      </c>
      <c r="J18" s="16">
        <f t="shared" si="7"/>
        <v>15.025906735751295</v>
      </c>
      <c r="K18" s="17">
        <f>(H22+H23)/2</f>
        <v>4.4181424635970092</v>
      </c>
      <c r="L18" s="17">
        <f t="shared" ref="L18:M18" si="9">(I22+I23)/2</f>
        <v>5.8825510891533792</v>
      </c>
      <c r="M18" s="17">
        <f t="shared" si="9"/>
        <v>2.8820475392704896</v>
      </c>
      <c r="N18" s="1" t="s">
        <v>19</v>
      </c>
      <c r="O18" s="1">
        <v>1424</v>
      </c>
      <c r="P18" s="1">
        <v>651</v>
      </c>
      <c r="Q18" s="1">
        <v>773</v>
      </c>
      <c r="R18" s="1">
        <v>33</v>
      </c>
      <c r="S18" s="1">
        <v>6</v>
      </c>
      <c r="T18" s="1">
        <v>27</v>
      </c>
      <c r="U18" s="1">
        <v>23</v>
      </c>
      <c r="V18" s="1">
        <v>3</v>
      </c>
      <c r="W18" s="1">
        <v>20</v>
      </c>
    </row>
    <row r="19" spans="1:23" x14ac:dyDescent="0.2">
      <c r="A19" s="1" t="s">
        <v>20</v>
      </c>
      <c r="B19" s="1">
        <v>1547</v>
      </c>
      <c r="C19" s="1">
        <v>751</v>
      </c>
      <c r="D19" s="1">
        <v>796</v>
      </c>
      <c r="E19" s="1">
        <v>151</v>
      </c>
      <c r="F19" s="1">
        <v>92</v>
      </c>
      <c r="G19" s="1">
        <v>59</v>
      </c>
      <c r="H19" s="16">
        <f t="shared" si="7"/>
        <v>9.7608274078862323</v>
      </c>
      <c r="I19" s="16">
        <f t="shared" si="7"/>
        <v>12.250332889480692</v>
      </c>
      <c r="J19" s="16">
        <f t="shared" si="7"/>
        <v>7.4120603015075375</v>
      </c>
      <c r="K19" s="17"/>
      <c r="L19" s="17"/>
      <c r="M19" s="17"/>
      <c r="N19" s="1" t="s">
        <v>20</v>
      </c>
      <c r="O19" s="1">
        <v>1315</v>
      </c>
      <c r="P19" s="1">
        <v>636</v>
      </c>
      <c r="Q19" s="1">
        <v>679</v>
      </c>
      <c r="R19" s="1">
        <v>35</v>
      </c>
      <c r="S19" s="1">
        <v>5</v>
      </c>
      <c r="T19" s="1">
        <v>30</v>
      </c>
      <c r="U19" s="1">
        <v>46</v>
      </c>
      <c r="V19" s="1">
        <v>18</v>
      </c>
      <c r="W19" s="1">
        <v>28</v>
      </c>
    </row>
    <row r="20" spans="1:23" x14ac:dyDescent="0.2">
      <c r="A20" s="1" t="s">
        <v>21</v>
      </c>
      <c r="B20" s="1">
        <v>1200</v>
      </c>
      <c r="C20" s="1">
        <v>586</v>
      </c>
      <c r="D20" s="1">
        <v>614</v>
      </c>
      <c r="E20" s="1">
        <v>59</v>
      </c>
      <c r="F20" s="1">
        <v>36</v>
      </c>
      <c r="G20" s="1">
        <v>23</v>
      </c>
      <c r="H20" s="16">
        <f t="shared" si="7"/>
        <v>4.9166666666666661</v>
      </c>
      <c r="I20" s="16">
        <f t="shared" si="7"/>
        <v>6.1433447098976108</v>
      </c>
      <c r="J20" s="16">
        <f t="shared" si="7"/>
        <v>3.7459283387622153</v>
      </c>
      <c r="K20" s="17">
        <f>K18*50</f>
        <v>220.90712317985046</v>
      </c>
      <c r="L20" s="17">
        <f t="shared" ref="L20:M20" si="10">L18*50</f>
        <v>294.12755445766896</v>
      </c>
      <c r="M20" s="17">
        <f t="shared" si="10"/>
        <v>144.10237696352448</v>
      </c>
      <c r="N20" s="1" t="s">
        <v>21</v>
      </c>
      <c r="O20" s="1">
        <v>1074</v>
      </c>
      <c r="P20" s="1">
        <v>534</v>
      </c>
      <c r="Q20" s="1">
        <v>540</v>
      </c>
      <c r="R20" s="1">
        <v>19</v>
      </c>
      <c r="S20" s="1">
        <v>3</v>
      </c>
      <c r="T20" s="1">
        <v>16</v>
      </c>
      <c r="U20" s="1">
        <v>48</v>
      </c>
      <c r="V20" s="1">
        <v>13</v>
      </c>
      <c r="W20" s="1">
        <v>35</v>
      </c>
    </row>
    <row r="21" spans="1:23" x14ac:dyDescent="0.2">
      <c r="A21" s="1" t="s">
        <v>22</v>
      </c>
      <c r="B21" s="1">
        <v>1086</v>
      </c>
      <c r="C21" s="1">
        <v>540</v>
      </c>
      <c r="D21" s="1">
        <v>546</v>
      </c>
      <c r="E21" s="1">
        <v>41</v>
      </c>
      <c r="F21" s="1">
        <v>25</v>
      </c>
      <c r="G21" s="1">
        <v>16</v>
      </c>
      <c r="H21" s="16">
        <f t="shared" si="7"/>
        <v>3.7753222836095763</v>
      </c>
      <c r="I21" s="16">
        <f t="shared" si="7"/>
        <v>4.6296296296296298</v>
      </c>
      <c r="J21" s="16">
        <f t="shared" si="7"/>
        <v>2.9304029304029302</v>
      </c>
      <c r="K21" s="17"/>
      <c r="L21" s="17"/>
      <c r="M21" s="17"/>
      <c r="N21" s="1" t="s">
        <v>22</v>
      </c>
      <c r="O21" s="1">
        <v>947</v>
      </c>
      <c r="P21" s="1">
        <v>482</v>
      </c>
      <c r="Q21" s="1">
        <v>465</v>
      </c>
      <c r="R21" s="1">
        <v>9</v>
      </c>
      <c r="S21" s="1">
        <v>0</v>
      </c>
      <c r="T21" s="1">
        <v>9</v>
      </c>
      <c r="U21" s="1">
        <v>89</v>
      </c>
      <c r="V21" s="1">
        <v>33</v>
      </c>
      <c r="W21" s="1">
        <v>56</v>
      </c>
    </row>
    <row r="22" spans="1:23" x14ac:dyDescent="0.2">
      <c r="A22" s="1" t="s">
        <v>23</v>
      </c>
      <c r="B22" s="1">
        <v>726</v>
      </c>
      <c r="C22" s="1">
        <v>365</v>
      </c>
      <c r="D22" s="1">
        <v>361</v>
      </c>
      <c r="E22" s="1">
        <v>32</v>
      </c>
      <c r="F22" s="1">
        <v>22</v>
      </c>
      <c r="G22" s="1">
        <v>10</v>
      </c>
      <c r="H22" s="16">
        <f t="shared" si="7"/>
        <v>4.4077134986225897</v>
      </c>
      <c r="I22" s="16">
        <f t="shared" si="7"/>
        <v>6.0273972602739727</v>
      </c>
      <c r="J22" s="16">
        <f t="shared" si="7"/>
        <v>2.7700831024930745</v>
      </c>
      <c r="K22" s="17">
        <f>K16-K20</f>
        <v>2236.1451332017718</v>
      </c>
      <c r="L22" s="17">
        <f t="shared" ref="L22:M22" si="11">L16-L20</f>
        <v>2315.0184166212434</v>
      </c>
      <c r="M22" s="17">
        <f t="shared" si="11"/>
        <v>2157.8369747332404</v>
      </c>
      <c r="N22" s="1" t="s">
        <v>23</v>
      </c>
      <c r="O22" s="1">
        <v>594</v>
      </c>
      <c r="P22" s="1">
        <v>307</v>
      </c>
      <c r="Q22" s="1">
        <v>287</v>
      </c>
      <c r="R22" s="1">
        <v>9</v>
      </c>
      <c r="S22" s="1">
        <v>4</v>
      </c>
      <c r="T22" s="1">
        <v>5</v>
      </c>
      <c r="U22" s="1">
        <v>91</v>
      </c>
      <c r="V22" s="1">
        <v>32</v>
      </c>
      <c r="W22" s="1">
        <v>59</v>
      </c>
    </row>
    <row r="23" spans="1:23" x14ac:dyDescent="0.2">
      <c r="A23" s="1" t="s">
        <v>24</v>
      </c>
      <c r="B23" s="1">
        <v>700</v>
      </c>
      <c r="C23" s="1">
        <v>366</v>
      </c>
      <c r="D23" s="1">
        <v>334</v>
      </c>
      <c r="E23" s="1">
        <v>31</v>
      </c>
      <c r="F23" s="1">
        <v>21</v>
      </c>
      <c r="G23" s="1">
        <v>10</v>
      </c>
      <c r="H23" s="16">
        <f t="shared" si="7"/>
        <v>4.4285714285714279</v>
      </c>
      <c r="I23" s="16">
        <f t="shared" si="7"/>
        <v>5.7377049180327866</v>
      </c>
      <c r="J23" s="16">
        <f t="shared" si="7"/>
        <v>2.9940119760479043</v>
      </c>
      <c r="K23" s="17">
        <f>100-K18</f>
        <v>95.581857536402993</v>
      </c>
      <c r="L23" s="17">
        <f t="shared" ref="L23:M23" si="12">100-L18</f>
        <v>94.117448910846619</v>
      </c>
      <c r="M23" s="17">
        <f t="shared" si="12"/>
        <v>97.117952460729512</v>
      </c>
      <c r="N23" s="1" t="s">
        <v>24</v>
      </c>
      <c r="O23" s="1">
        <v>514</v>
      </c>
      <c r="P23" s="1">
        <v>297</v>
      </c>
      <c r="Q23" s="1">
        <v>217</v>
      </c>
      <c r="R23" s="1">
        <v>13</v>
      </c>
      <c r="S23" s="1">
        <v>6</v>
      </c>
      <c r="T23" s="1">
        <v>7</v>
      </c>
      <c r="U23" s="1">
        <v>142</v>
      </c>
      <c r="V23" s="1">
        <v>42</v>
      </c>
      <c r="W23" s="1">
        <v>100</v>
      </c>
    </row>
    <row r="24" spans="1:23" x14ac:dyDescent="0.2">
      <c r="A24" s="1" t="s">
        <v>39</v>
      </c>
      <c r="H24" s="16">
        <f>SUM(H16:H22)*5</f>
        <v>957.05225638162233</v>
      </c>
      <c r="I24" s="16">
        <f>SUM(I16:I22)*5</f>
        <v>1109.1459710789122</v>
      </c>
      <c r="J24" s="16">
        <f>SUM(J16:J22)*5</f>
        <v>801.93935169676479</v>
      </c>
      <c r="K24" s="18">
        <f>K22/K23</f>
        <v>23.395079263343682</v>
      </c>
      <c r="L24" s="18">
        <f t="shared" ref="L24:M24" si="13">L22/L23</f>
        <v>24.597122461470029</v>
      </c>
      <c r="M24" s="18">
        <f t="shared" si="13"/>
        <v>22.218723933721527</v>
      </c>
      <c r="N24" s="1" t="s">
        <v>39</v>
      </c>
    </row>
    <row r="25" spans="1:23" x14ac:dyDescent="0.2">
      <c r="A25" s="1" t="s">
        <v>1</v>
      </c>
      <c r="B25" s="1">
        <v>8957</v>
      </c>
      <c r="C25" s="1">
        <v>4954</v>
      </c>
      <c r="D25" s="1">
        <v>4003</v>
      </c>
      <c r="E25" s="1">
        <v>3066</v>
      </c>
      <c r="F25" s="1">
        <v>2159</v>
      </c>
      <c r="G25" s="1">
        <v>907</v>
      </c>
      <c r="N25" s="1" t="s">
        <v>1</v>
      </c>
      <c r="O25" s="1">
        <v>5531</v>
      </c>
      <c r="P25" s="1">
        <v>2678</v>
      </c>
      <c r="Q25" s="1">
        <v>2853</v>
      </c>
      <c r="R25" s="1">
        <v>94</v>
      </c>
      <c r="S25" s="1">
        <v>37</v>
      </c>
      <c r="T25" s="1">
        <v>57</v>
      </c>
      <c r="U25" s="1">
        <v>266</v>
      </c>
      <c r="V25" s="1">
        <v>80</v>
      </c>
      <c r="W25" s="1">
        <v>186</v>
      </c>
    </row>
    <row r="26" spans="1:23" x14ac:dyDescent="0.2">
      <c r="A26" s="1" t="s">
        <v>17</v>
      </c>
      <c r="B26" s="1">
        <v>2061</v>
      </c>
      <c r="C26" s="1">
        <v>1198</v>
      </c>
      <c r="D26" s="1">
        <v>863</v>
      </c>
      <c r="E26" s="1">
        <v>1797</v>
      </c>
      <c r="F26" s="1">
        <v>1151</v>
      </c>
      <c r="G26" s="1">
        <v>646</v>
      </c>
      <c r="H26" s="16">
        <f t="shared" ref="H26:J33" si="14">E26/B26*100</f>
        <v>87.190684133915568</v>
      </c>
      <c r="I26" s="16">
        <f t="shared" si="14"/>
        <v>96.076794657762946</v>
      </c>
      <c r="J26" s="16">
        <f t="shared" si="14"/>
        <v>74.855156431054453</v>
      </c>
      <c r="K26" s="17">
        <f>H34+1500</f>
        <v>2354.1384511764322</v>
      </c>
      <c r="L26" s="17">
        <f t="shared" ref="L26:M26" si="15">I34+1500</f>
        <v>2591.2602653523986</v>
      </c>
      <c r="M26" s="17">
        <f t="shared" si="15"/>
        <v>2062.7552840246062</v>
      </c>
      <c r="N26" s="1" t="s">
        <v>17</v>
      </c>
      <c r="O26" s="1">
        <v>253</v>
      </c>
      <c r="P26" s="1">
        <v>43</v>
      </c>
      <c r="Q26" s="1">
        <v>210</v>
      </c>
      <c r="R26" s="1">
        <v>7</v>
      </c>
      <c r="S26" s="1">
        <v>3</v>
      </c>
      <c r="T26" s="1">
        <v>4</v>
      </c>
      <c r="U26" s="1">
        <v>4</v>
      </c>
      <c r="V26" s="1">
        <v>1</v>
      </c>
      <c r="W26" s="1">
        <v>3</v>
      </c>
    </row>
    <row r="27" spans="1:23" x14ac:dyDescent="0.2">
      <c r="A27" s="1" t="s">
        <v>18</v>
      </c>
      <c r="B27" s="1">
        <v>1736</v>
      </c>
      <c r="C27" s="1">
        <v>944</v>
      </c>
      <c r="D27" s="1">
        <v>792</v>
      </c>
      <c r="E27" s="1">
        <v>758</v>
      </c>
      <c r="F27" s="1">
        <v>589</v>
      </c>
      <c r="G27" s="1">
        <v>169</v>
      </c>
      <c r="H27" s="16">
        <f t="shared" si="14"/>
        <v>43.663594470046085</v>
      </c>
      <c r="I27" s="16">
        <f t="shared" si="14"/>
        <v>62.394067796610166</v>
      </c>
      <c r="J27" s="16">
        <f t="shared" si="14"/>
        <v>21.338383838383837</v>
      </c>
      <c r="K27" s="17"/>
      <c r="L27" s="17"/>
      <c r="M27" s="17"/>
      <c r="N27" s="1" t="s">
        <v>18</v>
      </c>
      <c r="O27" s="1">
        <v>955</v>
      </c>
      <c r="P27" s="1">
        <v>350</v>
      </c>
      <c r="Q27" s="1">
        <v>605</v>
      </c>
      <c r="R27" s="1">
        <v>17</v>
      </c>
      <c r="S27" s="1">
        <v>3</v>
      </c>
      <c r="T27" s="1">
        <v>14</v>
      </c>
      <c r="U27" s="1">
        <v>6</v>
      </c>
      <c r="V27" s="1">
        <v>2</v>
      </c>
      <c r="W27" s="1">
        <v>4</v>
      </c>
    </row>
    <row r="28" spans="1:23" x14ac:dyDescent="0.2">
      <c r="A28" s="1" t="s">
        <v>19</v>
      </c>
      <c r="B28" s="1">
        <v>1597</v>
      </c>
      <c r="C28" s="1">
        <v>853</v>
      </c>
      <c r="D28" s="1">
        <v>744</v>
      </c>
      <c r="E28" s="1">
        <v>313</v>
      </c>
      <c r="F28" s="1">
        <v>262</v>
      </c>
      <c r="G28" s="1">
        <v>51</v>
      </c>
      <c r="H28" s="16">
        <f t="shared" si="14"/>
        <v>19.599248591108328</v>
      </c>
      <c r="I28" s="16">
        <f t="shared" si="14"/>
        <v>30.715123094958969</v>
      </c>
      <c r="J28" s="16">
        <f t="shared" si="14"/>
        <v>6.854838709677419</v>
      </c>
      <c r="K28" s="17">
        <f>(H32+H33)/2</f>
        <v>5.4020265824450586</v>
      </c>
      <c r="L28" s="17">
        <f t="shared" ref="L28:M28" si="16">(I32+I33)/2</f>
        <v>7.319057250901416</v>
      </c>
      <c r="M28" s="17">
        <f t="shared" si="16"/>
        <v>3.0374433931004017</v>
      </c>
      <c r="N28" s="1" t="s">
        <v>19</v>
      </c>
      <c r="O28" s="1">
        <v>1237</v>
      </c>
      <c r="P28" s="1">
        <v>579</v>
      </c>
      <c r="Q28" s="1">
        <v>658</v>
      </c>
      <c r="R28" s="1">
        <v>17</v>
      </c>
      <c r="S28" s="1">
        <v>5</v>
      </c>
      <c r="T28" s="1">
        <v>12</v>
      </c>
      <c r="U28" s="1">
        <v>30</v>
      </c>
      <c r="V28" s="1">
        <v>7</v>
      </c>
      <c r="W28" s="1">
        <v>23</v>
      </c>
    </row>
    <row r="29" spans="1:23" x14ac:dyDescent="0.2">
      <c r="A29" s="1" t="s">
        <v>20</v>
      </c>
      <c r="B29" s="1">
        <v>1272</v>
      </c>
      <c r="C29" s="1">
        <v>676</v>
      </c>
      <c r="D29" s="1">
        <v>596</v>
      </c>
      <c r="E29" s="1">
        <v>94</v>
      </c>
      <c r="F29" s="1">
        <v>74</v>
      </c>
      <c r="G29" s="1">
        <v>20</v>
      </c>
      <c r="H29" s="16">
        <f t="shared" si="14"/>
        <v>7.3899371069182385</v>
      </c>
      <c r="I29" s="16">
        <f t="shared" si="14"/>
        <v>10.946745562130179</v>
      </c>
      <c r="J29" s="16">
        <f t="shared" si="14"/>
        <v>3.3557046979865772</v>
      </c>
      <c r="K29" s="17"/>
      <c r="L29" s="17"/>
      <c r="M29" s="17"/>
      <c r="N29" s="1" t="s">
        <v>20</v>
      </c>
      <c r="O29" s="1">
        <v>1126</v>
      </c>
      <c r="P29" s="1">
        <v>578</v>
      </c>
      <c r="Q29" s="1">
        <v>548</v>
      </c>
      <c r="R29" s="1">
        <v>18</v>
      </c>
      <c r="S29" s="1">
        <v>9</v>
      </c>
      <c r="T29" s="1">
        <v>9</v>
      </c>
      <c r="U29" s="1">
        <v>34</v>
      </c>
      <c r="V29" s="1">
        <v>15</v>
      </c>
      <c r="W29" s="1">
        <v>19</v>
      </c>
    </row>
    <row r="30" spans="1:23" x14ac:dyDescent="0.2">
      <c r="A30" s="1" t="s">
        <v>21</v>
      </c>
      <c r="B30" s="1">
        <v>858</v>
      </c>
      <c r="C30" s="1">
        <v>478</v>
      </c>
      <c r="D30" s="1">
        <v>380</v>
      </c>
      <c r="E30" s="1">
        <v>42</v>
      </c>
      <c r="F30" s="1">
        <v>36</v>
      </c>
      <c r="G30" s="1">
        <v>6</v>
      </c>
      <c r="H30" s="16">
        <f t="shared" si="14"/>
        <v>4.895104895104895</v>
      </c>
      <c r="I30" s="16">
        <f t="shared" si="14"/>
        <v>7.5313807531380759</v>
      </c>
      <c r="J30" s="16">
        <f t="shared" si="14"/>
        <v>1.5789473684210527</v>
      </c>
      <c r="K30" s="17">
        <f>K28*50</f>
        <v>270.10132912225293</v>
      </c>
      <c r="L30" s="17">
        <f t="shared" ref="L30:M30" si="17">L28*50</f>
        <v>365.95286254507079</v>
      </c>
      <c r="M30" s="17">
        <f t="shared" si="17"/>
        <v>151.87216965502009</v>
      </c>
      <c r="N30" s="1" t="s">
        <v>21</v>
      </c>
      <c r="O30" s="1">
        <v>771</v>
      </c>
      <c r="P30" s="1">
        <v>433</v>
      </c>
      <c r="Q30" s="1">
        <v>338</v>
      </c>
      <c r="R30" s="1">
        <v>13</v>
      </c>
      <c r="S30" s="1">
        <v>5</v>
      </c>
      <c r="T30" s="1">
        <v>8</v>
      </c>
      <c r="U30" s="1">
        <v>32</v>
      </c>
      <c r="V30" s="1">
        <v>4</v>
      </c>
      <c r="W30" s="1">
        <v>28</v>
      </c>
    </row>
    <row r="31" spans="1:23" x14ac:dyDescent="0.2">
      <c r="A31" s="1" t="s">
        <v>22</v>
      </c>
      <c r="B31" s="1">
        <v>663</v>
      </c>
      <c r="C31" s="1">
        <v>365</v>
      </c>
      <c r="D31" s="1">
        <v>298</v>
      </c>
      <c r="E31" s="1">
        <v>21</v>
      </c>
      <c r="F31" s="1">
        <v>16</v>
      </c>
      <c r="G31" s="1">
        <v>5</v>
      </c>
      <c r="H31" s="16">
        <f t="shared" si="14"/>
        <v>3.1674208144796379</v>
      </c>
      <c r="I31" s="16">
        <f t="shared" si="14"/>
        <v>4.3835616438356162</v>
      </c>
      <c r="J31" s="16">
        <f t="shared" si="14"/>
        <v>1.6778523489932886</v>
      </c>
      <c r="K31" s="17"/>
      <c r="L31" s="17"/>
      <c r="M31" s="17"/>
      <c r="N31" s="1" t="s">
        <v>22</v>
      </c>
      <c r="O31" s="1">
        <v>573</v>
      </c>
      <c r="P31" s="1">
        <v>324</v>
      </c>
      <c r="Q31" s="1">
        <v>249</v>
      </c>
      <c r="R31" s="1">
        <v>10</v>
      </c>
      <c r="S31" s="1">
        <v>5</v>
      </c>
      <c r="T31" s="1">
        <v>5</v>
      </c>
      <c r="U31" s="1">
        <v>59</v>
      </c>
      <c r="V31" s="1">
        <v>20</v>
      </c>
      <c r="W31" s="1">
        <v>39</v>
      </c>
    </row>
    <row r="32" spans="1:23" x14ac:dyDescent="0.2">
      <c r="A32" s="1" t="s">
        <v>23</v>
      </c>
      <c r="B32" s="1">
        <v>447</v>
      </c>
      <c r="C32" s="1">
        <v>274</v>
      </c>
      <c r="D32" s="1">
        <v>173</v>
      </c>
      <c r="E32" s="1">
        <v>22</v>
      </c>
      <c r="F32" s="1">
        <v>17</v>
      </c>
      <c r="G32" s="1">
        <v>5</v>
      </c>
      <c r="H32" s="16">
        <f t="shared" si="14"/>
        <v>4.9217002237136462</v>
      </c>
      <c r="I32" s="16">
        <f t="shared" si="14"/>
        <v>6.2043795620437958</v>
      </c>
      <c r="J32" s="16">
        <f t="shared" si="14"/>
        <v>2.8901734104046244</v>
      </c>
      <c r="K32" s="17">
        <f>K26-K30</f>
        <v>2084.0371220541792</v>
      </c>
      <c r="L32" s="17">
        <f t="shared" ref="L32:M32" si="18">L26-L30</f>
        <v>2225.3074028073279</v>
      </c>
      <c r="M32" s="17">
        <f t="shared" si="18"/>
        <v>1910.8831143695861</v>
      </c>
      <c r="N32" s="1" t="s">
        <v>23</v>
      </c>
      <c r="O32" s="1">
        <v>368</v>
      </c>
      <c r="P32" s="1">
        <v>234</v>
      </c>
      <c r="Q32" s="1">
        <v>134</v>
      </c>
      <c r="R32" s="1">
        <v>6</v>
      </c>
      <c r="S32" s="1">
        <v>5</v>
      </c>
      <c r="T32" s="1">
        <v>1</v>
      </c>
      <c r="U32" s="1">
        <v>51</v>
      </c>
      <c r="V32" s="1">
        <v>18</v>
      </c>
      <c r="W32" s="1">
        <v>33</v>
      </c>
    </row>
    <row r="33" spans="1:23" x14ac:dyDescent="0.2">
      <c r="A33" s="1" t="s">
        <v>24</v>
      </c>
      <c r="B33" s="1">
        <v>323</v>
      </c>
      <c r="C33" s="1">
        <v>166</v>
      </c>
      <c r="D33" s="1">
        <v>157</v>
      </c>
      <c r="E33" s="1">
        <v>19</v>
      </c>
      <c r="F33" s="1">
        <v>14</v>
      </c>
      <c r="G33" s="1">
        <v>5</v>
      </c>
      <c r="H33" s="16">
        <f t="shared" si="14"/>
        <v>5.8823529411764701</v>
      </c>
      <c r="I33" s="16">
        <f t="shared" si="14"/>
        <v>8.4337349397590362</v>
      </c>
      <c r="J33" s="16">
        <f t="shared" si="14"/>
        <v>3.1847133757961785</v>
      </c>
      <c r="K33" s="17">
        <f>100-K28</f>
        <v>94.59797341755494</v>
      </c>
      <c r="L33" s="17">
        <f t="shared" ref="L33:M33" si="19">100-L28</f>
        <v>92.680942749098591</v>
      </c>
      <c r="M33" s="17">
        <f t="shared" si="19"/>
        <v>96.962556606899597</v>
      </c>
      <c r="N33" s="1" t="s">
        <v>24</v>
      </c>
      <c r="O33" s="1">
        <v>248</v>
      </c>
      <c r="P33" s="1">
        <v>137</v>
      </c>
      <c r="Q33" s="1">
        <v>111</v>
      </c>
      <c r="R33" s="1">
        <v>6</v>
      </c>
      <c r="S33" s="1">
        <v>2</v>
      </c>
      <c r="T33" s="1">
        <v>4</v>
      </c>
      <c r="U33" s="1">
        <v>50</v>
      </c>
      <c r="V33" s="1">
        <v>13</v>
      </c>
      <c r="W33" s="1">
        <v>37</v>
      </c>
    </row>
    <row r="34" spans="1:23" x14ac:dyDescent="0.2">
      <c r="A34" s="1" t="s">
        <v>40</v>
      </c>
      <c r="H34" s="16">
        <f>SUM(H26:H32)*5</f>
        <v>854.13845117643223</v>
      </c>
      <c r="I34" s="16">
        <f>SUM(I26:I32)*5</f>
        <v>1091.2602653523986</v>
      </c>
      <c r="J34" s="16">
        <f>SUM(J26:J32)*5</f>
        <v>562.75528402460634</v>
      </c>
      <c r="K34" s="18">
        <f>K32/K33</f>
        <v>22.030462670222867</v>
      </c>
      <c r="L34" s="18">
        <f t="shared" ref="L34:M34" si="20">L32/L33</f>
        <v>24.01040965704863</v>
      </c>
      <c r="M34" s="18">
        <f t="shared" si="20"/>
        <v>19.707433273614949</v>
      </c>
      <c r="N34" s="1" t="s">
        <v>40</v>
      </c>
    </row>
    <row r="35" spans="1:23" x14ac:dyDescent="0.2">
      <c r="A35" s="1" t="s">
        <v>1</v>
      </c>
      <c r="B35" s="1">
        <v>11435</v>
      </c>
      <c r="C35" s="1">
        <v>6066</v>
      </c>
      <c r="D35" s="1">
        <v>5369</v>
      </c>
      <c r="E35" s="1">
        <v>2901</v>
      </c>
      <c r="F35" s="1">
        <v>2238</v>
      </c>
      <c r="G35" s="1">
        <v>663</v>
      </c>
      <c r="N35" s="1" t="s">
        <v>1</v>
      </c>
      <c r="O35" s="1">
        <v>7773</v>
      </c>
      <c r="P35" s="1">
        <v>3565</v>
      </c>
      <c r="Q35" s="1">
        <v>4208</v>
      </c>
      <c r="R35" s="1">
        <v>67</v>
      </c>
      <c r="S35" s="1">
        <v>29</v>
      </c>
      <c r="T35" s="1">
        <v>38</v>
      </c>
      <c r="U35" s="1">
        <v>694</v>
      </c>
      <c r="V35" s="1">
        <v>234</v>
      </c>
      <c r="W35" s="1">
        <v>460</v>
      </c>
    </row>
    <row r="36" spans="1:23" x14ac:dyDescent="0.2">
      <c r="A36" s="1" t="s">
        <v>17</v>
      </c>
      <c r="B36" s="1">
        <v>2405</v>
      </c>
      <c r="C36" s="1">
        <v>1390</v>
      </c>
      <c r="D36" s="1">
        <v>1015</v>
      </c>
      <c r="E36" s="1">
        <v>1797</v>
      </c>
      <c r="F36" s="1">
        <v>1312</v>
      </c>
      <c r="G36" s="1">
        <v>485</v>
      </c>
      <c r="H36" s="16">
        <f t="shared" ref="H36:J43" si="21">E36/B36*100</f>
        <v>74.719334719334711</v>
      </c>
      <c r="I36" s="16">
        <f t="shared" si="21"/>
        <v>94.388489208633104</v>
      </c>
      <c r="J36" s="16">
        <f t="shared" si="21"/>
        <v>47.783251231527096</v>
      </c>
      <c r="K36" s="17">
        <f>H44+1500</f>
        <v>2160.0537101645882</v>
      </c>
      <c r="L36" s="17">
        <f t="shared" ref="L36:M36" si="22">I44+1500</f>
        <v>2440.0970954401578</v>
      </c>
      <c r="M36" s="17">
        <f t="shared" si="22"/>
        <v>1834.7586452485309</v>
      </c>
      <c r="N36" s="1" t="s">
        <v>17</v>
      </c>
      <c r="O36" s="1">
        <v>582</v>
      </c>
      <c r="P36" s="1">
        <v>71</v>
      </c>
      <c r="Q36" s="1">
        <v>511</v>
      </c>
      <c r="R36" s="1">
        <v>14</v>
      </c>
      <c r="S36" s="1">
        <v>5</v>
      </c>
      <c r="T36" s="1">
        <v>9</v>
      </c>
      <c r="U36" s="1">
        <v>12</v>
      </c>
      <c r="V36" s="1">
        <v>2</v>
      </c>
      <c r="W36" s="1">
        <v>10</v>
      </c>
    </row>
    <row r="37" spans="1:23" x14ac:dyDescent="0.2">
      <c r="A37" s="1" t="s">
        <v>18</v>
      </c>
      <c r="B37" s="1">
        <v>2079</v>
      </c>
      <c r="C37" s="1">
        <v>1052</v>
      </c>
      <c r="D37" s="1">
        <v>1027</v>
      </c>
      <c r="E37" s="1">
        <v>698</v>
      </c>
      <c r="F37" s="1">
        <v>575</v>
      </c>
      <c r="G37" s="1">
        <v>123</v>
      </c>
      <c r="H37" s="16">
        <f t="shared" si="21"/>
        <v>33.573833573833575</v>
      </c>
      <c r="I37" s="16">
        <f t="shared" si="21"/>
        <v>54.657794676806084</v>
      </c>
      <c r="J37" s="16">
        <f t="shared" si="21"/>
        <v>11.976630963972736</v>
      </c>
      <c r="K37" s="17"/>
      <c r="L37" s="17"/>
      <c r="M37" s="17"/>
      <c r="N37" s="1" t="s">
        <v>18</v>
      </c>
      <c r="O37" s="1">
        <v>1325</v>
      </c>
      <c r="P37" s="1">
        <v>452</v>
      </c>
      <c r="Q37" s="1">
        <v>873</v>
      </c>
      <c r="R37" s="1">
        <v>18</v>
      </c>
      <c r="S37" s="1">
        <v>7</v>
      </c>
      <c r="T37" s="1">
        <v>11</v>
      </c>
      <c r="U37" s="1">
        <v>38</v>
      </c>
      <c r="V37" s="1">
        <v>18</v>
      </c>
      <c r="W37" s="1">
        <v>20</v>
      </c>
    </row>
    <row r="38" spans="1:23" x14ac:dyDescent="0.2">
      <c r="A38" s="1" t="s">
        <v>19</v>
      </c>
      <c r="B38" s="1">
        <v>1889</v>
      </c>
      <c r="C38" s="1">
        <v>1006</v>
      </c>
      <c r="D38" s="1">
        <v>883</v>
      </c>
      <c r="E38" s="1">
        <v>272</v>
      </c>
      <c r="F38" s="1">
        <v>240</v>
      </c>
      <c r="G38" s="1">
        <v>32</v>
      </c>
      <c r="H38" s="16">
        <f t="shared" si="21"/>
        <v>14.39915299100053</v>
      </c>
      <c r="I38" s="16">
        <f t="shared" si="21"/>
        <v>23.856858846918488</v>
      </c>
      <c r="J38" s="16">
        <f t="shared" si="21"/>
        <v>3.6240090600226504</v>
      </c>
      <c r="K38" s="17">
        <f>(H42+H43)/2</f>
        <v>2.2616748556081525</v>
      </c>
      <c r="L38" s="17">
        <f t="shared" ref="L38:M38" si="23">(I42+I43)/2</f>
        <v>2.7712250904270856</v>
      </c>
      <c r="M38" s="17">
        <f t="shared" si="23"/>
        <v>1.5603792701343888</v>
      </c>
      <c r="N38" s="1" t="s">
        <v>19</v>
      </c>
      <c r="O38" s="1">
        <v>1556</v>
      </c>
      <c r="P38" s="1">
        <v>740</v>
      </c>
      <c r="Q38" s="1">
        <v>816</v>
      </c>
      <c r="R38" s="1">
        <v>8</v>
      </c>
      <c r="S38" s="1">
        <v>6</v>
      </c>
      <c r="T38" s="1">
        <v>2</v>
      </c>
      <c r="U38" s="1">
        <v>53</v>
      </c>
      <c r="V38" s="1">
        <v>20</v>
      </c>
      <c r="W38" s="1">
        <v>33</v>
      </c>
    </row>
    <row r="39" spans="1:23" x14ac:dyDescent="0.2">
      <c r="A39" s="1" t="s">
        <v>20</v>
      </c>
      <c r="B39" s="1">
        <v>1588</v>
      </c>
      <c r="C39" s="1">
        <v>783</v>
      </c>
      <c r="D39" s="1">
        <v>805</v>
      </c>
      <c r="E39" s="1">
        <v>64</v>
      </c>
      <c r="F39" s="1">
        <v>59</v>
      </c>
      <c r="G39" s="1">
        <v>5</v>
      </c>
      <c r="H39" s="16">
        <f t="shared" si="21"/>
        <v>4.0302267002518892</v>
      </c>
      <c r="I39" s="16">
        <f t="shared" si="21"/>
        <v>7.5351213282247764</v>
      </c>
      <c r="J39" s="16">
        <f t="shared" si="21"/>
        <v>0.6211180124223602</v>
      </c>
      <c r="K39" s="17"/>
      <c r="L39" s="17"/>
      <c r="M39" s="17"/>
      <c r="N39" s="1" t="s">
        <v>20</v>
      </c>
      <c r="O39" s="1">
        <v>1420</v>
      </c>
      <c r="P39" s="1">
        <v>693</v>
      </c>
      <c r="Q39" s="1">
        <v>727</v>
      </c>
      <c r="R39" s="1">
        <v>12</v>
      </c>
      <c r="S39" s="1">
        <v>6</v>
      </c>
      <c r="T39" s="1">
        <v>6</v>
      </c>
      <c r="U39" s="1">
        <v>92</v>
      </c>
      <c r="V39" s="1">
        <v>25</v>
      </c>
      <c r="W39" s="1">
        <v>67</v>
      </c>
    </row>
    <row r="40" spans="1:23" x14ac:dyDescent="0.2">
      <c r="A40" s="1" t="s">
        <v>21</v>
      </c>
      <c r="B40" s="1">
        <v>1076</v>
      </c>
      <c r="C40" s="1">
        <v>538</v>
      </c>
      <c r="D40" s="1">
        <v>538</v>
      </c>
      <c r="E40" s="1">
        <v>23</v>
      </c>
      <c r="F40" s="1">
        <v>18</v>
      </c>
      <c r="G40" s="1">
        <v>5</v>
      </c>
      <c r="H40" s="16">
        <f t="shared" si="21"/>
        <v>2.1375464684014869</v>
      </c>
      <c r="I40" s="16">
        <f t="shared" si="21"/>
        <v>3.3457249070631967</v>
      </c>
      <c r="J40" s="16">
        <f t="shared" si="21"/>
        <v>0.92936802973977695</v>
      </c>
      <c r="K40" s="17">
        <f>K38*50</f>
        <v>113.08374278040762</v>
      </c>
      <c r="L40" s="17">
        <f t="shared" ref="L40:M40" si="24">L38*50</f>
        <v>138.56125452135427</v>
      </c>
      <c r="M40" s="17">
        <f t="shared" si="24"/>
        <v>78.018963506719444</v>
      </c>
      <c r="N40" s="1" t="s">
        <v>21</v>
      </c>
      <c r="O40" s="1">
        <v>950</v>
      </c>
      <c r="P40" s="1">
        <v>488</v>
      </c>
      <c r="Q40" s="1">
        <v>462</v>
      </c>
      <c r="R40" s="1">
        <v>6</v>
      </c>
      <c r="S40" s="1">
        <v>1</v>
      </c>
      <c r="T40" s="1">
        <v>5</v>
      </c>
      <c r="U40" s="1">
        <v>97</v>
      </c>
      <c r="V40" s="1">
        <v>31</v>
      </c>
      <c r="W40" s="1">
        <v>66</v>
      </c>
    </row>
    <row r="41" spans="1:23" x14ac:dyDescent="0.2">
      <c r="A41" s="1" t="s">
        <v>22</v>
      </c>
      <c r="B41" s="1">
        <v>900</v>
      </c>
      <c r="C41" s="1">
        <v>452</v>
      </c>
      <c r="D41" s="1">
        <v>448</v>
      </c>
      <c r="E41" s="1">
        <v>14</v>
      </c>
      <c r="F41" s="1">
        <v>11</v>
      </c>
      <c r="G41" s="1">
        <v>3</v>
      </c>
      <c r="H41" s="16">
        <f t="shared" si="21"/>
        <v>1.5555555555555556</v>
      </c>
      <c r="I41" s="16">
        <f t="shared" si="21"/>
        <v>2.4336283185840708</v>
      </c>
      <c r="J41" s="16">
        <f t="shared" si="21"/>
        <v>0.6696428571428571</v>
      </c>
      <c r="K41" s="17"/>
      <c r="L41" s="17"/>
      <c r="M41" s="17"/>
      <c r="N41" s="1" t="s">
        <v>22</v>
      </c>
      <c r="O41" s="1">
        <v>758</v>
      </c>
      <c r="P41" s="1">
        <v>402</v>
      </c>
      <c r="Q41" s="1">
        <v>356</v>
      </c>
      <c r="R41" s="1">
        <v>3</v>
      </c>
      <c r="S41" s="1">
        <v>1</v>
      </c>
      <c r="T41" s="1">
        <v>2</v>
      </c>
      <c r="U41" s="1">
        <v>125</v>
      </c>
      <c r="V41" s="1">
        <v>38</v>
      </c>
      <c r="W41" s="1">
        <v>87</v>
      </c>
    </row>
    <row r="42" spans="1:23" x14ac:dyDescent="0.2">
      <c r="A42" s="1" t="s">
        <v>23</v>
      </c>
      <c r="B42" s="1">
        <v>815</v>
      </c>
      <c r="C42" s="1">
        <v>444</v>
      </c>
      <c r="D42" s="1">
        <v>371</v>
      </c>
      <c r="E42" s="1">
        <v>13</v>
      </c>
      <c r="F42" s="1">
        <v>8</v>
      </c>
      <c r="G42" s="1">
        <v>5</v>
      </c>
      <c r="H42" s="16">
        <f t="shared" si="21"/>
        <v>1.5950920245398774</v>
      </c>
      <c r="I42" s="16">
        <f t="shared" si="21"/>
        <v>1.8018018018018018</v>
      </c>
      <c r="J42" s="16">
        <f t="shared" si="21"/>
        <v>1.3477088948787064</v>
      </c>
      <c r="K42" s="17">
        <f>K36-K40</f>
        <v>2046.9699673841806</v>
      </c>
      <c r="L42" s="17">
        <f t="shared" ref="L42:M42" si="25">L36-L40</f>
        <v>2301.5358409188034</v>
      </c>
      <c r="M42" s="17">
        <f t="shared" si="25"/>
        <v>1756.7396817418114</v>
      </c>
      <c r="N42" s="1" t="s">
        <v>23</v>
      </c>
      <c r="O42" s="1">
        <v>680</v>
      </c>
      <c r="P42" s="1">
        <v>389</v>
      </c>
      <c r="Q42" s="1">
        <v>291</v>
      </c>
      <c r="R42" s="1">
        <v>2</v>
      </c>
      <c r="S42" s="1">
        <v>1</v>
      </c>
      <c r="T42" s="1">
        <v>1</v>
      </c>
      <c r="U42" s="1">
        <v>120</v>
      </c>
      <c r="V42" s="1">
        <v>46</v>
      </c>
      <c r="W42" s="1">
        <v>74</v>
      </c>
    </row>
    <row r="43" spans="1:23" x14ac:dyDescent="0.2">
      <c r="A43" s="1" t="s">
        <v>24</v>
      </c>
      <c r="B43" s="1">
        <v>683</v>
      </c>
      <c r="C43" s="1">
        <v>401</v>
      </c>
      <c r="D43" s="1">
        <v>282</v>
      </c>
      <c r="E43" s="1">
        <v>20</v>
      </c>
      <c r="F43" s="1">
        <v>15</v>
      </c>
      <c r="G43" s="1">
        <v>5</v>
      </c>
      <c r="H43" s="16">
        <f t="shared" si="21"/>
        <v>2.9282576866764276</v>
      </c>
      <c r="I43" s="16">
        <f t="shared" si="21"/>
        <v>3.7406483790523692</v>
      </c>
      <c r="J43" s="16">
        <f t="shared" si="21"/>
        <v>1.773049645390071</v>
      </c>
      <c r="K43" s="17">
        <f>100-K38</f>
        <v>97.738325144391851</v>
      </c>
      <c r="L43" s="17">
        <f t="shared" ref="L43:M43" si="26">100-L38</f>
        <v>97.22877490957292</v>
      </c>
      <c r="M43" s="17">
        <f t="shared" si="26"/>
        <v>98.439620729865609</v>
      </c>
      <c r="N43" s="1" t="s">
        <v>24</v>
      </c>
      <c r="O43" s="1">
        <v>502</v>
      </c>
      <c r="P43" s="1">
        <v>330</v>
      </c>
      <c r="Q43" s="1">
        <v>172</v>
      </c>
      <c r="R43" s="1">
        <v>4</v>
      </c>
      <c r="S43" s="1">
        <v>2</v>
      </c>
      <c r="T43" s="1">
        <v>2</v>
      </c>
      <c r="U43" s="1">
        <v>157</v>
      </c>
      <c r="V43" s="1">
        <v>54</v>
      </c>
      <c r="W43" s="1">
        <v>103</v>
      </c>
    </row>
    <row r="44" spans="1:23" x14ac:dyDescent="0.2">
      <c r="A44" s="1" t="s">
        <v>41</v>
      </c>
      <c r="H44" s="16">
        <f>SUM(H36:H42)*5</f>
        <v>660.0537101645881</v>
      </c>
      <c r="I44" s="16">
        <f>SUM(I36:I42)*5</f>
        <v>940.09709544015777</v>
      </c>
      <c r="J44" s="16">
        <f>SUM(J36:J42)*5</f>
        <v>334.75864524853091</v>
      </c>
      <c r="K44" s="18">
        <f>K42/K43</f>
        <v>20.943370621095958</v>
      </c>
      <c r="L44" s="18">
        <f t="shared" ref="L44:M44" si="27">L42/L43</f>
        <v>23.67134465140936</v>
      </c>
      <c r="M44" s="18">
        <f t="shared" si="27"/>
        <v>17.845859916126575</v>
      </c>
      <c r="N44" s="1" t="s">
        <v>41</v>
      </c>
    </row>
    <row r="45" spans="1:23" x14ac:dyDescent="0.2">
      <c r="A45" s="1" t="s">
        <v>1</v>
      </c>
      <c r="B45" s="1">
        <v>10774</v>
      </c>
      <c r="C45" s="1">
        <v>5807</v>
      </c>
      <c r="D45" s="1">
        <v>4967</v>
      </c>
      <c r="E45" s="1">
        <v>2808</v>
      </c>
      <c r="F45" s="1">
        <v>2053</v>
      </c>
      <c r="G45" s="1">
        <v>755</v>
      </c>
      <c r="N45" s="1" t="s">
        <v>1</v>
      </c>
      <c r="O45" s="1">
        <v>7473</v>
      </c>
      <c r="P45" s="1">
        <v>3561</v>
      </c>
      <c r="Q45" s="1">
        <v>3912</v>
      </c>
      <c r="R45" s="1">
        <v>84</v>
      </c>
      <c r="S45" s="1">
        <v>29</v>
      </c>
      <c r="T45" s="1">
        <v>55</v>
      </c>
      <c r="U45" s="1">
        <v>409</v>
      </c>
      <c r="V45" s="1">
        <v>164</v>
      </c>
      <c r="W45" s="1">
        <v>245</v>
      </c>
    </row>
    <row r="46" spans="1:23" x14ac:dyDescent="0.2">
      <c r="A46" s="1" t="s">
        <v>17</v>
      </c>
      <c r="B46" s="1">
        <v>2098</v>
      </c>
      <c r="C46" s="1">
        <v>1284</v>
      </c>
      <c r="D46" s="1">
        <v>814</v>
      </c>
      <c r="E46" s="1">
        <v>1763</v>
      </c>
      <c r="F46" s="1">
        <v>1213</v>
      </c>
      <c r="G46" s="1">
        <v>550</v>
      </c>
      <c r="H46" s="16">
        <f t="shared" ref="H46:J53" si="28">E46/B46*100</f>
        <v>84.032411820781689</v>
      </c>
      <c r="I46" s="16">
        <f t="shared" si="28"/>
        <v>94.470404984423666</v>
      </c>
      <c r="J46" s="16">
        <f t="shared" si="28"/>
        <v>67.567567567567565</v>
      </c>
      <c r="K46" s="17">
        <f>H54+1500</f>
        <v>2259.9072709871489</v>
      </c>
      <c r="L46" s="17">
        <f t="shared" ref="L46:M46" si="29">I54+1500</f>
        <v>2492.7635389117381</v>
      </c>
      <c r="M46" s="17">
        <f t="shared" si="29"/>
        <v>1978.7298005169393</v>
      </c>
      <c r="N46" s="1" t="s">
        <v>17</v>
      </c>
      <c r="O46" s="1">
        <v>326</v>
      </c>
      <c r="P46" s="1">
        <v>71</v>
      </c>
      <c r="Q46" s="1">
        <v>255</v>
      </c>
      <c r="R46" s="1">
        <v>7</v>
      </c>
      <c r="S46" s="1">
        <v>0</v>
      </c>
      <c r="T46" s="1">
        <v>7</v>
      </c>
      <c r="U46" s="1">
        <v>2</v>
      </c>
      <c r="V46" s="1">
        <v>0</v>
      </c>
      <c r="W46" s="1">
        <v>2</v>
      </c>
    </row>
    <row r="47" spans="1:23" x14ac:dyDescent="0.2">
      <c r="A47" s="1" t="s">
        <v>18</v>
      </c>
      <c r="B47" s="1">
        <v>1600</v>
      </c>
      <c r="C47" s="1">
        <v>881</v>
      </c>
      <c r="D47" s="1">
        <v>719</v>
      </c>
      <c r="E47" s="1">
        <v>581</v>
      </c>
      <c r="F47" s="1">
        <v>458</v>
      </c>
      <c r="G47" s="1">
        <v>123</v>
      </c>
      <c r="H47" s="16">
        <f t="shared" si="28"/>
        <v>36.3125</v>
      </c>
      <c r="I47" s="16">
        <f t="shared" si="28"/>
        <v>51.986379114642453</v>
      </c>
      <c r="J47" s="16">
        <f t="shared" si="28"/>
        <v>17.107093184979139</v>
      </c>
      <c r="K47" s="17"/>
      <c r="L47" s="17"/>
      <c r="M47" s="17"/>
      <c r="N47" s="1" t="s">
        <v>18</v>
      </c>
      <c r="O47" s="1">
        <v>989</v>
      </c>
      <c r="P47" s="1">
        <v>411</v>
      </c>
      <c r="Q47" s="1">
        <v>578</v>
      </c>
      <c r="R47" s="1">
        <v>16</v>
      </c>
      <c r="S47" s="1">
        <v>6</v>
      </c>
      <c r="T47" s="1">
        <v>10</v>
      </c>
      <c r="U47" s="1">
        <v>14</v>
      </c>
      <c r="V47" s="1">
        <v>6</v>
      </c>
      <c r="W47" s="1">
        <v>8</v>
      </c>
    </row>
    <row r="48" spans="1:23" x14ac:dyDescent="0.2">
      <c r="A48" s="1" t="s">
        <v>19</v>
      </c>
      <c r="B48" s="1">
        <v>1431</v>
      </c>
      <c r="C48" s="1">
        <v>719</v>
      </c>
      <c r="D48" s="1">
        <v>712</v>
      </c>
      <c r="E48" s="1">
        <v>187</v>
      </c>
      <c r="F48" s="1">
        <v>157</v>
      </c>
      <c r="G48" s="1">
        <v>30</v>
      </c>
      <c r="H48" s="16">
        <f t="shared" si="28"/>
        <v>13.067784765897974</v>
      </c>
      <c r="I48" s="16">
        <f t="shared" si="28"/>
        <v>21.835883171070932</v>
      </c>
      <c r="J48" s="16">
        <f t="shared" si="28"/>
        <v>4.213483146067416</v>
      </c>
      <c r="K48" s="17">
        <f>(H52+H53)/2</f>
        <v>3.6591137965760323</v>
      </c>
      <c r="L48" s="17">
        <f t="shared" ref="L48:M48" si="30">(I52+I53)/2</f>
        <v>5.1231343914270751</v>
      </c>
      <c r="M48" s="17">
        <f t="shared" si="30"/>
        <v>1.8938314042047129</v>
      </c>
      <c r="N48" s="1" t="s">
        <v>19</v>
      </c>
      <c r="O48" s="1">
        <v>1201</v>
      </c>
      <c r="P48" s="1">
        <v>546</v>
      </c>
      <c r="Q48" s="1">
        <v>655</v>
      </c>
      <c r="R48" s="1">
        <v>12</v>
      </c>
      <c r="S48" s="1">
        <v>8</v>
      </c>
      <c r="T48" s="1">
        <v>4</v>
      </c>
      <c r="U48" s="1">
        <v>31</v>
      </c>
      <c r="V48" s="1">
        <v>8</v>
      </c>
      <c r="W48" s="1">
        <v>23</v>
      </c>
    </row>
    <row r="49" spans="1:23" x14ac:dyDescent="0.2">
      <c r="A49" s="1" t="s">
        <v>20</v>
      </c>
      <c r="B49" s="1">
        <v>1421</v>
      </c>
      <c r="C49" s="1">
        <v>683</v>
      </c>
      <c r="D49" s="1">
        <v>738</v>
      </c>
      <c r="E49" s="1">
        <v>103</v>
      </c>
      <c r="F49" s="1">
        <v>90</v>
      </c>
      <c r="G49" s="1">
        <v>13</v>
      </c>
      <c r="H49" s="16">
        <f t="shared" si="28"/>
        <v>7.2484166080225192</v>
      </c>
      <c r="I49" s="16">
        <f t="shared" si="28"/>
        <v>13.177159590043924</v>
      </c>
      <c r="J49" s="16">
        <f t="shared" si="28"/>
        <v>1.7615176151761516</v>
      </c>
      <c r="K49" s="17"/>
      <c r="L49" s="17"/>
      <c r="M49" s="17"/>
      <c r="N49" s="1" t="s">
        <v>20</v>
      </c>
      <c r="O49" s="1">
        <v>1248</v>
      </c>
      <c r="P49" s="1">
        <v>563</v>
      </c>
      <c r="Q49" s="1">
        <v>685</v>
      </c>
      <c r="R49" s="1">
        <v>11</v>
      </c>
      <c r="S49" s="1">
        <v>6</v>
      </c>
      <c r="T49" s="1">
        <v>5</v>
      </c>
      <c r="U49" s="1">
        <v>59</v>
      </c>
      <c r="V49" s="1">
        <v>24</v>
      </c>
      <c r="W49" s="1">
        <v>35</v>
      </c>
    </row>
    <row r="50" spans="1:23" x14ac:dyDescent="0.2">
      <c r="A50" s="1" t="s">
        <v>21</v>
      </c>
      <c r="B50" s="1">
        <v>1389</v>
      </c>
      <c r="C50" s="1">
        <v>704</v>
      </c>
      <c r="D50" s="1">
        <v>685</v>
      </c>
      <c r="E50" s="1">
        <v>67</v>
      </c>
      <c r="F50" s="1">
        <v>58</v>
      </c>
      <c r="G50" s="1">
        <v>9</v>
      </c>
      <c r="H50" s="16">
        <f t="shared" si="28"/>
        <v>4.8236141108711301</v>
      </c>
      <c r="I50" s="16">
        <f t="shared" si="28"/>
        <v>8.2386363636363633</v>
      </c>
      <c r="J50" s="16">
        <f t="shared" si="28"/>
        <v>1.3138686131386861</v>
      </c>
      <c r="K50" s="17">
        <f>K48*50</f>
        <v>182.95568982880161</v>
      </c>
      <c r="L50" s="17">
        <f t="shared" ref="L50:M50" si="31">L48*50</f>
        <v>256.15671957135373</v>
      </c>
      <c r="M50" s="17">
        <f t="shared" si="31"/>
        <v>94.691570210235639</v>
      </c>
      <c r="N50" s="1" t="s">
        <v>21</v>
      </c>
      <c r="O50" s="1">
        <v>1227</v>
      </c>
      <c r="P50" s="1">
        <v>605</v>
      </c>
      <c r="Q50" s="1">
        <v>622</v>
      </c>
      <c r="R50" s="1">
        <v>10</v>
      </c>
      <c r="S50" s="1">
        <v>2</v>
      </c>
      <c r="T50" s="1">
        <v>8</v>
      </c>
      <c r="U50" s="1">
        <v>85</v>
      </c>
      <c r="V50" s="1">
        <v>39</v>
      </c>
      <c r="W50" s="1">
        <v>46</v>
      </c>
    </row>
    <row r="51" spans="1:23" x14ac:dyDescent="0.2">
      <c r="A51" s="1" t="s">
        <v>22</v>
      </c>
      <c r="B51" s="1">
        <v>1273</v>
      </c>
      <c r="C51" s="1">
        <v>686</v>
      </c>
      <c r="D51" s="1">
        <v>587</v>
      </c>
      <c r="E51" s="1">
        <v>53</v>
      </c>
      <c r="F51" s="1">
        <v>35</v>
      </c>
      <c r="G51" s="1">
        <v>18</v>
      </c>
      <c r="H51" s="16">
        <f t="shared" si="28"/>
        <v>4.1633935585231736</v>
      </c>
      <c r="I51" s="16">
        <f t="shared" si="28"/>
        <v>5.1020408163265305</v>
      </c>
      <c r="J51" s="16">
        <f t="shared" si="28"/>
        <v>3.0664395229982966</v>
      </c>
      <c r="K51" s="17"/>
      <c r="L51" s="17"/>
      <c r="M51" s="17"/>
      <c r="N51" s="1" t="s">
        <v>22</v>
      </c>
      <c r="O51" s="1">
        <v>1128</v>
      </c>
      <c r="P51" s="1">
        <v>612</v>
      </c>
      <c r="Q51" s="1">
        <v>516</v>
      </c>
      <c r="R51" s="1">
        <v>13</v>
      </c>
      <c r="S51" s="1">
        <v>1</v>
      </c>
      <c r="T51" s="1">
        <v>12</v>
      </c>
      <c r="U51" s="1">
        <v>79</v>
      </c>
      <c r="V51" s="1">
        <v>38</v>
      </c>
      <c r="W51" s="1">
        <v>41</v>
      </c>
    </row>
    <row r="52" spans="1:23" x14ac:dyDescent="0.2">
      <c r="A52" s="1" t="s">
        <v>23</v>
      </c>
      <c r="B52" s="1">
        <v>900</v>
      </c>
      <c r="C52" s="1">
        <v>481</v>
      </c>
      <c r="D52" s="1">
        <v>419</v>
      </c>
      <c r="E52" s="1">
        <v>21</v>
      </c>
      <c r="F52" s="1">
        <v>18</v>
      </c>
      <c r="G52" s="1">
        <v>3</v>
      </c>
      <c r="H52" s="16">
        <f t="shared" si="28"/>
        <v>2.3333333333333335</v>
      </c>
      <c r="I52" s="16">
        <f t="shared" si="28"/>
        <v>3.7422037422037424</v>
      </c>
      <c r="J52" s="16">
        <f t="shared" si="28"/>
        <v>0.71599045346062051</v>
      </c>
      <c r="K52" s="17">
        <f>K46-K50</f>
        <v>2076.9515811583474</v>
      </c>
      <c r="L52" s="17">
        <f t="shared" ref="L52:M52" si="32">L46-L50</f>
        <v>2236.6068193403844</v>
      </c>
      <c r="M52" s="17">
        <f t="shared" si="32"/>
        <v>1884.0382303067038</v>
      </c>
      <c r="N52" s="1" t="s">
        <v>23</v>
      </c>
      <c r="O52" s="1">
        <v>792</v>
      </c>
      <c r="P52" s="1">
        <v>431</v>
      </c>
      <c r="Q52" s="1">
        <v>361</v>
      </c>
      <c r="R52" s="1">
        <v>9</v>
      </c>
      <c r="S52" s="1">
        <v>1</v>
      </c>
      <c r="T52" s="1">
        <v>8</v>
      </c>
      <c r="U52" s="1">
        <v>78</v>
      </c>
      <c r="V52" s="1">
        <v>31</v>
      </c>
      <c r="W52" s="1">
        <v>47</v>
      </c>
    </row>
    <row r="53" spans="1:23" x14ac:dyDescent="0.2">
      <c r="A53" s="1" t="s">
        <v>24</v>
      </c>
      <c r="B53" s="1">
        <v>662</v>
      </c>
      <c r="C53" s="1">
        <v>369</v>
      </c>
      <c r="D53" s="1">
        <v>293</v>
      </c>
      <c r="E53" s="1">
        <v>33</v>
      </c>
      <c r="F53" s="1">
        <v>24</v>
      </c>
      <c r="G53" s="1">
        <v>9</v>
      </c>
      <c r="H53" s="16">
        <f t="shared" si="28"/>
        <v>4.9848942598187316</v>
      </c>
      <c r="I53" s="16">
        <f t="shared" si="28"/>
        <v>6.5040650406504072</v>
      </c>
      <c r="J53" s="16">
        <f t="shared" si="28"/>
        <v>3.0716723549488054</v>
      </c>
      <c r="K53" s="17">
        <f>100-K48</f>
        <v>96.340886203423963</v>
      </c>
      <c r="L53" s="17">
        <f t="shared" ref="L53:M53" si="33">100-L48</f>
        <v>94.876865608572928</v>
      </c>
      <c r="M53" s="17">
        <f t="shared" si="33"/>
        <v>98.106168595795282</v>
      </c>
      <c r="N53" s="1" t="s">
        <v>24</v>
      </c>
      <c r="O53" s="1">
        <v>562</v>
      </c>
      <c r="P53" s="1">
        <v>322</v>
      </c>
      <c r="Q53" s="1">
        <v>240</v>
      </c>
      <c r="R53" s="1">
        <v>6</v>
      </c>
      <c r="S53" s="1">
        <v>5</v>
      </c>
      <c r="T53" s="1">
        <v>1</v>
      </c>
      <c r="U53" s="1">
        <v>61</v>
      </c>
      <c r="V53" s="1">
        <v>18</v>
      </c>
      <c r="W53" s="1">
        <v>43</v>
      </c>
    </row>
    <row r="54" spans="1:23" x14ac:dyDescent="0.2">
      <c r="A54" s="1" t="s">
        <v>42</v>
      </c>
      <c r="H54" s="16">
        <f>SUM(H46:H52)*5</f>
        <v>759.9072709871491</v>
      </c>
      <c r="I54" s="16">
        <f>SUM(I46:I52)*5</f>
        <v>992.76353891173801</v>
      </c>
      <c r="J54" s="16">
        <f>SUM(J46:J52)*5</f>
        <v>478.72980051693929</v>
      </c>
      <c r="K54" s="18">
        <f>K52/K53</f>
        <v>21.558360764637978</v>
      </c>
      <c r="L54" s="18">
        <f t="shared" ref="L54:M54" si="34">L52/L53</f>
        <v>23.573784873625588</v>
      </c>
      <c r="M54" s="18">
        <f t="shared" si="34"/>
        <v>19.204075108356147</v>
      </c>
      <c r="N54" s="1" t="s">
        <v>42</v>
      </c>
    </row>
    <row r="55" spans="1:23" x14ac:dyDescent="0.2">
      <c r="A55" s="1" t="s">
        <v>1</v>
      </c>
      <c r="B55" s="1">
        <v>27802</v>
      </c>
      <c r="C55" s="1">
        <v>13601</v>
      </c>
      <c r="D55" s="1">
        <v>14201</v>
      </c>
      <c r="E55" s="1">
        <v>8951</v>
      </c>
      <c r="F55" s="1">
        <v>5139</v>
      </c>
      <c r="G55" s="1">
        <v>3812</v>
      </c>
      <c r="N55" s="1" t="s">
        <v>1</v>
      </c>
      <c r="O55" s="1">
        <v>17370</v>
      </c>
      <c r="P55" s="1">
        <v>7996</v>
      </c>
      <c r="Q55" s="1">
        <v>9374</v>
      </c>
      <c r="R55" s="1">
        <v>243</v>
      </c>
      <c r="S55" s="1">
        <v>53</v>
      </c>
      <c r="T55" s="1">
        <v>190</v>
      </c>
      <c r="U55" s="1">
        <v>1238</v>
      </c>
      <c r="V55" s="1">
        <v>413</v>
      </c>
      <c r="W55" s="1">
        <v>825</v>
      </c>
    </row>
    <row r="56" spans="1:23" x14ac:dyDescent="0.2">
      <c r="A56" s="1" t="s">
        <v>17</v>
      </c>
      <c r="B56" s="1">
        <v>5466</v>
      </c>
      <c r="C56" s="1">
        <v>2872</v>
      </c>
      <c r="D56" s="1">
        <v>2594</v>
      </c>
      <c r="E56" s="1">
        <v>4894</v>
      </c>
      <c r="F56" s="1">
        <v>2739</v>
      </c>
      <c r="G56" s="1">
        <v>2155</v>
      </c>
      <c r="H56" s="16">
        <f t="shared" ref="H56:J63" si="35">E56/B56*100</f>
        <v>89.535309184046824</v>
      </c>
      <c r="I56" s="16">
        <f t="shared" si="35"/>
        <v>95.369080779944298</v>
      </c>
      <c r="J56" s="16">
        <f t="shared" si="35"/>
        <v>83.076329992289899</v>
      </c>
      <c r="K56" s="17">
        <f>H64+1500</f>
        <v>2411.77180241313</v>
      </c>
      <c r="L56" s="17">
        <f t="shared" ref="L56:M56" si="36">I64+1500</f>
        <v>2548.1393376100186</v>
      </c>
      <c r="M56" s="17">
        <f t="shared" si="36"/>
        <v>2280.9967130032619</v>
      </c>
      <c r="N56" s="1" t="s">
        <v>17</v>
      </c>
      <c r="O56" s="1">
        <v>554</v>
      </c>
      <c r="P56" s="1">
        <v>129</v>
      </c>
      <c r="Q56" s="1">
        <v>425</v>
      </c>
      <c r="R56" s="1">
        <v>12</v>
      </c>
      <c r="S56" s="1">
        <v>1</v>
      </c>
      <c r="T56" s="1">
        <v>11</v>
      </c>
      <c r="U56" s="1">
        <v>6</v>
      </c>
      <c r="V56" s="1">
        <v>3</v>
      </c>
      <c r="W56" s="1">
        <v>3</v>
      </c>
    </row>
    <row r="57" spans="1:23" x14ac:dyDescent="0.2">
      <c r="A57" s="1" t="s">
        <v>18</v>
      </c>
      <c r="B57" s="1">
        <v>4806</v>
      </c>
      <c r="C57" s="1">
        <v>2301</v>
      </c>
      <c r="D57" s="1">
        <v>2505</v>
      </c>
      <c r="E57" s="1">
        <v>2442</v>
      </c>
      <c r="F57" s="1">
        <v>1472</v>
      </c>
      <c r="G57" s="1">
        <v>970</v>
      </c>
      <c r="H57" s="16">
        <f t="shared" si="35"/>
        <v>50.811485642946316</v>
      </c>
      <c r="I57" s="16">
        <f t="shared" si="35"/>
        <v>63.972186006084307</v>
      </c>
      <c r="J57" s="16">
        <f t="shared" si="35"/>
        <v>38.722554890219563</v>
      </c>
      <c r="K57" s="17"/>
      <c r="L57" s="17"/>
      <c r="M57" s="17"/>
      <c r="N57" s="1" t="s">
        <v>18</v>
      </c>
      <c r="O57" s="1">
        <v>2297</v>
      </c>
      <c r="P57" s="1">
        <v>812</v>
      </c>
      <c r="Q57" s="1">
        <v>1485</v>
      </c>
      <c r="R57" s="1">
        <v>41</v>
      </c>
      <c r="S57" s="1">
        <v>11</v>
      </c>
      <c r="T57" s="1">
        <v>30</v>
      </c>
      <c r="U57" s="1">
        <v>26</v>
      </c>
      <c r="V57" s="1">
        <v>6</v>
      </c>
      <c r="W57" s="1">
        <v>20</v>
      </c>
    </row>
    <row r="58" spans="1:23" x14ac:dyDescent="0.2">
      <c r="A58" s="1" t="s">
        <v>19</v>
      </c>
      <c r="B58" s="1">
        <v>4359</v>
      </c>
      <c r="C58" s="1">
        <v>2081</v>
      </c>
      <c r="D58" s="1">
        <v>2278</v>
      </c>
      <c r="E58" s="1">
        <v>938</v>
      </c>
      <c r="F58" s="1">
        <v>561</v>
      </c>
      <c r="G58" s="1">
        <v>377</v>
      </c>
      <c r="H58" s="16">
        <f t="shared" si="35"/>
        <v>21.51869694884148</v>
      </c>
      <c r="I58" s="16">
        <f t="shared" si="35"/>
        <v>26.958193176357518</v>
      </c>
      <c r="J58" s="16">
        <f t="shared" si="35"/>
        <v>16.549604916593502</v>
      </c>
      <c r="K58" s="17">
        <f>(H62+H63)/2</f>
        <v>2.168413714048576</v>
      </c>
      <c r="L58" s="17">
        <f t="shared" ref="L58:M58" si="37">(I62+I63)/2</f>
        <v>2.2953318180026541</v>
      </c>
      <c r="M58" s="17">
        <f t="shared" si="37"/>
        <v>2.0411018756436796</v>
      </c>
      <c r="N58" s="1" t="s">
        <v>19</v>
      </c>
      <c r="O58" s="1">
        <v>3320</v>
      </c>
      <c r="P58" s="1">
        <v>1492</v>
      </c>
      <c r="Q58" s="1">
        <v>1828</v>
      </c>
      <c r="R58" s="1">
        <v>53</v>
      </c>
      <c r="S58" s="1">
        <v>9</v>
      </c>
      <c r="T58" s="1">
        <v>44</v>
      </c>
      <c r="U58" s="1">
        <v>48</v>
      </c>
      <c r="V58" s="1">
        <v>19</v>
      </c>
      <c r="W58" s="1">
        <v>29</v>
      </c>
    </row>
    <row r="59" spans="1:23" x14ac:dyDescent="0.2">
      <c r="A59" s="1" t="s">
        <v>20</v>
      </c>
      <c r="B59" s="1">
        <v>3641</v>
      </c>
      <c r="C59" s="1">
        <v>1695</v>
      </c>
      <c r="D59" s="1">
        <v>1946</v>
      </c>
      <c r="E59" s="1">
        <v>337</v>
      </c>
      <c r="F59" s="1">
        <v>169</v>
      </c>
      <c r="G59" s="1">
        <v>168</v>
      </c>
      <c r="H59" s="16">
        <f t="shared" si="35"/>
        <v>9.2556989837956607</v>
      </c>
      <c r="I59" s="16">
        <f t="shared" si="35"/>
        <v>9.9705014749262535</v>
      </c>
      <c r="J59" s="16">
        <f t="shared" si="35"/>
        <v>8.6330935251798557</v>
      </c>
      <c r="K59" s="17"/>
      <c r="L59" s="17"/>
      <c r="M59" s="17"/>
      <c r="N59" s="1" t="s">
        <v>20</v>
      </c>
      <c r="O59" s="1">
        <v>3112</v>
      </c>
      <c r="P59" s="1">
        <v>1467</v>
      </c>
      <c r="Q59" s="1">
        <v>1645</v>
      </c>
      <c r="R59" s="1">
        <v>50</v>
      </c>
      <c r="S59" s="1">
        <v>12</v>
      </c>
      <c r="T59" s="1">
        <v>38</v>
      </c>
      <c r="U59" s="1">
        <v>142</v>
      </c>
      <c r="V59" s="1">
        <v>47</v>
      </c>
      <c r="W59" s="1">
        <v>95</v>
      </c>
    </row>
    <row r="60" spans="1:23" x14ac:dyDescent="0.2">
      <c r="A60" s="1" t="s">
        <v>21</v>
      </c>
      <c r="B60" s="1">
        <v>2820</v>
      </c>
      <c r="C60" s="1">
        <v>1398</v>
      </c>
      <c r="D60" s="1">
        <v>1422</v>
      </c>
      <c r="E60" s="1">
        <v>168</v>
      </c>
      <c r="F60" s="1">
        <v>101</v>
      </c>
      <c r="G60" s="1">
        <v>67</v>
      </c>
      <c r="H60" s="16">
        <f t="shared" si="35"/>
        <v>5.9574468085106389</v>
      </c>
      <c r="I60" s="16">
        <f t="shared" si="35"/>
        <v>7.2246065808297564</v>
      </c>
      <c r="J60" s="16">
        <f t="shared" si="35"/>
        <v>4.7116736990154715</v>
      </c>
      <c r="K60" s="17">
        <f>K58*50</f>
        <v>108.4206857024288</v>
      </c>
      <c r="L60" s="17">
        <f t="shared" ref="L60:M60" si="38">L58*50</f>
        <v>114.7665909001327</v>
      </c>
      <c r="M60" s="17">
        <f t="shared" si="38"/>
        <v>102.05509378218397</v>
      </c>
      <c r="N60" s="1" t="s">
        <v>21</v>
      </c>
      <c r="O60" s="1">
        <v>2486</v>
      </c>
      <c r="P60" s="1">
        <v>1245</v>
      </c>
      <c r="Q60" s="1">
        <v>1241</v>
      </c>
      <c r="R60" s="1">
        <v>31</v>
      </c>
      <c r="S60" s="1">
        <v>7</v>
      </c>
      <c r="T60" s="1">
        <v>24</v>
      </c>
      <c r="U60" s="1">
        <v>135</v>
      </c>
      <c r="V60" s="1">
        <v>45</v>
      </c>
      <c r="W60" s="1">
        <v>90</v>
      </c>
    </row>
    <row r="61" spans="1:23" x14ac:dyDescent="0.2">
      <c r="A61" s="1" t="s">
        <v>22</v>
      </c>
      <c r="B61" s="1">
        <v>2836</v>
      </c>
      <c r="C61" s="1">
        <v>1341</v>
      </c>
      <c r="D61" s="1">
        <v>1495</v>
      </c>
      <c r="E61" s="1">
        <v>88</v>
      </c>
      <c r="F61" s="1">
        <v>53</v>
      </c>
      <c r="G61" s="1">
        <v>35</v>
      </c>
      <c r="H61" s="16">
        <f t="shared" si="35"/>
        <v>3.1029619181946404</v>
      </c>
      <c r="I61" s="16">
        <f t="shared" si="35"/>
        <v>3.9522744220730801</v>
      </c>
      <c r="J61" s="16">
        <f t="shared" si="35"/>
        <v>2.3411371237458192</v>
      </c>
      <c r="K61" s="17"/>
      <c r="L61" s="17"/>
      <c r="M61" s="17"/>
      <c r="N61" s="1" t="s">
        <v>22</v>
      </c>
      <c r="O61" s="1">
        <v>2463</v>
      </c>
      <c r="P61" s="1">
        <v>1202</v>
      </c>
      <c r="Q61" s="1">
        <v>1261</v>
      </c>
      <c r="R61" s="1">
        <v>25</v>
      </c>
      <c r="S61" s="1">
        <v>3</v>
      </c>
      <c r="T61" s="1">
        <v>22</v>
      </c>
      <c r="U61" s="1">
        <v>260</v>
      </c>
      <c r="V61" s="1">
        <v>83</v>
      </c>
      <c r="W61" s="1">
        <v>177</v>
      </c>
    </row>
    <row r="62" spans="1:23" x14ac:dyDescent="0.2">
      <c r="A62" s="1" t="s">
        <v>23</v>
      </c>
      <c r="B62" s="1">
        <v>1887</v>
      </c>
      <c r="C62" s="1">
        <v>917</v>
      </c>
      <c r="D62" s="1">
        <v>970</v>
      </c>
      <c r="E62" s="1">
        <v>41</v>
      </c>
      <c r="F62" s="1">
        <v>20</v>
      </c>
      <c r="G62" s="1">
        <v>21</v>
      </c>
      <c r="H62" s="16">
        <f t="shared" si="35"/>
        <v>2.1727609962904082</v>
      </c>
      <c r="I62" s="16">
        <f t="shared" si="35"/>
        <v>2.1810250817884405</v>
      </c>
      <c r="J62" s="16">
        <f t="shared" si="35"/>
        <v>2.1649484536082473</v>
      </c>
      <c r="K62" s="17">
        <f>K56-K60</f>
        <v>2303.3511167107013</v>
      </c>
      <c r="L62" s="17">
        <f t="shared" ref="L62:M62" si="39">L56-L60</f>
        <v>2433.3727467098861</v>
      </c>
      <c r="M62" s="17">
        <f t="shared" si="39"/>
        <v>2178.9416192210779</v>
      </c>
      <c r="N62" s="1" t="s">
        <v>23</v>
      </c>
      <c r="O62" s="1">
        <v>1598</v>
      </c>
      <c r="P62" s="1">
        <v>802</v>
      </c>
      <c r="Q62" s="1">
        <v>796</v>
      </c>
      <c r="R62" s="1">
        <v>14</v>
      </c>
      <c r="S62" s="1">
        <v>5</v>
      </c>
      <c r="T62" s="1">
        <v>9</v>
      </c>
      <c r="U62" s="1">
        <v>234</v>
      </c>
      <c r="V62" s="1">
        <v>90</v>
      </c>
      <c r="W62" s="1">
        <v>144</v>
      </c>
    </row>
    <row r="63" spans="1:23" x14ac:dyDescent="0.2">
      <c r="A63" s="1" t="s">
        <v>24</v>
      </c>
      <c r="B63" s="1">
        <v>1987</v>
      </c>
      <c r="C63" s="1">
        <v>996</v>
      </c>
      <c r="D63" s="1">
        <v>991</v>
      </c>
      <c r="E63" s="1">
        <v>43</v>
      </c>
      <c r="F63" s="1">
        <v>24</v>
      </c>
      <c r="G63" s="1">
        <v>19</v>
      </c>
      <c r="H63" s="16">
        <f t="shared" si="35"/>
        <v>2.1640664318067437</v>
      </c>
      <c r="I63" s="16">
        <f t="shared" si="35"/>
        <v>2.4096385542168677</v>
      </c>
      <c r="J63" s="16">
        <f t="shared" si="35"/>
        <v>1.917255297679112</v>
      </c>
      <c r="K63" s="17">
        <f>100-K58</f>
        <v>97.831586285951431</v>
      </c>
      <c r="L63" s="17">
        <f t="shared" ref="L63:M63" si="40">100-L58</f>
        <v>97.704668181997349</v>
      </c>
      <c r="M63" s="17">
        <f t="shared" si="40"/>
        <v>97.958898124356324</v>
      </c>
      <c r="N63" s="1" t="s">
        <v>24</v>
      </c>
      <c r="O63" s="1">
        <v>1540</v>
      </c>
      <c r="P63" s="1">
        <v>847</v>
      </c>
      <c r="Q63" s="1">
        <v>693</v>
      </c>
      <c r="R63" s="1">
        <v>17</v>
      </c>
      <c r="S63" s="1">
        <v>5</v>
      </c>
      <c r="T63" s="1">
        <v>12</v>
      </c>
      <c r="U63" s="1">
        <v>387</v>
      </c>
      <c r="V63" s="1">
        <v>120</v>
      </c>
      <c r="W63" s="1">
        <v>267</v>
      </c>
    </row>
    <row r="64" spans="1:23" x14ac:dyDescent="0.2">
      <c r="A64" s="1" t="s">
        <v>31</v>
      </c>
      <c r="H64" s="16">
        <f>SUM(H56:H62)*5</f>
        <v>911.77180241312999</v>
      </c>
      <c r="I64" s="16">
        <f>SUM(I56:I62)*5</f>
        <v>1048.1393376100184</v>
      </c>
      <c r="J64" s="16">
        <f>SUM(J56:J62)*5</f>
        <v>780.99671300326179</v>
      </c>
      <c r="K64" s="18">
        <f>K62/K63</f>
        <v>23.544043433766355</v>
      </c>
      <c r="L64" s="18">
        <f t="shared" ref="L64:M64" si="41">L62/L63</f>
        <v>24.905388780167304</v>
      </c>
      <c r="M64" s="18">
        <f t="shared" si="41"/>
        <v>22.243427202039033</v>
      </c>
      <c r="N64" s="1" t="s">
        <v>31</v>
      </c>
    </row>
  </sheetData>
  <mergeCells count="6">
    <mergeCell ref="R2:T2"/>
    <mergeCell ref="U2:W2"/>
    <mergeCell ref="B2:D2"/>
    <mergeCell ref="E2:G2"/>
    <mergeCell ref="K2:M2"/>
    <mergeCell ref="O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A0D0-013F-42F0-811B-E6046520DB3F}">
  <dimension ref="A1:G60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141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16</v>
      </c>
      <c r="B5" s="1">
        <v>23427</v>
      </c>
      <c r="C5" s="1">
        <v>4349</v>
      </c>
      <c r="D5" s="1">
        <v>3046</v>
      </c>
      <c r="E5" s="1">
        <v>3855</v>
      </c>
      <c r="F5" s="1">
        <v>3366</v>
      </c>
      <c r="G5" s="1">
        <v>8811</v>
      </c>
    </row>
    <row r="6" spans="1:7" x14ac:dyDescent="0.2">
      <c r="A6" s="20" t="s">
        <v>152</v>
      </c>
      <c r="B6" s="1">
        <v>20718</v>
      </c>
      <c r="C6" s="1">
        <v>3940</v>
      </c>
      <c r="D6" s="1">
        <v>2703</v>
      </c>
      <c r="E6" s="1">
        <v>3465</v>
      </c>
      <c r="F6" s="1">
        <v>3256</v>
      </c>
      <c r="G6" s="1">
        <v>7354</v>
      </c>
    </row>
    <row r="7" spans="1:7" x14ac:dyDescent="0.2">
      <c r="A7" s="20" t="s">
        <v>153</v>
      </c>
      <c r="B7" s="1">
        <v>17370</v>
      </c>
      <c r="C7" s="1">
        <v>3242</v>
      </c>
      <c r="D7" s="1">
        <v>2123</v>
      </c>
      <c r="E7" s="1">
        <v>2764</v>
      </c>
      <c r="F7" s="1">
        <v>2745</v>
      </c>
      <c r="G7" s="1">
        <v>6496</v>
      </c>
    </row>
    <row r="8" spans="1:7" x14ac:dyDescent="0.2">
      <c r="A8" s="1" t="s">
        <v>17</v>
      </c>
      <c r="B8" s="1">
        <v>14634</v>
      </c>
      <c r="C8" s="1">
        <v>2604</v>
      </c>
      <c r="D8" s="1">
        <v>2061</v>
      </c>
      <c r="E8" s="1">
        <v>2405</v>
      </c>
      <c r="F8" s="1">
        <v>2098</v>
      </c>
      <c r="G8" s="1">
        <v>5466</v>
      </c>
    </row>
    <row r="9" spans="1:7" x14ac:dyDescent="0.2">
      <c r="A9" s="1" t="s">
        <v>18</v>
      </c>
      <c r="B9" s="1">
        <v>12473</v>
      </c>
      <c r="C9" s="1">
        <v>2252</v>
      </c>
      <c r="D9" s="1">
        <v>1736</v>
      </c>
      <c r="E9" s="1">
        <v>2079</v>
      </c>
      <c r="F9" s="1">
        <v>1600</v>
      </c>
      <c r="G9" s="1">
        <v>4806</v>
      </c>
    </row>
    <row r="10" spans="1:7" x14ac:dyDescent="0.2">
      <c r="A10" s="1" t="s">
        <v>19</v>
      </c>
      <c r="B10" s="1">
        <v>11188</v>
      </c>
      <c r="C10" s="1">
        <v>1907</v>
      </c>
      <c r="D10" s="1">
        <v>1599</v>
      </c>
      <c r="E10" s="1">
        <v>1890</v>
      </c>
      <c r="F10" s="1">
        <v>1431</v>
      </c>
      <c r="G10" s="1">
        <v>4361</v>
      </c>
    </row>
    <row r="11" spans="1:7" x14ac:dyDescent="0.2">
      <c r="A11" s="1" t="s">
        <v>20</v>
      </c>
      <c r="B11" s="1">
        <v>9470</v>
      </c>
      <c r="C11" s="1">
        <v>1547</v>
      </c>
      <c r="D11" s="1">
        <v>1272</v>
      </c>
      <c r="E11" s="1">
        <v>1588</v>
      </c>
      <c r="F11" s="1">
        <v>1422</v>
      </c>
      <c r="G11" s="1">
        <v>3641</v>
      </c>
    </row>
    <row r="12" spans="1:7" x14ac:dyDescent="0.2">
      <c r="A12" s="1" t="s">
        <v>21</v>
      </c>
      <c r="B12" s="1">
        <v>7344</v>
      </c>
      <c r="C12" s="1">
        <v>1200</v>
      </c>
      <c r="D12" s="1">
        <v>858</v>
      </c>
      <c r="E12" s="1">
        <v>1076</v>
      </c>
      <c r="F12" s="1">
        <v>1390</v>
      </c>
      <c r="G12" s="1">
        <v>2820</v>
      </c>
    </row>
    <row r="13" spans="1:7" x14ac:dyDescent="0.2">
      <c r="A13" s="1" t="s">
        <v>22</v>
      </c>
      <c r="B13" s="1">
        <v>6760</v>
      </c>
      <c r="C13" s="1">
        <v>1087</v>
      </c>
      <c r="D13" s="1">
        <v>663</v>
      </c>
      <c r="E13" s="1">
        <v>901</v>
      </c>
      <c r="F13" s="1">
        <v>1273</v>
      </c>
      <c r="G13" s="1">
        <v>2836</v>
      </c>
    </row>
    <row r="14" spans="1:7" x14ac:dyDescent="0.2">
      <c r="A14" s="1" t="s">
        <v>23</v>
      </c>
      <c r="B14" s="1">
        <v>4776</v>
      </c>
      <c r="C14" s="1">
        <v>726</v>
      </c>
      <c r="D14" s="1">
        <v>447</v>
      </c>
      <c r="E14" s="1">
        <v>815</v>
      </c>
      <c r="F14" s="1">
        <v>900</v>
      </c>
      <c r="G14" s="1">
        <v>1888</v>
      </c>
    </row>
    <row r="15" spans="1:7" x14ac:dyDescent="0.2">
      <c r="A15" s="1" t="s">
        <v>24</v>
      </c>
      <c r="B15" s="1">
        <v>4356</v>
      </c>
      <c r="C15" s="1">
        <v>700</v>
      </c>
      <c r="D15" s="1">
        <v>323</v>
      </c>
      <c r="E15" s="1">
        <v>683</v>
      </c>
      <c r="F15" s="1">
        <v>662</v>
      </c>
      <c r="G15" s="1">
        <v>1988</v>
      </c>
    </row>
    <row r="16" spans="1:7" x14ac:dyDescent="0.2">
      <c r="A16" s="1" t="s">
        <v>25</v>
      </c>
      <c r="B16" s="1">
        <v>2851</v>
      </c>
      <c r="C16" s="1">
        <v>468</v>
      </c>
      <c r="D16" s="1">
        <v>225</v>
      </c>
      <c r="E16" s="1">
        <v>472</v>
      </c>
      <c r="F16" s="1">
        <v>502</v>
      </c>
      <c r="G16" s="1">
        <v>1184</v>
      </c>
    </row>
    <row r="17" spans="1:7" x14ac:dyDescent="0.2">
      <c r="A17" s="1" t="s">
        <v>26</v>
      </c>
      <c r="B17" s="1">
        <v>2329</v>
      </c>
      <c r="C17" s="1">
        <v>377</v>
      </c>
      <c r="D17" s="1">
        <v>203</v>
      </c>
      <c r="E17" s="1">
        <v>296</v>
      </c>
      <c r="F17" s="1">
        <v>370</v>
      </c>
      <c r="G17" s="1">
        <v>1083</v>
      </c>
    </row>
    <row r="18" spans="1:7" x14ac:dyDescent="0.2">
      <c r="A18" s="1" t="s">
        <v>27</v>
      </c>
      <c r="B18" s="1">
        <v>1156</v>
      </c>
      <c r="C18" s="1">
        <v>213</v>
      </c>
      <c r="D18" s="1">
        <v>112</v>
      </c>
      <c r="E18" s="1">
        <v>104</v>
      </c>
      <c r="F18" s="1">
        <v>179</v>
      </c>
      <c r="G18" s="1">
        <v>548</v>
      </c>
    </row>
    <row r="19" spans="1:7" x14ac:dyDescent="0.2">
      <c r="A19" s="1" t="s">
        <v>28</v>
      </c>
      <c r="B19" s="1">
        <v>636</v>
      </c>
      <c r="C19" s="1">
        <v>111</v>
      </c>
      <c r="D19" s="1">
        <v>65</v>
      </c>
      <c r="E19" s="1">
        <v>59</v>
      </c>
      <c r="F19" s="1">
        <v>62</v>
      </c>
      <c r="G19" s="1">
        <v>339</v>
      </c>
    </row>
    <row r="20" spans="1:7" x14ac:dyDescent="0.2">
      <c r="A20" s="1" t="s">
        <v>29</v>
      </c>
      <c r="B20" s="1">
        <v>429</v>
      </c>
      <c r="C20" s="1">
        <v>89</v>
      </c>
      <c r="D20" s="1">
        <v>61</v>
      </c>
      <c r="E20" s="1">
        <v>25</v>
      </c>
      <c r="F20" s="1">
        <v>80</v>
      </c>
      <c r="G20" s="1">
        <v>174</v>
      </c>
    </row>
    <row r="21" spans="1:7" x14ac:dyDescent="0.2">
      <c r="A21" s="1" t="s">
        <v>30</v>
      </c>
      <c r="B21" s="13">
        <v>17.899999999999999</v>
      </c>
      <c r="C21" s="13">
        <v>16.7</v>
      </c>
      <c r="D21" s="13">
        <v>17.100000000000001</v>
      </c>
      <c r="E21" s="13">
        <v>17.399999999999999</v>
      </c>
      <c r="F21" s="13">
        <v>18.100000000000001</v>
      </c>
      <c r="G21" s="13">
        <v>18.899999999999999</v>
      </c>
    </row>
    <row r="22" spans="1:7" x14ac:dyDescent="0.2">
      <c r="A22" s="1" t="s">
        <v>43</v>
      </c>
    </row>
    <row r="23" spans="1:7" x14ac:dyDescent="0.2">
      <c r="A23" s="1" t="s">
        <v>1</v>
      </c>
      <c r="B23" s="1">
        <v>93771</v>
      </c>
      <c r="C23" s="1">
        <v>17981</v>
      </c>
      <c r="D23" s="1">
        <v>12411</v>
      </c>
      <c r="E23" s="1">
        <v>14154</v>
      </c>
      <c r="F23" s="1">
        <v>13451</v>
      </c>
      <c r="G23" s="1">
        <v>35774</v>
      </c>
    </row>
    <row r="24" spans="1:7" x14ac:dyDescent="0.2">
      <c r="A24" s="1" t="s">
        <v>16</v>
      </c>
      <c r="B24" s="1">
        <v>23033</v>
      </c>
      <c r="C24" s="1">
        <v>4281</v>
      </c>
      <c r="D24" s="1">
        <v>3009</v>
      </c>
      <c r="E24" s="1">
        <v>3752</v>
      </c>
      <c r="F24" s="1">
        <v>3328</v>
      </c>
      <c r="G24" s="1">
        <v>8663</v>
      </c>
    </row>
    <row r="25" spans="1:7" x14ac:dyDescent="0.2">
      <c r="A25" s="20" t="s">
        <v>152</v>
      </c>
      <c r="B25" s="1">
        <v>19734</v>
      </c>
      <c r="C25" s="1">
        <v>3809</v>
      </c>
      <c r="D25" s="1">
        <v>2595</v>
      </c>
      <c r="E25" s="1">
        <v>3207</v>
      </c>
      <c r="F25" s="1">
        <v>3125</v>
      </c>
      <c r="G25" s="1">
        <v>6998</v>
      </c>
    </row>
    <row r="26" spans="1:7" x14ac:dyDescent="0.2">
      <c r="A26" s="20" t="s">
        <v>153</v>
      </c>
      <c r="B26" s="1">
        <v>15749</v>
      </c>
      <c r="C26" s="1">
        <v>3006</v>
      </c>
      <c r="D26" s="1">
        <v>1937</v>
      </c>
      <c r="E26" s="1">
        <v>2362</v>
      </c>
      <c r="F26" s="1">
        <v>2539</v>
      </c>
      <c r="G26" s="1">
        <v>5905</v>
      </c>
    </row>
    <row r="27" spans="1:7" x14ac:dyDescent="0.2">
      <c r="A27" s="1" t="s">
        <v>17</v>
      </c>
      <c r="B27" s="1">
        <v>12109</v>
      </c>
      <c r="C27" s="1">
        <v>2243</v>
      </c>
      <c r="D27" s="1">
        <v>1656</v>
      </c>
      <c r="E27" s="1">
        <v>1761</v>
      </c>
      <c r="F27" s="1">
        <v>1816</v>
      </c>
      <c r="G27" s="1">
        <v>4633</v>
      </c>
    </row>
    <row r="28" spans="1:7" x14ac:dyDescent="0.2">
      <c r="A28" s="1" t="s">
        <v>18</v>
      </c>
      <c r="B28" s="1">
        <v>8463</v>
      </c>
      <c r="C28" s="1">
        <v>1699</v>
      </c>
      <c r="D28" s="1">
        <v>1154</v>
      </c>
      <c r="E28" s="1">
        <v>1191</v>
      </c>
      <c r="F28" s="1">
        <v>987</v>
      </c>
      <c r="G28" s="1">
        <v>3432</v>
      </c>
    </row>
    <row r="29" spans="1:7" x14ac:dyDescent="0.2">
      <c r="A29" s="1" t="s">
        <v>19</v>
      </c>
      <c r="B29" s="1">
        <v>6181</v>
      </c>
      <c r="C29" s="1">
        <v>1222</v>
      </c>
      <c r="D29" s="1">
        <v>912</v>
      </c>
      <c r="E29" s="1">
        <v>847</v>
      </c>
      <c r="F29" s="1">
        <v>595</v>
      </c>
      <c r="G29" s="1">
        <v>2605</v>
      </c>
    </row>
    <row r="30" spans="1:7" x14ac:dyDescent="0.2">
      <c r="A30" s="1" t="s">
        <v>20</v>
      </c>
      <c r="B30" s="1">
        <v>3699</v>
      </c>
      <c r="C30" s="1">
        <v>759</v>
      </c>
      <c r="D30" s="1">
        <v>580</v>
      </c>
      <c r="E30" s="1">
        <v>482</v>
      </c>
      <c r="F30" s="1">
        <v>339</v>
      </c>
      <c r="G30" s="1">
        <v>1539</v>
      </c>
    </row>
    <row r="31" spans="1:7" x14ac:dyDescent="0.2">
      <c r="A31" s="1" t="s">
        <v>21</v>
      </c>
      <c r="B31" s="1">
        <v>2075</v>
      </c>
      <c r="C31" s="1">
        <v>454</v>
      </c>
      <c r="D31" s="1">
        <v>290</v>
      </c>
      <c r="E31" s="1">
        <v>233</v>
      </c>
      <c r="F31" s="1">
        <v>245</v>
      </c>
      <c r="G31" s="1">
        <v>853</v>
      </c>
    </row>
    <row r="32" spans="1:7" x14ac:dyDescent="0.2">
      <c r="A32" s="1" t="s">
        <v>22</v>
      </c>
      <c r="B32" s="1">
        <v>1329</v>
      </c>
      <c r="C32" s="1">
        <v>264</v>
      </c>
      <c r="D32" s="1">
        <v>140</v>
      </c>
      <c r="E32" s="1">
        <v>122</v>
      </c>
      <c r="F32" s="1">
        <v>209</v>
      </c>
      <c r="G32" s="1">
        <v>594</v>
      </c>
    </row>
    <row r="33" spans="1:7" x14ac:dyDescent="0.2">
      <c r="A33" s="1" t="s">
        <v>23</v>
      </c>
      <c r="B33" s="1">
        <v>635</v>
      </c>
      <c r="C33" s="1">
        <v>112</v>
      </c>
      <c r="D33" s="1">
        <v>67</v>
      </c>
      <c r="E33" s="1">
        <v>92</v>
      </c>
      <c r="F33" s="1">
        <v>115</v>
      </c>
      <c r="G33" s="1">
        <v>249</v>
      </c>
    </row>
    <row r="34" spans="1:7" x14ac:dyDescent="0.2">
      <c r="A34" s="1" t="s">
        <v>24</v>
      </c>
      <c r="B34" s="1">
        <v>366</v>
      </c>
      <c r="C34" s="1">
        <v>65</v>
      </c>
      <c r="D34" s="1">
        <v>35</v>
      </c>
      <c r="E34" s="1">
        <v>53</v>
      </c>
      <c r="F34" s="1">
        <v>63</v>
      </c>
      <c r="G34" s="1">
        <v>150</v>
      </c>
    </row>
    <row r="35" spans="1:7" x14ac:dyDescent="0.2">
      <c r="A35" s="1" t="s">
        <v>25</v>
      </c>
      <c r="B35" s="1">
        <v>179</v>
      </c>
      <c r="C35" s="1">
        <v>35</v>
      </c>
      <c r="D35" s="1">
        <v>17</v>
      </c>
      <c r="E35" s="1">
        <v>25</v>
      </c>
      <c r="F35" s="1">
        <v>33</v>
      </c>
      <c r="G35" s="1">
        <v>69</v>
      </c>
    </row>
    <row r="36" spans="1:7" x14ac:dyDescent="0.2">
      <c r="A36" s="1" t="s">
        <v>26</v>
      </c>
      <c r="B36" s="1">
        <v>118</v>
      </c>
      <c r="C36" s="1">
        <v>12</v>
      </c>
      <c r="D36" s="1">
        <v>10</v>
      </c>
      <c r="E36" s="1">
        <v>16</v>
      </c>
      <c r="F36" s="1">
        <v>23</v>
      </c>
      <c r="G36" s="1">
        <v>57</v>
      </c>
    </row>
    <row r="37" spans="1:7" x14ac:dyDescent="0.2">
      <c r="A37" s="1" t="s">
        <v>27</v>
      </c>
      <c r="B37" s="1">
        <v>46</v>
      </c>
      <c r="C37" s="1">
        <v>12</v>
      </c>
      <c r="D37" s="1">
        <v>1</v>
      </c>
      <c r="E37" s="1">
        <v>7</v>
      </c>
      <c r="F37" s="1">
        <v>9</v>
      </c>
      <c r="G37" s="1">
        <v>17</v>
      </c>
    </row>
    <row r="38" spans="1:7" x14ac:dyDescent="0.2">
      <c r="A38" s="1" t="s">
        <v>28</v>
      </c>
      <c r="B38" s="1">
        <v>22</v>
      </c>
      <c r="C38" s="1">
        <v>3</v>
      </c>
      <c r="D38" s="1">
        <v>5</v>
      </c>
      <c r="E38" s="1">
        <v>3</v>
      </c>
      <c r="F38" s="1">
        <v>7</v>
      </c>
      <c r="G38" s="1">
        <v>4</v>
      </c>
    </row>
    <row r="39" spans="1:7" x14ac:dyDescent="0.2">
      <c r="A39" s="1" t="s">
        <v>29</v>
      </c>
      <c r="B39" s="1">
        <v>33</v>
      </c>
      <c r="C39" s="1">
        <v>5</v>
      </c>
      <c r="D39" s="1">
        <v>3</v>
      </c>
      <c r="E39" s="1">
        <v>1</v>
      </c>
      <c r="F39" s="1">
        <v>18</v>
      </c>
      <c r="G39" s="1">
        <v>6</v>
      </c>
    </row>
    <row r="40" spans="1:7" x14ac:dyDescent="0.2">
      <c r="A40" s="1" t="s">
        <v>30</v>
      </c>
      <c r="B40" s="13">
        <v>11.3</v>
      </c>
      <c r="C40" s="13">
        <v>11.5</v>
      </c>
      <c r="D40" s="13">
        <v>11.6</v>
      </c>
      <c r="E40" s="13">
        <v>10.199999999999999</v>
      </c>
      <c r="F40" s="13">
        <v>10.5</v>
      </c>
      <c r="G40" s="13">
        <v>11.9</v>
      </c>
    </row>
    <row r="41" spans="1:7" x14ac:dyDescent="0.2">
      <c r="A41" s="1" t="s">
        <v>44</v>
      </c>
    </row>
    <row r="42" spans="1:7" x14ac:dyDescent="0.2">
      <c r="A42" s="1" t="s">
        <v>1</v>
      </c>
      <c r="B42" s="1">
        <v>45745</v>
      </c>
      <c r="C42" s="1">
        <v>6770</v>
      </c>
      <c r="D42" s="1">
        <v>5061</v>
      </c>
      <c r="E42" s="1">
        <v>8234</v>
      </c>
      <c r="F42" s="1">
        <v>7835</v>
      </c>
      <c r="G42" s="1">
        <v>17845</v>
      </c>
    </row>
    <row r="43" spans="1:7" x14ac:dyDescent="0.2">
      <c r="A43" s="1" t="s">
        <v>16</v>
      </c>
      <c r="B43" s="1">
        <v>387</v>
      </c>
      <c r="C43" s="1">
        <v>67</v>
      </c>
      <c r="D43" s="1">
        <v>34</v>
      </c>
      <c r="E43" s="1">
        <v>103</v>
      </c>
      <c r="F43" s="1">
        <v>36</v>
      </c>
      <c r="G43" s="1">
        <v>147</v>
      </c>
    </row>
    <row r="44" spans="1:7" x14ac:dyDescent="0.2">
      <c r="A44" s="20" t="s">
        <v>152</v>
      </c>
      <c r="B44" s="1">
        <v>972</v>
      </c>
      <c r="C44" s="1">
        <v>129</v>
      </c>
      <c r="D44" s="1">
        <v>108</v>
      </c>
      <c r="E44" s="1">
        <v>255</v>
      </c>
      <c r="F44" s="1">
        <v>130</v>
      </c>
      <c r="G44" s="1">
        <v>350</v>
      </c>
    </row>
    <row r="45" spans="1:7" x14ac:dyDescent="0.2">
      <c r="A45" s="20" t="s">
        <v>153</v>
      </c>
      <c r="B45" s="1">
        <v>1597</v>
      </c>
      <c r="C45" s="1">
        <v>234</v>
      </c>
      <c r="D45" s="1">
        <v>183</v>
      </c>
      <c r="E45" s="1">
        <v>390</v>
      </c>
      <c r="F45" s="1">
        <v>204</v>
      </c>
      <c r="G45" s="1">
        <v>586</v>
      </c>
    </row>
    <row r="46" spans="1:7" x14ac:dyDescent="0.2">
      <c r="A46" s="1" t="s">
        <v>17</v>
      </c>
      <c r="B46" s="1">
        <v>2486</v>
      </c>
      <c r="C46" s="1">
        <v>355</v>
      </c>
      <c r="D46" s="1">
        <v>399</v>
      </c>
      <c r="E46" s="1">
        <v>631</v>
      </c>
      <c r="F46" s="1">
        <v>276</v>
      </c>
      <c r="G46" s="1">
        <v>825</v>
      </c>
    </row>
    <row r="47" spans="1:7" x14ac:dyDescent="0.2">
      <c r="A47" s="1" t="s">
        <v>18</v>
      </c>
      <c r="B47" s="1">
        <v>3952</v>
      </c>
      <c r="C47" s="1">
        <v>538</v>
      </c>
      <c r="D47" s="1">
        <v>577</v>
      </c>
      <c r="E47" s="1">
        <v>877</v>
      </c>
      <c r="F47" s="1">
        <v>608</v>
      </c>
      <c r="G47" s="1">
        <v>1352</v>
      </c>
    </row>
    <row r="48" spans="1:7" x14ac:dyDescent="0.2">
      <c r="A48" s="1" t="s">
        <v>19</v>
      </c>
      <c r="B48" s="1">
        <v>4963</v>
      </c>
      <c r="C48" s="1">
        <v>673</v>
      </c>
      <c r="D48" s="1">
        <v>686</v>
      </c>
      <c r="E48" s="1">
        <v>1034</v>
      </c>
      <c r="F48" s="1">
        <v>831</v>
      </c>
      <c r="G48" s="1">
        <v>1739</v>
      </c>
    </row>
    <row r="49" spans="1:7" x14ac:dyDescent="0.2">
      <c r="A49" s="1" t="s">
        <v>20</v>
      </c>
      <c r="B49" s="1">
        <v>5709</v>
      </c>
      <c r="C49" s="1">
        <v>777</v>
      </c>
      <c r="D49" s="1">
        <v>689</v>
      </c>
      <c r="E49" s="1">
        <v>1097</v>
      </c>
      <c r="F49" s="1">
        <v>1075</v>
      </c>
      <c r="G49" s="1">
        <v>2071</v>
      </c>
    </row>
    <row r="50" spans="1:7" x14ac:dyDescent="0.2">
      <c r="A50" s="1" t="s">
        <v>21</v>
      </c>
      <c r="B50" s="1">
        <v>5238</v>
      </c>
      <c r="C50" s="1">
        <v>745</v>
      </c>
      <c r="D50" s="1">
        <v>568</v>
      </c>
      <c r="E50" s="1">
        <v>838</v>
      </c>
      <c r="F50" s="1">
        <v>1139</v>
      </c>
      <c r="G50" s="1">
        <v>1948</v>
      </c>
    </row>
    <row r="51" spans="1:7" x14ac:dyDescent="0.2">
      <c r="A51" s="1" t="s">
        <v>22</v>
      </c>
      <c r="B51" s="1">
        <v>5393</v>
      </c>
      <c r="C51" s="1">
        <v>823</v>
      </c>
      <c r="D51" s="1">
        <v>521</v>
      </c>
      <c r="E51" s="1">
        <v>771</v>
      </c>
      <c r="F51" s="1">
        <v>1060</v>
      </c>
      <c r="G51" s="1">
        <v>2218</v>
      </c>
    </row>
    <row r="52" spans="1:7" x14ac:dyDescent="0.2">
      <c r="A52" s="1" t="s">
        <v>23</v>
      </c>
      <c r="B52" s="1">
        <v>4122</v>
      </c>
      <c r="C52" s="1">
        <v>612</v>
      </c>
      <c r="D52" s="1">
        <v>379</v>
      </c>
      <c r="E52" s="1">
        <v>716</v>
      </c>
      <c r="F52" s="1">
        <v>784</v>
      </c>
      <c r="G52" s="1">
        <v>1631</v>
      </c>
    </row>
    <row r="53" spans="1:7" x14ac:dyDescent="0.2">
      <c r="A53" s="1" t="s">
        <v>24</v>
      </c>
      <c r="B53" s="1">
        <v>3953</v>
      </c>
      <c r="C53" s="1">
        <v>632</v>
      </c>
      <c r="D53" s="1">
        <v>288</v>
      </c>
      <c r="E53" s="1">
        <v>622</v>
      </c>
      <c r="F53" s="1">
        <v>593</v>
      </c>
      <c r="G53" s="1">
        <v>1818</v>
      </c>
    </row>
    <row r="54" spans="1:7" x14ac:dyDescent="0.2">
      <c r="A54" s="1" t="s">
        <v>25</v>
      </c>
      <c r="B54" s="1">
        <v>2660</v>
      </c>
      <c r="C54" s="1">
        <v>430</v>
      </c>
      <c r="D54" s="1">
        <v>207</v>
      </c>
      <c r="E54" s="1">
        <v>446</v>
      </c>
      <c r="F54" s="1">
        <v>468</v>
      </c>
      <c r="G54" s="1">
        <v>1109</v>
      </c>
    </row>
    <row r="55" spans="1:7" x14ac:dyDescent="0.2">
      <c r="A55" s="1" t="s">
        <v>26</v>
      </c>
      <c r="B55" s="1">
        <v>2202</v>
      </c>
      <c r="C55" s="1">
        <v>363</v>
      </c>
      <c r="D55" s="1">
        <v>193</v>
      </c>
      <c r="E55" s="1">
        <v>278</v>
      </c>
      <c r="F55" s="1">
        <v>345</v>
      </c>
      <c r="G55" s="1">
        <v>1023</v>
      </c>
    </row>
    <row r="56" spans="1:7" x14ac:dyDescent="0.2">
      <c r="A56" s="1" t="s">
        <v>27</v>
      </c>
      <c r="B56" s="1">
        <v>1107</v>
      </c>
      <c r="C56" s="1">
        <v>201</v>
      </c>
      <c r="D56" s="1">
        <v>111</v>
      </c>
      <c r="E56" s="1">
        <v>96</v>
      </c>
      <c r="F56" s="1">
        <v>170</v>
      </c>
      <c r="G56" s="1">
        <v>529</v>
      </c>
    </row>
    <row r="57" spans="1:7" x14ac:dyDescent="0.2">
      <c r="A57" s="1" t="s">
        <v>28</v>
      </c>
      <c r="B57" s="1">
        <v>611</v>
      </c>
      <c r="C57" s="1">
        <v>108</v>
      </c>
      <c r="D57" s="1">
        <v>60</v>
      </c>
      <c r="E57" s="1">
        <v>56</v>
      </c>
      <c r="F57" s="1">
        <v>55</v>
      </c>
      <c r="G57" s="1">
        <v>332</v>
      </c>
    </row>
    <row r="58" spans="1:7" x14ac:dyDescent="0.2">
      <c r="A58" s="1" t="s">
        <v>29</v>
      </c>
      <c r="B58" s="1">
        <v>393</v>
      </c>
      <c r="C58" s="1">
        <v>83</v>
      </c>
      <c r="D58" s="1">
        <v>58</v>
      </c>
      <c r="E58" s="1">
        <v>24</v>
      </c>
      <c r="F58" s="1">
        <v>61</v>
      </c>
      <c r="G58" s="1">
        <v>167</v>
      </c>
    </row>
    <row r="59" spans="1:7" x14ac:dyDescent="0.2">
      <c r="A59" s="1" t="s">
        <v>30</v>
      </c>
      <c r="B59" s="13">
        <v>37.700000000000003</v>
      </c>
      <c r="C59" s="13">
        <v>39.1</v>
      </c>
      <c r="D59" s="13">
        <v>33.9</v>
      </c>
      <c r="E59" s="13">
        <v>33.799999999999997</v>
      </c>
      <c r="F59" s="13">
        <v>38.299999999999997</v>
      </c>
      <c r="G59" s="13">
        <v>39.799999999999997</v>
      </c>
    </row>
    <row r="60" spans="1:7" x14ac:dyDescent="0.2">
      <c r="A60" s="1" t="s">
        <v>31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A221-51CA-473E-904F-E0C6DE3F8E83}">
  <dimension ref="A1:G65"/>
  <sheetViews>
    <sheetView view="pageBreakPreview" topLeftCell="A4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142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45</v>
      </c>
      <c r="B5" s="1">
        <v>139011</v>
      </c>
      <c r="C5" s="1">
        <v>24750</v>
      </c>
      <c r="D5" s="1">
        <v>17349</v>
      </c>
      <c r="E5" s="1">
        <v>21848</v>
      </c>
      <c r="F5" s="1">
        <v>21319</v>
      </c>
      <c r="G5" s="1">
        <v>53745</v>
      </c>
    </row>
    <row r="6" spans="1:7" x14ac:dyDescent="0.2">
      <c r="A6" s="1" t="s">
        <v>46</v>
      </c>
      <c r="B6" s="1">
        <v>906</v>
      </c>
      <c r="C6" s="1">
        <v>62</v>
      </c>
      <c r="D6" s="1">
        <v>148</v>
      </c>
      <c r="E6" s="1">
        <v>629</v>
      </c>
      <c r="F6" s="1">
        <v>17</v>
      </c>
      <c r="G6" s="1">
        <v>50</v>
      </c>
    </row>
    <row r="7" spans="1:7" x14ac:dyDescent="0.2">
      <c r="A7" s="1" t="s">
        <v>13</v>
      </c>
    </row>
    <row r="8" spans="1:7" x14ac:dyDescent="0.2">
      <c r="A8" s="1" t="s">
        <v>1</v>
      </c>
      <c r="B8" s="1">
        <v>74873</v>
      </c>
      <c r="C8" s="1">
        <v>12800</v>
      </c>
      <c r="D8" s="1">
        <v>9792</v>
      </c>
      <c r="E8" s="1">
        <v>12456</v>
      </c>
      <c r="F8" s="1">
        <v>12419</v>
      </c>
      <c r="G8" s="1">
        <v>27406</v>
      </c>
    </row>
    <row r="9" spans="1:7" x14ac:dyDescent="0.2">
      <c r="A9" s="1" t="s">
        <v>45</v>
      </c>
      <c r="B9" s="1">
        <v>74367</v>
      </c>
      <c r="C9" s="1">
        <v>12766</v>
      </c>
      <c r="D9" s="1">
        <v>9694</v>
      </c>
      <c r="E9" s="1">
        <v>12113</v>
      </c>
      <c r="F9" s="1">
        <v>12410</v>
      </c>
      <c r="G9" s="1">
        <v>27384</v>
      </c>
    </row>
    <row r="10" spans="1:7" x14ac:dyDescent="0.2">
      <c r="A10" s="1" t="s">
        <v>46</v>
      </c>
      <c r="B10" s="1">
        <v>506</v>
      </c>
      <c r="C10" s="1">
        <v>34</v>
      </c>
      <c r="D10" s="1">
        <v>98</v>
      </c>
      <c r="E10" s="1">
        <v>343</v>
      </c>
      <c r="F10" s="1">
        <v>9</v>
      </c>
      <c r="G10" s="1">
        <v>22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65044</v>
      </c>
      <c r="C12" s="1">
        <v>12012</v>
      </c>
      <c r="D12" s="1">
        <v>7705</v>
      </c>
      <c r="E12" s="1">
        <v>10021</v>
      </c>
      <c r="F12" s="1">
        <v>8917</v>
      </c>
      <c r="G12" s="1">
        <v>26389</v>
      </c>
    </row>
    <row r="13" spans="1:7" x14ac:dyDescent="0.2">
      <c r="A13" s="1" t="s">
        <v>45</v>
      </c>
      <c r="B13" s="1">
        <v>64644</v>
      </c>
      <c r="C13" s="1">
        <v>11984</v>
      </c>
      <c r="D13" s="1">
        <v>7655</v>
      </c>
      <c r="E13" s="1">
        <v>9735</v>
      </c>
      <c r="F13" s="1">
        <v>8909</v>
      </c>
      <c r="G13" s="1">
        <v>26361</v>
      </c>
    </row>
    <row r="14" spans="1:7" x14ac:dyDescent="0.2">
      <c r="A14" s="1" t="s">
        <v>46</v>
      </c>
      <c r="B14" s="1">
        <v>400</v>
      </c>
      <c r="C14" s="1">
        <v>28</v>
      </c>
      <c r="D14" s="1">
        <v>50</v>
      </c>
      <c r="E14" s="1">
        <v>286</v>
      </c>
      <c r="F14" s="1">
        <v>8</v>
      </c>
      <c r="G14" s="1">
        <v>28</v>
      </c>
    </row>
    <row r="16" spans="1:7" x14ac:dyDescent="0.2">
      <c r="A16" s="1" t="s">
        <v>154</v>
      </c>
    </row>
    <row r="18" spans="1:7" x14ac:dyDescent="0.2">
      <c r="A18" s="1" t="s">
        <v>1</v>
      </c>
      <c r="B18" s="1">
        <v>139916</v>
      </c>
      <c r="C18" s="1">
        <v>24812</v>
      </c>
      <c r="D18" s="1">
        <v>17496</v>
      </c>
      <c r="E18" s="1">
        <v>22477</v>
      </c>
      <c r="F18" s="1">
        <v>21336</v>
      </c>
      <c r="G18" s="1">
        <v>53795</v>
      </c>
    </row>
    <row r="19" spans="1:7" x14ac:dyDescent="0.2">
      <c r="A19" s="1" t="s">
        <v>47</v>
      </c>
      <c r="B19" s="1">
        <v>139011</v>
      </c>
      <c r="C19" s="1">
        <v>24750</v>
      </c>
      <c r="D19" s="1">
        <v>17349</v>
      </c>
      <c r="E19" s="1">
        <v>21848</v>
      </c>
      <c r="F19" s="1">
        <v>21319</v>
      </c>
      <c r="G19" s="1">
        <v>53745</v>
      </c>
    </row>
    <row r="20" spans="1:7" x14ac:dyDescent="0.2">
      <c r="A20" s="1" t="s">
        <v>48</v>
      </c>
      <c r="B20" s="1">
        <v>102</v>
      </c>
      <c r="C20" s="1">
        <v>31</v>
      </c>
      <c r="D20" s="1">
        <v>50</v>
      </c>
      <c r="E20" s="1">
        <v>1</v>
      </c>
      <c r="F20" s="1">
        <v>10</v>
      </c>
      <c r="G20" s="1">
        <v>10</v>
      </c>
    </row>
    <row r="21" spans="1:7" x14ac:dyDescent="0.2">
      <c r="A21" s="1" t="s">
        <v>49</v>
      </c>
      <c r="B21" s="1">
        <v>15</v>
      </c>
      <c r="C21" s="1">
        <v>1</v>
      </c>
      <c r="D21" s="1">
        <v>9</v>
      </c>
      <c r="E21" s="1">
        <v>2</v>
      </c>
      <c r="F21" s="1">
        <v>1</v>
      </c>
      <c r="G21" s="1">
        <v>2</v>
      </c>
    </row>
    <row r="22" spans="1:7" x14ac:dyDescent="0.2">
      <c r="A22" s="1" t="s">
        <v>50</v>
      </c>
      <c r="B22" s="1">
        <v>4</v>
      </c>
      <c r="C22" s="1">
        <v>0</v>
      </c>
      <c r="D22" s="1">
        <v>0</v>
      </c>
      <c r="E22" s="1">
        <v>0</v>
      </c>
      <c r="F22" s="1">
        <v>1</v>
      </c>
      <c r="G22" s="1">
        <v>3</v>
      </c>
    </row>
    <row r="23" spans="1:7" x14ac:dyDescent="0.2">
      <c r="A23" s="1" t="s">
        <v>51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x14ac:dyDescent="0.2">
      <c r="A24" s="1" t="s">
        <v>52</v>
      </c>
      <c r="B24" s="1">
        <v>6</v>
      </c>
      <c r="C24" s="1">
        <v>4</v>
      </c>
      <c r="D24" s="1">
        <v>1</v>
      </c>
      <c r="E24" s="1">
        <v>0</v>
      </c>
      <c r="F24" s="1">
        <v>0</v>
      </c>
      <c r="G24" s="1">
        <v>1</v>
      </c>
    </row>
    <row r="25" spans="1:7" x14ac:dyDescent="0.2">
      <c r="A25" s="1" t="s">
        <v>53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</row>
    <row r="26" spans="1:7" x14ac:dyDescent="0.2">
      <c r="A26" s="1" t="s">
        <v>54</v>
      </c>
      <c r="B26" s="1">
        <v>2</v>
      </c>
      <c r="C26" s="1">
        <v>0</v>
      </c>
      <c r="D26" s="1">
        <v>0</v>
      </c>
      <c r="E26" s="1">
        <v>1</v>
      </c>
      <c r="F26" s="1">
        <v>0</v>
      </c>
      <c r="G26" s="1">
        <v>1</v>
      </c>
    </row>
    <row r="27" spans="1:7" x14ac:dyDescent="0.2">
      <c r="A27" s="1" t="s">
        <v>55</v>
      </c>
      <c r="B27" s="1">
        <v>4</v>
      </c>
      <c r="C27" s="1">
        <v>0</v>
      </c>
      <c r="D27" s="1">
        <v>1</v>
      </c>
      <c r="E27" s="1">
        <v>0</v>
      </c>
      <c r="F27" s="1">
        <v>0</v>
      </c>
      <c r="G27" s="1">
        <v>3</v>
      </c>
    </row>
    <row r="28" spans="1:7" x14ac:dyDescent="0.2">
      <c r="A28" s="1" t="s">
        <v>56</v>
      </c>
      <c r="B28" s="1">
        <v>653</v>
      </c>
      <c r="C28" s="1">
        <v>0</v>
      </c>
      <c r="D28" s="1">
        <v>44</v>
      </c>
      <c r="E28" s="1">
        <v>608</v>
      </c>
      <c r="F28" s="1">
        <v>0</v>
      </c>
      <c r="G28" s="1">
        <v>1</v>
      </c>
    </row>
    <row r="29" spans="1:7" x14ac:dyDescent="0.2">
      <c r="A29" s="1" t="s">
        <v>57</v>
      </c>
      <c r="B29" s="1">
        <v>17</v>
      </c>
      <c r="C29" s="1">
        <v>0</v>
      </c>
      <c r="D29" s="1">
        <v>16</v>
      </c>
      <c r="E29" s="1">
        <v>0</v>
      </c>
      <c r="F29" s="1">
        <v>0</v>
      </c>
      <c r="G29" s="1">
        <v>1</v>
      </c>
    </row>
    <row r="30" spans="1:7" x14ac:dyDescent="0.2">
      <c r="A30" s="1" t="s">
        <v>58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">
      <c r="A31" s="1" t="s">
        <v>59</v>
      </c>
      <c r="B31" s="1">
        <v>29</v>
      </c>
      <c r="C31" s="1">
        <v>3</v>
      </c>
      <c r="D31" s="1">
        <v>16</v>
      </c>
      <c r="E31" s="1">
        <v>3</v>
      </c>
      <c r="F31" s="1">
        <v>2</v>
      </c>
      <c r="G31" s="1">
        <v>5</v>
      </c>
    </row>
    <row r="32" spans="1:7" x14ac:dyDescent="0.2">
      <c r="A32" s="1" t="s">
        <v>60</v>
      </c>
      <c r="B32" s="1">
        <v>72</v>
      </c>
      <c r="C32" s="1">
        <v>23</v>
      </c>
      <c r="D32" s="1">
        <v>10</v>
      </c>
      <c r="E32" s="1">
        <v>14</v>
      </c>
      <c r="F32" s="1">
        <v>3</v>
      </c>
      <c r="G32" s="1">
        <v>22</v>
      </c>
    </row>
    <row r="33" spans="1:7" x14ac:dyDescent="0.2">
      <c r="A33" s="1" t="s">
        <v>13</v>
      </c>
    </row>
    <row r="34" spans="1:7" x14ac:dyDescent="0.2">
      <c r="A34" s="1" t="s">
        <v>1</v>
      </c>
      <c r="B34" s="1">
        <v>74872</v>
      </c>
      <c r="C34" s="1">
        <v>12800</v>
      </c>
      <c r="D34" s="1">
        <v>9791</v>
      </c>
      <c r="E34" s="1">
        <v>12456</v>
      </c>
      <c r="F34" s="1">
        <v>12419</v>
      </c>
      <c r="G34" s="1">
        <v>27406</v>
      </c>
    </row>
    <row r="35" spans="1:7" x14ac:dyDescent="0.2">
      <c r="A35" s="1" t="s">
        <v>47</v>
      </c>
      <c r="B35" s="1">
        <v>74367</v>
      </c>
      <c r="C35" s="1">
        <v>12766</v>
      </c>
      <c r="D35" s="1">
        <v>9694</v>
      </c>
      <c r="E35" s="1">
        <v>12113</v>
      </c>
      <c r="F35" s="1">
        <v>12410</v>
      </c>
      <c r="G35" s="1">
        <v>27384</v>
      </c>
    </row>
    <row r="36" spans="1:7" x14ac:dyDescent="0.2">
      <c r="A36" s="1" t="s">
        <v>48</v>
      </c>
      <c r="B36" s="1">
        <v>58</v>
      </c>
      <c r="C36" s="1">
        <v>13</v>
      </c>
      <c r="D36" s="1">
        <v>34</v>
      </c>
      <c r="E36" s="1">
        <v>1</v>
      </c>
      <c r="F36" s="1">
        <v>5</v>
      </c>
      <c r="G36" s="1">
        <v>5</v>
      </c>
    </row>
    <row r="37" spans="1:7" x14ac:dyDescent="0.2">
      <c r="A37" s="1" t="s">
        <v>49</v>
      </c>
      <c r="B37" s="1">
        <v>7</v>
      </c>
      <c r="C37" s="1">
        <v>1</v>
      </c>
      <c r="D37" s="1">
        <v>5</v>
      </c>
      <c r="E37" s="1">
        <v>0</v>
      </c>
      <c r="F37" s="1">
        <v>0</v>
      </c>
      <c r="G37" s="1">
        <v>1</v>
      </c>
    </row>
    <row r="38" spans="1:7" x14ac:dyDescent="0.2">
      <c r="A38" s="1" t="s">
        <v>50</v>
      </c>
      <c r="B38" s="1">
        <v>4</v>
      </c>
      <c r="C38" s="1">
        <v>0</v>
      </c>
      <c r="D38" s="1">
        <v>0</v>
      </c>
      <c r="E38" s="1">
        <v>0</v>
      </c>
      <c r="F38" s="1">
        <v>1</v>
      </c>
      <c r="G38" s="1">
        <v>3</v>
      </c>
    </row>
    <row r="39" spans="1:7" x14ac:dyDescent="0.2">
      <c r="A39" s="1" t="s">
        <v>51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x14ac:dyDescent="0.2">
      <c r="A40" s="1" t="s">
        <v>52</v>
      </c>
      <c r="B40" s="1">
        <v>3</v>
      </c>
      <c r="C40" s="1">
        <v>3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2">
      <c r="A41" s="1" t="s">
        <v>53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x14ac:dyDescent="0.2">
      <c r="A42" s="1" t="s">
        <v>54</v>
      </c>
      <c r="B42" s="1">
        <v>1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</row>
    <row r="43" spans="1:7" x14ac:dyDescent="0.2">
      <c r="A43" s="1" t="s">
        <v>55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2">
      <c r="A44" s="1" t="s">
        <v>56</v>
      </c>
      <c r="B44" s="1">
        <v>354</v>
      </c>
      <c r="C44" s="1">
        <v>0</v>
      </c>
      <c r="D44" s="1">
        <v>26</v>
      </c>
      <c r="E44" s="1">
        <v>328</v>
      </c>
      <c r="F44" s="1">
        <v>0</v>
      </c>
      <c r="G44" s="1">
        <v>0</v>
      </c>
    </row>
    <row r="45" spans="1:7" x14ac:dyDescent="0.2">
      <c r="A45" s="1" t="s">
        <v>57</v>
      </c>
      <c r="B45" s="1">
        <v>16</v>
      </c>
      <c r="C45" s="1">
        <v>0</v>
      </c>
      <c r="D45" s="1">
        <v>16</v>
      </c>
      <c r="E45" s="1">
        <v>0</v>
      </c>
      <c r="F45" s="1">
        <v>0</v>
      </c>
      <c r="G45" s="1">
        <v>0</v>
      </c>
    </row>
    <row r="46" spans="1:7" x14ac:dyDescent="0.2">
      <c r="A46" s="1" t="s">
        <v>58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">
      <c r="A47" s="1" t="s">
        <v>59</v>
      </c>
      <c r="B47" s="1">
        <v>20</v>
      </c>
      <c r="C47" s="1">
        <v>2</v>
      </c>
      <c r="D47" s="1">
        <v>11</v>
      </c>
      <c r="E47" s="1">
        <v>3</v>
      </c>
      <c r="F47" s="1">
        <v>1</v>
      </c>
      <c r="G47" s="1">
        <v>3</v>
      </c>
    </row>
    <row r="48" spans="1:7" x14ac:dyDescent="0.2">
      <c r="A48" s="1" t="s">
        <v>60</v>
      </c>
      <c r="B48" s="1">
        <v>42</v>
      </c>
      <c r="C48" s="1">
        <v>15</v>
      </c>
      <c r="D48" s="1">
        <v>5</v>
      </c>
      <c r="E48" s="1">
        <v>10</v>
      </c>
      <c r="F48" s="1">
        <v>2</v>
      </c>
      <c r="G48" s="1">
        <v>10</v>
      </c>
    </row>
    <row r="49" spans="1:7" x14ac:dyDescent="0.2">
      <c r="A49" s="1" t="s">
        <v>14</v>
      </c>
    </row>
    <row r="50" spans="1:7" x14ac:dyDescent="0.2">
      <c r="A50" s="1" t="s">
        <v>1</v>
      </c>
      <c r="B50" s="1">
        <v>65044</v>
      </c>
      <c r="C50" s="1">
        <v>12012</v>
      </c>
      <c r="D50" s="1">
        <v>7705</v>
      </c>
      <c r="E50" s="1">
        <v>10021</v>
      </c>
      <c r="F50" s="1">
        <v>8917</v>
      </c>
      <c r="G50" s="1">
        <v>26389</v>
      </c>
    </row>
    <row r="51" spans="1:7" x14ac:dyDescent="0.2">
      <c r="A51" s="1" t="s">
        <v>47</v>
      </c>
      <c r="B51" s="1">
        <v>64644</v>
      </c>
      <c r="C51" s="1">
        <v>11984</v>
      </c>
      <c r="D51" s="1">
        <v>7655</v>
      </c>
      <c r="E51" s="1">
        <v>9735</v>
      </c>
      <c r="F51" s="1">
        <v>8909</v>
      </c>
      <c r="G51" s="1">
        <v>26361</v>
      </c>
    </row>
    <row r="52" spans="1:7" x14ac:dyDescent="0.2">
      <c r="A52" s="1" t="s">
        <v>48</v>
      </c>
      <c r="B52" s="1">
        <v>44</v>
      </c>
      <c r="C52" s="1">
        <v>18</v>
      </c>
      <c r="D52" s="1">
        <v>16</v>
      </c>
      <c r="E52" s="1">
        <v>0</v>
      </c>
      <c r="F52" s="1">
        <v>5</v>
      </c>
      <c r="G52" s="1">
        <v>5</v>
      </c>
    </row>
    <row r="53" spans="1:7" x14ac:dyDescent="0.2">
      <c r="A53" s="1" t="s">
        <v>49</v>
      </c>
      <c r="B53" s="1">
        <v>8</v>
      </c>
      <c r="C53" s="1">
        <v>0</v>
      </c>
      <c r="D53" s="1">
        <v>4</v>
      </c>
      <c r="E53" s="1">
        <v>2</v>
      </c>
      <c r="F53" s="1">
        <v>1</v>
      </c>
      <c r="G53" s="1">
        <v>1</v>
      </c>
    </row>
    <row r="54" spans="1:7" x14ac:dyDescent="0.2">
      <c r="A54" s="1" t="s">
        <v>50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2">
      <c r="A55" s="1" t="s">
        <v>51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2">
      <c r="A56" s="1" t="s">
        <v>52</v>
      </c>
      <c r="B56" s="1">
        <v>3</v>
      </c>
      <c r="C56" s="1">
        <v>1</v>
      </c>
      <c r="D56" s="1">
        <v>1</v>
      </c>
      <c r="E56" s="1">
        <v>0</v>
      </c>
      <c r="F56" s="1">
        <v>0</v>
      </c>
      <c r="G56" s="1">
        <v>1</v>
      </c>
    </row>
    <row r="57" spans="1:7" x14ac:dyDescent="0.2">
      <c r="A57" s="1" t="s">
        <v>53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</row>
    <row r="58" spans="1:7" x14ac:dyDescent="0.2">
      <c r="A58" s="1" t="s">
        <v>54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1</v>
      </c>
    </row>
    <row r="59" spans="1:7" x14ac:dyDescent="0.2">
      <c r="A59" s="1" t="s">
        <v>55</v>
      </c>
      <c r="B59" s="1">
        <v>4</v>
      </c>
      <c r="C59" s="1">
        <v>0</v>
      </c>
      <c r="D59" s="1">
        <v>1</v>
      </c>
      <c r="E59" s="1">
        <v>0</v>
      </c>
      <c r="F59" s="1">
        <v>0</v>
      </c>
      <c r="G59" s="1">
        <v>3</v>
      </c>
    </row>
    <row r="60" spans="1:7" x14ac:dyDescent="0.2">
      <c r="A60" s="1" t="s">
        <v>56</v>
      </c>
      <c r="B60" s="1">
        <v>299</v>
      </c>
      <c r="C60" s="1">
        <v>0</v>
      </c>
      <c r="D60" s="1">
        <v>18</v>
      </c>
      <c r="E60" s="1">
        <v>280</v>
      </c>
      <c r="F60" s="1">
        <v>0</v>
      </c>
      <c r="G60" s="1">
        <v>1</v>
      </c>
    </row>
    <row r="61" spans="1:7" x14ac:dyDescent="0.2">
      <c r="A61" s="1" t="s">
        <v>57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</row>
    <row r="62" spans="1:7" x14ac:dyDescent="0.2">
      <c r="A62" s="1" t="s">
        <v>58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</row>
    <row r="63" spans="1:7" x14ac:dyDescent="0.2">
      <c r="A63" s="1" t="s">
        <v>59</v>
      </c>
      <c r="B63" s="1">
        <v>9</v>
      </c>
      <c r="C63" s="1">
        <v>1</v>
      </c>
      <c r="D63" s="1">
        <v>5</v>
      </c>
      <c r="E63" s="1">
        <v>0</v>
      </c>
      <c r="F63" s="1">
        <v>1</v>
      </c>
      <c r="G63" s="1">
        <v>2</v>
      </c>
    </row>
    <row r="64" spans="1:7" x14ac:dyDescent="0.2">
      <c r="A64" s="1" t="s">
        <v>60</v>
      </c>
      <c r="B64" s="1">
        <v>30</v>
      </c>
      <c r="C64" s="1">
        <v>8</v>
      </c>
      <c r="D64" s="1">
        <v>5</v>
      </c>
      <c r="E64" s="1">
        <v>4</v>
      </c>
      <c r="F64" s="1">
        <v>1</v>
      </c>
      <c r="G64" s="1">
        <v>12</v>
      </c>
    </row>
    <row r="65" spans="1:1" x14ac:dyDescent="0.2">
      <c r="A65" s="1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A9EC-063E-457F-915F-2EDC452223EF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143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61</v>
      </c>
      <c r="B5" s="1">
        <v>2</v>
      </c>
      <c r="C5" s="1">
        <v>0</v>
      </c>
      <c r="D5" s="1">
        <v>2</v>
      </c>
      <c r="E5" s="1">
        <v>0</v>
      </c>
      <c r="F5" s="1">
        <v>0</v>
      </c>
      <c r="G5" s="1">
        <v>0</v>
      </c>
    </row>
    <row r="6" spans="1:7" x14ac:dyDescent="0.2">
      <c r="A6" s="1" t="s">
        <v>62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63</v>
      </c>
      <c r="B7" s="1">
        <v>3</v>
      </c>
      <c r="C7" s="1">
        <v>0</v>
      </c>
      <c r="D7" s="1">
        <v>3</v>
      </c>
      <c r="E7" s="1">
        <v>0</v>
      </c>
      <c r="F7" s="1">
        <v>0</v>
      </c>
      <c r="G7" s="1">
        <v>0</v>
      </c>
    </row>
    <row r="8" spans="1:7" x14ac:dyDescent="0.2">
      <c r="A8" s="1" t="s">
        <v>64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3</v>
      </c>
    </row>
    <row r="9" spans="1:7" x14ac:dyDescent="0.2">
      <c r="A9" s="1" t="s">
        <v>65</v>
      </c>
      <c r="B9" s="1">
        <v>14</v>
      </c>
      <c r="C9" s="1">
        <v>0</v>
      </c>
      <c r="D9" s="1">
        <v>2</v>
      </c>
      <c r="E9" s="1">
        <v>1</v>
      </c>
      <c r="F9" s="1">
        <v>3</v>
      </c>
      <c r="G9" s="1">
        <v>8</v>
      </c>
    </row>
    <row r="10" spans="1:7" x14ac:dyDescent="0.2">
      <c r="A10" s="1" t="s">
        <v>66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">
      <c r="A11" s="1" t="s">
        <v>67</v>
      </c>
      <c r="B11" s="1">
        <v>2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</row>
    <row r="12" spans="1:7" x14ac:dyDescent="0.2">
      <c r="A12" s="1" t="s">
        <v>68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2">
      <c r="A13" s="1" t="s">
        <v>69</v>
      </c>
      <c r="B13" s="1">
        <v>15</v>
      </c>
      <c r="C13" s="1">
        <v>0</v>
      </c>
      <c r="D13" s="1">
        <v>12</v>
      </c>
      <c r="E13" s="1">
        <v>2</v>
      </c>
      <c r="F13" s="1">
        <v>0</v>
      </c>
      <c r="G13" s="1">
        <v>1</v>
      </c>
    </row>
    <row r="14" spans="1:7" x14ac:dyDescent="0.2">
      <c r="A14" s="1" t="s">
        <v>70</v>
      </c>
      <c r="B14" s="1">
        <v>1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</row>
    <row r="15" spans="1:7" x14ac:dyDescent="0.2">
      <c r="A15" s="1" t="s">
        <v>71</v>
      </c>
      <c r="B15" s="1">
        <v>16</v>
      </c>
      <c r="C15" s="1">
        <v>0</v>
      </c>
      <c r="D15" s="1">
        <v>5</v>
      </c>
      <c r="E15" s="1">
        <v>2</v>
      </c>
      <c r="F15" s="1">
        <v>5</v>
      </c>
      <c r="G15" s="1">
        <v>4</v>
      </c>
    </row>
    <row r="16" spans="1:7" x14ac:dyDescent="0.2">
      <c r="A16" s="1" t="s">
        <v>72</v>
      </c>
      <c r="B16" s="1">
        <v>11</v>
      </c>
      <c r="C16" s="1">
        <v>1</v>
      </c>
      <c r="D16" s="1">
        <v>7</v>
      </c>
      <c r="E16" s="1">
        <v>2</v>
      </c>
      <c r="F16" s="1">
        <v>0</v>
      </c>
      <c r="G16" s="1">
        <v>1</v>
      </c>
    </row>
    <row r="17" spans="1:7" x14ac:dyDescent="0.2">
      <c r="A17" s="1" t="s">
        <v>73</v>
      </c>
      <c r="B17" s="1">
        <v>21</v>
      </c>
      <c r="C17" s="1">
        <v>10</v>
      </c>
      <c r="D17" s="1">
        <v>1</v>
      </c>
      <c r="E17" s="1">
        <v>0</v>
      </c>
      <c r="F17" s="1">
        <v>0</v>
      </c>
      <c r="G17" s="1">
        <v>10</v>
      </c>
    </row>
    <row r="18" spans="1:7" x14ac:dyDescent="0.2">
      <c r="A18" s="1" t="s">
        <v>74</v>
      </c>
      <c r="B18" s="1">
        <v>274</v>
      </c>
      <c r="C18" s="1">
        <v>23</v>
      </c>
      <c r="D18" s="1">
        <v>86</v>
      </c>
      <c r="E18" s="1">
        <v>8</v>
      </c>
      <c r="F18" s="1">
        <v>2</v>
      </c>
      <c r="G18" s="1">
        <v>155</v>
      </c>
    </row>
    <row r="19" spans="1:7" x14ac:dyDescent="0.2">
      <c r="A19" s="1" t="s">
        <v>0</v>
      </c>
      <c r="B19" s="1">
        <v>139433</v>
      </c>
      <c r="C19" s="1">
        <v>24771</v>
      </c>
      <c r="D19" s="1">
        <v>17327</v>
      </c>
      <c r="E19" s="1">
        <v>22437</v>
      </c>
      <c r="F19" s="1">
        <v>21308</v>
      </c>
      <c r="G19" s="1">
        <v>53590</v>
      </c>
    </row>
    <row r="20" spans="1:7" x14ac:dyDescent="0.2">
      <c r="A20" s="1" t="s">
        <v>75</v>
      </c>
      <c r="B20" s="1">
        <v>15</v>
      </c>
      <c r="C20" s="1">
        <v>1</v>
      </c>
      <c r="D20" s="1">
        <v>3</v>
      </c>
      <c r="E20" s="1">
        <v>2</v>
      </c>
      <c r="F20" s="1">
        <v>4</v>
      </c>
      <c r="G20" s="1">
        <v>5</v>
      </c>
    </row>
    <row r="21" spans="1:7" x14ac:dyDescent="0.2">
      <c r="A21" s="1" t="s">
        <v>76</v>
      </c>
      <c r="B21" s="1">
        <v>8</v>
      </c>
      <c r="C21" s="1">
        <v>0</v>
      </c>
      <c r="D21" s="1">
        <v>0</v>
      </c>
      <c r="E21" s="1">
        <v>8</v>
      </c>
      <c r="F21" s="1">
        <v>0</v>
      </c>
      <c r="G21" s="1">
        <v>0</v>
      </c>
    </row>
    <row r="22" spans="1:7" x14ac:dyDescent="0.2">
      <c r="A22" s="1" t="s">
        <v>77</v>
      </c>
      <c r="B22" s="1">
        <v>20</v>
      </c>
      <c r="C22" s="1">
        <v>4</v>
      </c>
      <c r="D22" s="1">
        <v>7</v>
      </c>
      <c r="E22" s="1">
        <v>2</v>
      </c>
      <c r="F22" s="1">
        <v>1</v>
      </c>
      <c r="G22" s="1">
        <v>6</v>
      </c>
    </row>
    <row r="23" spans="1:7" x14ac:dyDescent="0.2">
      <c r="A23" s="1" t="s">
        <v>78</v>
      </c>
      <c r="B23" s="1">
        <v>6</v>
      </c>
      <c r="C23" s="1">
        <v>0</v>
      </c>
      <c r="D23" s="1">
        <v>2</v>
      </c>
      <c r="E23" s="1">
        <v>2</v>
      </c>
      <c r="F23" s="1">
        <v>2</v>
      </c>
      <c r="G23" s="1">
        <v>0</v>
      </c>
    </row>
    <row r="24" spans="1:7" x14ac:dyDescent="0.2">
      <c r="A24" s="1" t="s">
        <v>79</v>
      </c>
      <c r="B24" s="1">
        <v>8</v>
      </c>
      <c r="C24" s="1">
        <v>0</v>
      </c>
      <c r="D24" s="1">
        <v>6</v>
      </c>
      <c r="E24" s="1">
        <v>1</v>
      </c>
      <c r="F24" s="1">
        <v>0</v>
      </c>
      <c r="G24" s="1">
        <v>1</v>
      </c>
    </row>
    <row r="25" spans="1:7" x14ac:dyDescent="0.2">
      <c r="A25" s="1" t="s">
        <v>80</v>
      </c>
      <c r="B25" s="1">
        <v>65</v>
      </c>
      <c r="C25" s="1">
        <v>2</v>
      </c>
      <c r="D25" s="1">
        <v>32</v>
      </c>
      <c r="E25" s="1">
        <v>10</v>
      </c>
      <c r="F25" s="1">
        <v>10</v>
      </c>
      <c r="G25" s="1">
        <v>11</v>
      </c>
    </row>
    <row r="26" spans="1:7" x14ac:dyDescent="0.2">
      <c r="A26" s="1" t="s">
        <v>13</v>
      </c>
    </row>
    <row r="27" spans="1:7" x14ac:dyDescent="0.2">
      <c r="A27" s="1" t="s">
        <v>1</v>
      </c>
      <c r="B27" s="1">
        <v>74873</v>
      </c>
      <c r="C27" s="1">
        <v>12800</v>
      </c>
      <c r="D27" s="1">
        <v>9792</v>
      </c>
      <c r="E27" s="1">
        <v>12456</v>
      </c>
      <c r="F27" s="1">
        <v>12419</v>
      </c>
      <c r="G27" s="1">
        <v>27406</v>
      </c>
    </row>
    <row r="28" spans="1:7" x14ac:dyDescent="0.2">
      <c r="A28" s="1" t="s">
        <v>61</v>
      </c>
      <c r="B28" s="1">
        <v>2</v>
      </c>
      <c r="C28" s="1">
        <v>0</v>
      </c>
      <c r="D28" s="1">
        <v>2</v>
      </c>
      <c r="E28" s="1">
        <v>0</v>
      </c>
      <c r="F28" s="1">
        <v>0</v>
      </c>
      <c r="G28" s="1">
        <v>0</v>
      </c>
    </row>
    <row r="29" spans="1:7" x14ac:dyDescent="0.2">
      <c r="A29" s="1" t="s">
        <v>62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">
      <c r="A30" s="1" t="s">
        <v>63</v>
      </c>
      <c r="B30" s="1">
        <v>3</v>
      </c>
      <c r="C30" s="1">
        <v>0</v>
      </c>
      <c r="D30" s="1">
        <v>3</v>
      </c>
      <c r="E30" s="1">
        <v>0</v>
      </c>
      <c r="F30" s="1">
        <v>0</v>
      </c>
      <c r="G30" s="1">
        <v>0</v>
      </c>
    </row>
    <row r="31" spans="1:7" x14ac:dyDescent="0.2">
      <c r="A31" s="1" t="s">
        <v>64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</row>
    <row r="32" spans="1:7" x14ac:dyDescent="0.2">
      <c r="A32" s="1" t="s">
        <v>65</v>
      </c>
      <c r="B32" s="1">
        <v>9</v>
      </c>
      <c r="C32" s="1">
        <v>0</v>
      </c>
      <c r="D32" s="1">
        <v>2</v>
      </c>
      <c r="E32" s="1">
        <v>1</v>
      </c>
      <c r="F32" s="1">
        <v>2</v>
      </c>
      <c r="G32" s="1">
        <v>4</v>
      </c>
    </row>
    <row r="33" spans="1:7" x14ac:dyDescent="0.2">
      <c r="A33" s="1" t="s">
        <v>66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">
      <c r="A34" s="1" t="s">
        <v>67</v>
      </c>
      <c r="B34" s="1">
        <v>1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</row>
    <row r="35" spans="1:7" x14ac:dyDescent="0.2">
      <c r="A35" s="1" t="s">
        <v>68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</row>
    <row r="36" spans="1:7" x14ac:dyDescent="0.2">
      <c r="A36" s="1" t="s">
        <v>69</v>
      </c>
      <c r="B36" s="1">
        <v>13</v>
      </c>
      <c r="C36" s="1">
        <v>0</v>
      </c>
      <c r="D36" s="1">
        <v>11</v>
      </c>
      <c r="E36" s="1">
        <v>2</v>
      </c>
      <c r="F36" s="1">
        <v>0</v>
      </c>
      <c r="G36" s="1">
        <v>0</v>
      </c>
    </row>
    <row r="37" spans="1:7" x14ac:dyDescent="0.2">
      <c r="A37" s="1" t="s">
        <v>70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">
      <c r="A38" s="1" t="s">
        <v>71</v>
      </c>
      <c r="B38" s="1">
        <v>9</v>
      </c>
      <c r="C38" s="1">
        <v>0</v>
      </c>
      <c r="D38" s="1">
        <v>2</v>
      </c>
      <c r="E38" s="1">
        <v>1</v>
      </c>
      <c r="F38" s="1">
        <v>2</v>
      </c>
      <c r="G38" s="1">
        <v>4</v>
      </c>
    </row>
    <row r="39" spans="1:7" x14ac:dyDescent="0.2">
      <c r="A39" s="1" t="s">
        <v>72</v>
      </c>
      <c r="B39" s="1">
        <v>6</v>
      </c>
      <c r="C39" s="1">
        <v>1</v>
      </c>
      <c r="D39" s="1">
        <v>4</v>
      </c>
      <c r="E39" s="1">
        <v>1</v>
      </c>
      <c r="F39" s="1">
        <v>0</v>
      </c>
      <c r="G39" s="1">
        <v>0</v>
      </c>
    </row>
    <row r="40" spans="1:7" x14ac:dyDescent="0.2">
      <c r="A40" s="1" t="s">
        <v>73</v>
      </c>
      <c r="B40" s="1">
        <v>6</v>
      </c>
      <c r="C40" s="1">
        <v>3</v>
      </c>
      <c r="D40" s="1">
        <v>1</v>
      </c>
      <c r="E40" s="1">
        <v>0</v>
      </c>
      <c r="F40" s="1">
        <v>0</v>
      </c>
      <c r="G40" s="1">
        <v>2</v>
      </c>
    </row>
    <row r="41" spans="1:7" x14ac:dyDescent="0.2">
      <c r="A41" s="1" t="s">
        <v>74</v>
      </c>
      <c r="B41" s="1">
        <v>155</v>
      </c>
      <c r="C41" s="1">
        <v>14</v>
      </c>
      <c r="D41" s="1">
        <v>52</v>
      </c>
      <c r="E41" s="1">
        <v>5</v>
      </c>
      <c r="F41" s="1">
        <v>2</v>
      </c>
      <c r="G41" s="1">
        <v>82</v>
      </c>
    </row>
    <row r="42" spans="1:7" x14ac:dyDescent="0.2">
      <c r="A42" s="1" t="s">
        <v>0</v>
      </c>
      <c r="B42" s="1">
        <v>74589</v>
      </c>
      <c r="C42" s="1">
        <v>12778</v>
      </c>
      <c r="D42" s="1">
        <v>9682</v>
      </c>
      <c r="E42" s="1">
        <v>12428</v>
      </c>
      <c r="F42" s="1">
        <v>12402</v>
      </c>
      <c r="G42" s="1">
        <v>27299</v>
      </c>
    </row>
    <row r="43" spans="1:7" x14ac:dyDescent="0.2">
      <c r="A43" s="1" t="s">
        <v>75</v>
      </c>
      <c r="B43" s="1">
        <v>10</v>
      </c>
      <c r="C43" s="1">
        <v>0</v>
      </c>
      <c r="D43" s="1">
        <v>2</v>
      </c>
      <c r="E43" s="1">
        <v>2</v>
      </c>
      <c r="F43" s="1">
        <v>4</v>
      </c>
      <c r="G43" s="1">
        <v>2</v>
      </c>
    </row>
    <row r="44" spans="1:7" x14ac:dyDescent="0.2">
      <c r="A44" s="1" t="s">
        <v>76</v>
      </c>
      <c r="B44" s="1">
        <v>6</v>
      </c>
      <c r="C44" s="1">
        <v>0</v>
      </c>
      <c r="D44" s="1">
        <v>0</v>
      </c>
      <c r="E44" s="1">
        <v>6</v>
      </c>
      <c r="F44" s="1">
        <v>0</v>
      </c>
      <c r="G44" s="1">
        <v>0</v>
      </c>
    </row>
    <row r="45" spans="1:7" x14ac:dyDescent="0.2">
      <c r="A45" s="1" t="s">
        <v>77</v>
      </c>
      <c r="B45" s="1">
        <v>15</v>
      </c>
      <c r="C45" s="1">
        <v>3</v>
      </c>
      <c r="D45" s="1">
        <v>6</v>
      </c>
      <c r="E45" s="1">
        <v>1</v>
      </c>
      <c r="F45" s="1">
        <v>1</v>
      </c>
      <c r="G45" s="1">
        <v>4</v>
      </c>
    </row>
    <row r="46" spans="1:7" x14ac:dyDescent="0.2">
      <c r="A46" s="1" t="s">
        <v>78</v>
      </c>
      <c r="B46" s="1">
        <v>3</v>
      </c>
      <c r="C46" s="1">
        <v>0</v>
      </c>
      <c r="D46" s="1">
        <v>1</v>
      </c>
      <c r="E46" s="1">
        <v>1</v>
      </c>
      <c r="F46" s="1">
        <v>1</v>
      </c>
      <c r="G46" s="1">
        <v>0</v>
      </c>
    </row>
    <row r="47" spans="1:7" x14ac:dyDescent="0.2">
      <c r="A47" s="1" t="s">
        <v>79</v>
      </c>
      <c r="B47" s="1">
        <v>5</v>
      </c>
      <c r="C47" s="1">
        <v>0</v>
      </c>
      <c r="D47" s="1">
        <v>3</v>
      </c>
      <c r="E47" s="1">
        <v>1</v>
      </c>
      <c r="F47" s="1">
        <v>0</v>
      </c>
      <c r="G47" s="1">
        <v>1</v>
      </c>
    </row>
    <row r="48" spans="1:7" x14ac:dyDescent="0.2">
      <c r="A48" s="1" t="s">
        <v>80</v>
      </c>
      <c r="B48" s="1">
        <v>41</v>
      </c>
      <c r="C48" s="1">
        <v>1</v>
      </c>
      <c r="D48" s="1">
        <v>21</v>
      </c>
      <c r="E48" s="1">
        <v>7</v>
      </c>
      <c r="F48" s="1">
        <v>4</v>
      </c>
      <c r="G48" s="1">
        <v>8</v>
      </c>
    </row>
    <row r="49" spans="1:7" x14ac:dyDescent="0.2">
      <c r="A49" s="1" t="s">
        <v>14</v>
      </c>
    </row>
    <row r="50" spans="1:7" x14ac:dyDescent="0.2">
      <c r="A50" s="1" t="s">
        <v>1</v>
      </c>
      <c r="B50" s="1">
        <v>65044</v>
      </c>
      <c r="C50" s="1">
        <v>12012</v>
      </c>
      <c r="D50" s="1">
        <v>7705</v>
      </c>
      <c r="E50" s="1">
        <v>10021</v>
      </c>
      <c r="F50" s="1">
        <v>8917</v>
      </c>
      <c r="G50" s="1">
        <v>26389</v>
      </c>
    </row>
    <row r="51" spans="1:7" x14ac:dyDescent="0.2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">
      <c r="A52" s="1" t="s">
        <v>62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</row>
    <row r="53" spans="1:7" x14ac:dyDescent="0.2">
      <c r="A53" s="1" t="s">
        <v>63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2">
      <c r="A54" s="1" t="s">
        <v>64</v>
      </c>
      <c r="B54" s="1">
        <v>3</v>
      </c>
      <c r="C54" s="1">
        <v>0</v>
      </c>
      <c r="D54" s="1">
        <v>0</v>
      </c>
      <c r="E54" s="1">
        <v>0</v>
      </c>
      <c r="F54" s="1">
        <v>0</v>
      </c>
      <c r="G54" s="1">
        <v>3</v>
      </c>
    </row>
    <row r="55" spans="1:7" x14ac:dyDescent="0.2">
      <c r="A55" s="1" t="s">
        <v>65</v>
      </c>
      <c r="B55" s="1">
        <v>5</v>
      </c>
      <c r="C55" s="1">
        <v>0</v>
      </c>
      <c r="D55" s="1">
        <v>0</v>
      </c>
      <c r="E55" s="1">
        <v>0</v>
      </c>
      <c r="F55" s="1">
        <v>1</v>
      </c>
      <c r="G55" s="1">
        <v>4</v>
      </c>
    </row>
    <row r="56" spans="1:7" x14ac:dyDescent="0.2">
      <c r="A56" s="1" t="s">
        <v>66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</row>
    <row r="57" spans="1:7" x14ac:dyDescent="0.2">
      <c r="A57" s="1" t="s">
        <v>67</v>
      </c>
      <c r="B57" s="1">
        <v>1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</row>
    <row r="58" spans="1:7" x14ac:dyDescent="0.2">
      <c r="A58" s="1" t="s">
        <v>68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">
      <c r="A59" s="1" t="s">
        <v>69</v>
      </c>
      <c r="B59" s="1">
        <v>2</v>
      </c>
      <c r="C59" s="1">
        <v>0</v>
      </c>
      <c r="D59" s="1">
        <v>1</v>
      </c>
      <c r="E59" s="1">
        <v>0</v>
      </c>
      <c r="F59" s="1">
        <v>0</v>
      </c>
      <c r="G59" s="1">
        <v>1</v>
      </c>
    </row>
    <row r="60" spans="1:7" x14ac:dyDescent="0.2">
      <c r="A60" s="1" t="s">
        <v>70</v>
      </c>
      <c r="B60" s="1">
        <v>1</v>
      </c>
      <c r="C60" s="1">
        <v>0</v>
      </c>
      <c r="D60" s="1">
        <v>1</v>
      </c>
      <c r="E60" s="1">
        <v>0</v>
      </c>
      <c r="F60" s="1">
        <v>0</v>
      </c>
      <c r="G60" s="1">
        <v>0</v>
      </c>
    </row>
    <row r="61" spans="1:7" x14ac:dyDescent="0.2">
      <c r="A61" s="1" t="s">
        <v>71</v>
      </c>
      <c r="B61" s="1">
        <v>7</v>
      </c>
      <c r="C61" s="1">
        <v>0</v>
      </c>
      <c r="D61" s="1">
        <v>3</v>
      </c>
      <c r="E61" s="1">
        <v>1</v>
      </c>
      <c r="F61" s="1">
        <v>3</v>
      </c>
      <c r="G61" s="1">
        <v>0</v>
      </c>
    </row>
    <row r="62" spans="1:7" x14ac:dyDescent="0.2">
      <c r="A62" s="1" t="s">
        <v>72</v>
      </c>
      <c r="B62" s="1">
        <v>5</v>
      </c>
      <c r="C62" s="1">
        <v>0</v>
      </c>
      <c r="D62" s="1">
        <v>3</v>
      </c>
      <c r="E62" s="1">
        <v>1</v>
      </c>
      <c r="F62" s="1">
        <v>0</v>
      </c>
      <c r="G62" s="1">
        <v>1</v>
      </c>
    </row>
    <row r="63" spans="1:7" x14ac:dyDescent="0.2">
      <c r="A63" s="1" t="s">
        <v>73</v>
      </c>
      <c r="B63" s="1">
        <v>15</v>
      </c>
      <c r="C63" s="1">
        <v>7</v>
      </c>
      <c r="D63" s="1">
        <v>0</v>
      </c>
      <c r="E63" s="1">
        <v>0</v>
      </c>
      <c r="F63" s="1">
        <v>0</v>
      </c>
      <c r="G63" s="1">
        <v>8</v>
      </c>
    </row>
    <row r="64" spans="1:7" x14ac:dyDescent="0.2">
      <c r="A64" s="1" t="s">
        <v>74</v>
      </c>
      <c r="B64" s="1">
        <v>119</v>
      </c>
      <c r="C64" s="1">
        <v>9</v>
      </c>
      <c r="D64" s="1">
        <v>34</v>
      </c>
      <c r="E64" s="1">
        <v>3</v>
      </c>
      <c r="F64" s="1">
        <v>0</v>
      </c>
      <c r="G64" s="1">
        <v>73</v>
      </c>
    </row>
    <row r="65" spans="1:7" x14ac:dyDescent="0.2">
      <c r="A65" s="1" t="s">
        <v>0</v>
      </c>
      <c r="B65" s="1">
        <v>64844</v>
      </c>
      <c r="C65" s="1">
        <v>11993</v>
      </c>
      <c r="D65" s="1">
        <v>7645</v>
      </c>
      <c r="E65" s="1">
        <v>10009</v>
      </c>
      <c r="F65" s="1">
        <v>8906</v>
      </c>
      <c r="G65" s="1">
        <v>26291</v>
      </c>
    </row>
    <row r="66" spans="1:7" x14ac:dyDescent="0.2">
      <c r="A66" s="1" t="s">
        <v>75</v>
      </c>
      <c r="B66" s="1">
        <v>5</v>
      </c>
      <c r="C66" s="1">
        <v>1</v>
      </c>
      <c r="D66" s="1">
        <v>1</v>
      </c>
      <c r="E66" s="1">
        <v>0</v>
      </c>
      <c r="F66" s="1">
        <v>0</v>
      </c>
      <c r="G66" s="1">
        <v>3</v>
      </c>
    </row>
    <row r="67" spans="1:7" x14ac:dyDescent="0.2">
      <c r="A67" s="1" t="s">
        <v>76</v>
      </c>
      <c r="B67" s="1">
        <v>2</v>
      </c>
      <c r="C67" s="1">
        <v>0</v>
      </c>
      <c r="D67" s="1">
        <v>0</v>
      </c>
      <c r="E67" s="1">
        <v>2</v>
      </c>
      <c r="F67" s="1">
        <v>0</v>
      </c>
      <c r="G67" s="1">
        <v>0</v>
      </c>
    </row>
    <row r="68" spans="1:7" x14ac:dyDescent="0.2">
      <c r="A68" s="1" t="s">
        <v>77</v>
      </c>
      <c r="B68" s="1">
        <v>5</v>
      </c>
      <c r="C68" s="1">
        <v>1</v>
      </c>
      <c r="D68" s="1">
        <v>1</v>
      </c>
      <c r="E68" s="1">
        <v>1</v>
      </c>
      <c r="F68" s="1">
        <v>0</v>
      </c>
      <c r="G68" s="1">
        <v>2</v>
      </c>
    </row>
    <row r="69" spans="1:7" x14ac:dyDescent="0.2">
      <c r="A69" s="1" t="s">
        <v>78</v>
      </c>
      <c r="B69" s="1">
        <v>3</v>
      </c>
      <c r="C69" s="1">
        <v>0</v>
      </c>
      <c r="D69" s="1">
        <v>1</v>
      </c>
      <c r="E69" s="1">
        <v>1</v>
      </c>
      <c r="F69" s="1">
        <v>1</v>
      </c>
      <c r="G69" s="1">
        <v>0</v>
      </c>
    </row>
    <row r="70" spans="1:7" x14ac:dyDescent="0.2">
      <c r="A70" s="1" t="s">
        <v>79</v>
      </c>
      <c r="B70" s="1">
        <v>3</v>
      </c>
      <c r="C70" s="1">
        <v>0</v>
      </c>
      <c r="D70" s="1">
        <v>3</v>
      </c>
      <c r="E70" s="1">
        <v>0</v>
      </c>
      <c r="F70" s="1">
        <v>0</v>
      </c>
      <c r="G70" s="1">
        <v>0</v>
      </c>
    </row>
    <row r="71" spans="1:7" x14ac:dyDescent="0.2">
      <c r="A71" s="1" t="s">
        <v>80</v>
      </c>
      <c r="B71" s="1">
        <v>24</v>
      </c>
      <c r="C71" s="1">
        <v>1</v>
      </c>
      <c r="D71" s="1">
        <v>11</v>
      </c>
      <c r="E71" s="1">
        <v>3</v>
      </c>
      <c r="F71" s="1">
        <v>6</v>
      </c>
      <c r="G71" s="1">
        <v>3</v>
      </c>
    </row>
    <row r="72" spans="1:7" x14ac:dyDescent="0.2">
      <c r="A72" s="1" t="s">
        <v>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05DB-C7B4-4A04-9C41-C7AFA1475473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144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135304</v>
      </c>
      <c r="C4" s="1">
        <v>23956</v>
      </c>
      <c r="D4" s="1">
        <v>16913</v>
      </c>
      <c r="E4" s="1">
        <v>21697</v>
      </c>
      <c r="F4" s="1">
        <v>20675</v>
      </c>
      <c r="G4" s="1">
        <v>52063</v>
      </c>
    </row>
    <row r="5" spans="1:7" x14ac:dyDescent="0.2">
      <c r="A5" s="1" t="s">
        <v>61</v>
      </c>
      <c r="B5" s="1">
        <v>28</v>
      </c>
      <c r="C5" s="1">
        <v>0</v>
      </c>
      <c r="D5" s="1">
        <v>17</v>
      </c>
      <c r="E5" s="1">
        <v>0</v>
      </c>
      <c r="F5" s="1">
        <v>10</v>
      </c>
      <c r="G5" s="1">
        <v>1</v>
      </c>
    </row>
    <row r="6" spans="1:7" x14ac:dyDescent="0.2">
      <c r="A6" s="1" t="s">
        <v>62</v>
      </c>
      <c r="B6" s="1">
        <v>1</v>
      </c>
      <c r="C6" s="1">
        <v>0</v>
      </c>
      <c r="D6" s="1">
        <v>1</v>
      </c>
      <c r="E6" s="1">
        <v>0</v>
      </c>
      <c r="F6" s="1">
        <v>0</v>
      </c>
      <c r="G6" s="1">
        <v>0</v>
      </c>
    </row>
    <row r="7" spans="1:7" x14ac:dyDescent="0.2">
      <c r="A7" s="1" t="s">
        <v>63</v>
      </c>
      <c r="B7" s="1">
        <v>27</v>
      </c>
      <c r="C7" s="1">
        <v>1</v>
      </c>
      <c r="D7" s="1">
        <v>22</v>
      </c>
      <c r="E7" s="1">
        <v>0</v>
      </c>
      <c r="F7" s="1">
        <v>0</v>
      </c>
      <c r="G7" s="1">
        <v>4</v>
      </c>
    </row>
    <row r="8" spans="1:7" x14ac:dyDescent="0.2">
      <c r="A8" s="1" t="s">
        <v>64</v>
      </c>
      <c r="B8" s="1">
        <v>64</v>
      </c>
      <c r="C8" s="1">
        <v>11</v>
      </c>
      <c r="D8" s="1">
        <v>43</v>
      </c>
      <c r="E8" s="1">
        <v>3</v>
      </c>
      <c r="F8" s="1">
        <v>1</v>
      </c>
      <c r="G8" s="1">
        <v>6</v>
      </c>
    </row>
    <row r="9" spans="1:7" x14ac:dyDescent="0.2">
      <c r="A9" s="1" t="s">
        <v>65</v>
      </c>
      <c r="B9" s="1">
        <v>3</v>
      </c>
      <c r="C9" s="1">
        <v>0</v>
      </c>
      <c r="D9" s="1">
        <v>1</v>
      </c>
      <c r="E9" s="1">
        <v>0</v>
      </c>
      <c r="F9" s="1">
        <v>1</v>
      </c>
      <c r="G9" s="1">
        <v>1</v>
      </c>
    </row>
    <row r="10" spans="1:7" x14ac:dyDescent="0.2">
      <c r="A10" s="1" t="s">
        <v>66</v>
      </c>
      <c r="B10" s="1">
        <v>35</v>
      </c>
      <c r="C10" s="1">
        <v>2</v>
      </c>
      <c r="D10" s="1">
        <v>9</v>
      </c>
      <c r="E10" s="1">
        <v>1</v>
      </c>
      <c r="F10" s="1">
        <v>0</v>
      </c>
      <c r="G10" s="1">
        <v>23</v>
      </c>
    </row>
    <row r="11" spans="1:7" x14ac:dyDescent="0.2">
      <c r="A11" s="1" t="s">
        <v>67</v>
      </c>
      <c r="B11" s="1">
        <v>23</v>
      </c>
      <c r="C11" s="1">
        <v>5</v>
      </c>
      <c r="D11" s="1">
        <v>9</v>
      </c>
      <c r="E11" s="1">
        <v>1</v>
      </c>
      <c r="F11" s="1">
        <v>2</v>
      </c>
      <c r="G11" s="1">
        <v>6</v>
      </c>
    </row>
    <row r="12" spans="1:7" x14ac:dyDescent="0.2">
      <c r="A12" s="1" t="s">
        <v>68</v>
      </c>
      <c r="B12" s="1">
        <v>8</v>
      </c>
      <c r="C12" s="1">
        <v>1</v>
      </c>
      <c r="D12" s="1">
        <v>6</v>
      </c>
      <c r="E12" s="1">
        <v>0</v>
      </c>
      <c r="F12" s="1">
        <v>0</v>
      </c>
      <c r="G12" s="1">
        <v>1</v>
      </c>
    </row>
    <row r="13" spans="1:7" x14ac:dyDescent="0.2">
      <c r="A13" s="1" t="s">
        <v>69</v>
      </c>
      <c r="B13" s="1">
        <v>70</v>
      </c>
      <c r="C13" s="1">
        <v>5</v>
      </c>
      <c r="D13" s="1">
        <v>32</v>
      </c>
      <c r="E13" s="1">
        <v>7</v>
      </c>
      <c r="F13" s="1">
        <v>5</v>
      </c>
      <c r="G13" s="1">
        <v>21</v>
      </c>
    </row>
    <row r="14" spans="1:7" x14ac:dyDescent="0.2">
      <c r="A14" s="1" t="s">
        <v>70</v>
      </c>
      <c r="B14" s="1">
        <v>15</v>
      </c>
      <c r="C14" s="1">
        <v>1</v>
      </c>
      <c r="D14" s="1">
        <v>8</v>
      </c>
      <c r="E14" s="1">
        <v>3</v>
      </c>
      <c r="F14" s="1">
        <v>2</v>
      </c>
      <c r="G14" s="1">
        <v>1</v>
      </c>
    </row>
    <row r="15" spans="1:7" x14ac:dyDescent="0.2">
      <c r="A15" s="1" t="s">
        <v>71</v>
      </c>
      <c r="B15" s="1">
        <v>28</v>
      </c>
      <c r="C15" s="1">
        <v>4</v>
      </c>
      <c r="D15" s="1">
        <v>9</v>
      </c>
      <c r="E15" s="1">
        <v>5</v>
      </c>
      <c r="F15" s="1">
        <v>5</v>
      </c>
      <c r="G15" s="1">
        <v>5</v>
      </c>
    </row>
    <row r="16" spans="1:7" x14ac:dyDescent="0.2">
      <c r="A16" s="1" t="s">
        <v>72</v>
      </c>
      <c r="B16" s="1">
        <v>81</v>
      </c>
      <c r="C16" s="1">
        <v>9</v>
      </c>
      <c r="D16" s="1">
        <v>56</v>
      </c>
      <c r="E16" s="1">
        <v>4</v>
      </c>
      <c r="F16" s="1">
        <v>2</v>
      </c>
      <c r="G16" s="1">
        <v>10</v>
      </c>
    </row>
    <row r="17" spans="1:7" x14ac:dyDescent="0.2">
      <c r="A17" s="1" t="s">
        <v>73</v>
      </c>
      <c r="B17" s="1">
        <v>160</v>
      </c>
      <c r="C17" s="1">
        <v>47</v>
      </c>
      <c r="D17" s="1">
        <v>60</v>
      </c>
      <c r="E17" s="1">
        <v>9</v>
      </c>
      <c r="F17" s="1">
        <v>2</v>
      </c>
      <c r="G17" s="1">
        <v>42</v>
      </c>
    </row>
    <row r="18" spans="1:7" x14ac:dyDescent="0.2">
      <c r="A18" s="1" t="s">
        <v>74</v>
      </c>
      <c r="B18" s="1">
        <v>810</v>
      </c>
      <c r="C18" s="1">
        <v>146</v>
      </c>
      <c r="D18" s="1">
        <v>347</v>
      </c>
      <c r="E18" s="1">
        <v>17</v>
      </c>
      <c r="F18" s="1">
        <v>4</v>
      </c>
      <c r="G18" s="1">
        <v>296</v>
      </c>
    </row>
    <row r="19" spans="1:7" x14ac:dyDescent="0.2">
      <c r="A19" s="1" t="s">
        <v>0</v>
      </c>
      <c r="B19" s="1">
        <v>133602</v>
      </c>
      <c r="C19" s="1">
        <v>23675</v>
      </c>
      <c r="D19" s="1">
        <v>16138</v>
      </c>
      <c r="E19" s="1">
        <v>21614</v>
      </c>
      <c r="F19" s="1">
        <v>20612</v>
      </c>
      <c r="G19" s="1">
        <v>51563</v>
      </c>
    </row>
    <row r="20" spans="1:7" x14ac:dyDescent="0.2">
      <c r="A20" s="1" t="s">
        <v>75</v>
      </c>
      <c r="B20" s="1">
        <v>24</v>
      </c>
      <c r="C20" s="1">
        <v>5</v>
      </c>
      <c r="D20" s="1">
        <v>3</v>
      </c>
      <c r="E20" s="1">
        <v>1</v>
      </c>
      <c r="F20" s="1">
        <v>2</v>
      </c>
      <c r="G20" s="1">
        <v>13</v>
      </c>
    </row>
    <row r="21" spans="1:7" x14ac:dyDescent="0.2">
      <c r="A21" s="1" t="s">
        <v>76</v>
      </c>
      <c r="B21" s="1">
        <v>20</v>
      </c>
      <c r="C21" s="1">
        <v>2</v>
      </c>
      <c r="D21" s="1">
        <v>2</v>
      </c>
      <c r="E21" s="1">
        <v>7</v>
      </c>
      <c r="F21" s="1">
        <v>0</v>
      </c>
      <c r="G21" s="1">
        <v>9</v>
      </c>
    </row>
    <row r="22" spans="1:7" x14ac:dyDescent="0.2">
      <c r="A22" s="1" t="s">
        <v>77</v>
      </c>
      <c r="B22" s="1">
        <v>57</v>
      </c>
      <c r="C22" s="1">
        <v>12</v>
      </c>
      <c r="D22" s="1">
        <v>25</v>
      </c>
      <c r="E22" s="1">
        <v>2</v>
      </c>
      <c r="F22" s="1">
        <v>6</v>
      </c>
      <c r="G22" s="1">
        <v>12</v>
      </c>
    </row>
    <row r="23" spans="1:7" x14ac:dyDescent="0.2">
      <c r="A23" s="1" t="s">
        <v>78</v>
      </c>
      <c r="B23" s="1">
        <v>16</v>
      </c>
      <c r="C23" s="1">
        <v>1</v>
      </c>
      <c r="D23" s="1">
        <v>5</v>
      </c>
      <c r="E23" s="1">
        <v>2</v>
      </c>
      <c r="F23" s="1">
        <v>2</v>
      </c>
      <c r="G23" s="1">
        <v>6</v>
      </c>
    </row>
    <row r="24" spans="1:7" x14ac:dyDescent="0.2">
      <c r="A24" s="1" t="s">
        <v>79</v>
      </c>
      <c r="B24" s="1">
        <v>88</v>
      </c>
      <c r="C24" s="1">
        <v>17</v>
      </c>
      <c r="D24" s="1">
        <v>45</v>
      </c>
      <c r="E24" s="1">
        <v>0</v>
      </c>
      <c r="F24" s="1">
        <v>0</v>
      </c>
      <c r="G24" s="1">
        <v>26</v>
      </c>
    </row>
    <row r="25" spans="1:7" x14ac:dyDescent="0.2">
      <c r="A25" s="1" t="s">
        <v>80</v>
      </c>
      <c r="B25" s="1">
        <v>144</v>
      </c>
      <c r="C25" s="1">
        <v>12</v>
      </c>
      <c r="D25" s="1">
        <v>75</v>
      </c>
      <c r="E25" s="1">
        <v>21</v>
      </c>
      <c r="F25" s="1">
        <v>19</v>
      </c>
      <c r="G25" s="1">
        <v>17</v>
      </c>
    </row>
    <row r="26" spans="1:7" x14ac:dyDescent="0.2">
      <c r="A26" s="1" t="s">
        <v>13</v>
      </c>
    </row>
    <row r="27" spans="1:7" x14ac:dyDescent="0.2">
      <c r="A27" s="1" t="s">
        <v>1</v>
      </c>
      <c r="B27" s="1">
        <v>72295</v>
      </c>
      <c r="C27" s="1">
        <v>12338</v>
      </c>
      <c r="D27" s="1">
        <v>9475</v>
      </c>
      <c r="E27" s="1">
        <v>12018</v>
      </c>
      <c r="F27" s="1">
        <v>11986</v>
      </c>
      <c r="G27" s="1">
        <v>26478</v>
      </c>
    </row>
    <row r="28" spans="1:7" x14ac:dyDescent="0.2">
      <c r="A28" s="1" t="s">
        <v>61</v>
      </c>
      <c r="B28" s="1">
        <v>17</v>
      </c>
      <c r="C28" s="1">
        <v>0</v>
      </c>
      <c r="D28" s="1">
        <v>12</v>
      </c>
      <c r="E28" s="1">
        <v>0</v>
      </c>
      <c r="F28" s="1">
        <v>4</v>
      </c>
      <c r="G28" s="1">
        <v>1</v>
      </c>
    </row>
    <row r="29" spans="1:7" x14ac:dyDescent="0.2">
      <c r="A29" s="1" t="s">
        <v>62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">
      <c r="A30" s="1" t="s">
        <v>63</v>
      </c>
      <c r="B30" s="1">
        <v>15</v>
      </c>
      <c r="C30" s="1">
        <v>0</v>
      </c>
      <c r="D30" s="1">
        <v>13</v>
      </c>
      <c r="E30" s="1">
        <v>0</v>
      </c>
      <c r="F30" s="1">
        <v>0</v>
      </c>
      <c r="G30" s="1">
        <v>2</v>
      </c>
    </row>
    <row r="31" spans="1:7" x14ac:dyDescent="0.2">
      <c r="A31" s="1" t="s">
        <v>64</v>
      </c>
      <c r="B31" s="1">
        <v>42</v>
      </c>
      <c r="C31" s="1">
        <v>8</v>
      </c>
      <c r="D31" s="1">
        <v>29</v>
      </c>
      <c r="E31" s="1">
        <v>2</v>
      </c>
      <c r="F31" s="1">
        <v>1</v>
      </c>
      <c r="G31" s="1">
        <v>2</v>
      </c>
    </row>
    <row r="32" spans="1:7" x14ac:dyDescent="0.2">
      <c r="A32" s="1" t="s">
        <v>65</v>
      </c>
      <c r="B32" s="1">
        <v>2</v>
      </c>
      <c r="C32" s="1">
        <v>0</v>
      </c>
      <c r="D32" s="1">
        <v>1</v>
      </c>
      <c r="E32" s="1">
        <v>0</v>
      </c>
      <c r="F32" s="1">
        <v>0</v>
      </c>
      <c r="G32" s="1">
        <v>1</v>
      </c>
    </row>
    <row r="33" spans="1:7" x14ac:dyDescent="0.2">
      <c r="A33" s="1" t="s">
        <v>66</v>
      </c>
      <c r="B33" s="1">
        <v>19</v>
      </c>
      <c r="C33" s="1">
        <v>2</v>
      </c>
      <c r="D33" s="1">
        <v>5</v>
      </c>
      <c r="E33" s="1">
        <v>1</v>
      </c>
      <c r="F33" s="1">
        <v>0</v>
      </c>
      <c r="G33" s="1">
        <v>11</v>
      </c>
    </row>
    <row r="34" spans="1:7" x14ac:dyDescent="0.2">
      <c r="A34" s="1" t="s">
        <v>67</v>
      </c>
      <c r="B34" s="1">
        <v>14</v>
      </c>
      <c r="C34" s="1">
        <v>3</v>
      </c>
      <c r="D34" s="1">
        <v>5</v>
      </c>
      <c r="E34" s="1">
        <v>1</v>
      </c>
      <c r="F34" s="1">
        <v>2</v>
      </c>
      <c r="G34" s="1">
        <v>3</v>
      </c>
    </row>
    <row r="35" spans="1:7" x14ac:dyDescent="0.2">
      <c r="A35" s="1" t="s">
        <v>68</v>
      </c>
      <c r="B35" s="1">
        <v>5</v>
      </c>
      <c r="C35" s="1">
        <v>1</v>
      </c>
      <c r="D35" s="1">
        <v>4</v>
      </c>
      <c r="E35" s="1">
        <v>0</v>
      </c>
      <c r="F35" s="1">
        <v>0</v>
      </c>
      <c r="G35" s="1">
        <v>0</v>
      </c>
    </row>
    <row r="36" spans="1:7" x14ac:dyDescent="0.2">
      <c r="A36" s="1" t="s">
        <v>69</v>
      </c>
      <c r="B36" s="1">
        <v>42</v>
      </c>
      <c r="C36" s="1">
        <v>4</v>
      </c>
      <c r="D36" s="1">
        <v>19</v>
      </c>
      <c r="E36" s="1">
        <v>4</v>
      </c>
      <c r="F36" s="1">
        <v>4</v>
      </c>
      <c r="G36" s="1">
        <v>11</v>
      </c>
    </row>
    <row r="37" spans="1:7" x14ac:dyDescent="0.2">
      <c r="A37" s="1" t="s">
        <v>70</v>
      </c>
      <c r="B37" s="1">
        <v>8</v>
      </c>
      <c r="C37" s="1">
        <v>0</v>
      </c>
      <c r="D37" s="1">
        <v>5</v>
      </c>
      <c r="E37" s="1">
        <v>3</v>
      </c>
      <c r="F37" s="1">
        <v>0</v>
      </c>
      <c r="G37" s="1">
        <v>0</v>
      </c>
    </row>
    <row r="38" spans="1:7" x14ac:dyDescent="0.2">
      <c r="A38" s="1" t="s">
        <v>71</v>
      </c>
      <c r="B38" s="1">
        <v>14</v>
      </c>
      <c r="C38" s="1">
        <v>0</v>
      </c>
      <c r="D38" s="1">
        <v>4</v>
      </c>
      <c r="E38" s="1">
        <v>4</v>
      </c>
      <c r="F38" s="1">
        <v>3</v>
      </c>
      <c r="G38" s="1">
        <v>3</v>
      </c>
    </row>
    <row r="39" spans="1:7" x14ac:dyDescent="0.2">
      <c r="A39" s="1" t="s">
        <v>72</v>
      </c>
      <c r="B39" s="1">
        <v>50</v>
      </c>
      <c r="C39" s="1">
        <v>4</v>
      </c>
      <c r="D39" s="1">
        <v>36</v>
      </c>
      <c r="E39" s="1">
        <v>2</v>
      </c>
      <c r="F39" s="1">
        <v>1</v>
      </c>
      <c r="G39" s="1">
        <v>7</v>
      </c>
    </row>
    <row r="40" spans="1:7" x14ac:dyDescent="0.2">
      <c r="A40" s="1" t="s">
        <v>73</v>
      </c>
      <c r="B40" s="1">
        <v>90</v>
      </c>
      <c r="C40" s="1">
        <v>27</v>
      </c>
      <c r="D40" s="1">
        <v>35</v>
      </c>
      <c r="E40" s="1">
        <v>8</v>
      </c>
      <c r="F40" s="1">
        <v>0</v>
      </c>
      <c r="G40" s="1">
        <v>20</v>
      </c>
    </row>
    <row r="41" spans="1:7" x14ac:dyDescent="0.2">
      <c r="A41" s="1" t="s">
        <v>74</v>
      </c>
      <c r="B41" s="1">
        <v>449</v>
      </c>
      <c r="C41" s="1">
        <v>86</v>
      </c>
      <c r="D41" s="1">
        <v>184</v>
      </c>
      <c r="E41" s="1">
        <v>9</v>
      </c>
      <c r="F41" s="1">
        <v>4</v>
      </c>
      <c r="G41" s="1">
        <v>166</v>
      </c>
    </row>
    <row r="42" spans="1:7" x14ac:dyDescent="0.2">
      <c r="A42" s="1" t="s">
        <v>0</v>
      </c>
      <c r="B42" s="1">
        <v>71342</v>
      </c>
      <c r="C42" s="1">
        <v>12178</v>
      </c>
      <c r="D42" s="1">
        <v>9041</v>
      </c>
      <c r="E42" s="1">
        <v>11963</v>
      </c>
      <c r="F42" s="1">
        <v>11951</v>
      </c>
      <c r="G42" s="1">
        <v>26209</v>
      </c>
    </row>
    <row r="43" spans="1:7" x14ac:dyDescent="0.2">
      <c r="A43" s="1" t="s">
        <v>75</v>
      </c>
      <c r="B43" s="1">
        <v>13</v>
      </c>
      <c r="C43" s="1">
        <v>4</v>
      </c>
      <c r="D43" s="1">
        <v>0</v>
      </c>
      <c r="E43" s="1">
        <v>1</v>
      </c>
      <c r="F43" s="1">
        <v>2</v>
      </c>
      <c r="G43" s="1">
        <v>6</v>
      </c>
    </row>
    <row r="44" spans="1:7" x14ac:dyDescent="0.2">
      <c r="A44" s="1" t="s">
        <v>76</v>
      </c>
      <c r="B44" s="1">
        <v>13</v>
      </c>
      <c r="C44" s="1">
        <v>0</v>
      </c>
      <c r="D44" s="1">
        <v>2</v>
      </c>
      <c r="E44" s="1">
        <v>5</v>
      </c>
      <c r="F44" s="1">
        <v>0</v>
      </c>
      <c r="G44" s="1">
        <v>6</v>
      </c>
    </row>
    <row r="45" spans="1:7" x14ac:dyDescent="0.2">
      <c r="A45" s="1" t="s">
        <v>77</v>
      </c>
      <c r="B45" s="1">
        <v>34</v>
      </c>
      <c r="C45" s="1">
        <v>6</v>
      </c>
      <c r="D45" s="1">
        <v>17</v>
      </c>
      <c r="E45" s="1">
        <v>1</v>
      </c>
      <c r="F45" s="1">
        <v>4</v>
      </c>
      <c r="G45" s="1">
        <v>6</v>
      </c>
    </row>
    <row r="46" spans="1:7" x14ac:dyDescent="0.2">
      <c r="A46" s="1" t="s">
        <v>78</v>
      </c>
      <c r="B46" s="1">
        <v>7</v>
      </c>
      <c r="C46" s="1">
        <v>0</v>
      </c>
      <c r="D46" s="1">
        <v>2</v>
      </c>
      <c r="E46" s="1">
        <v>1</v>
      </c>
      <c r="F46" s="1">
        <v>1</v>
      </c>
      <c r="G46" s="1">
        <v>3</v>
      </c>
    </row>
    <row r="47" spans="1:7" x14ac:dyDescent="0.2">
      <c r="A47" s="1" t="s">
        <v>79</v>
      </c>
      <c r="B47" s="1">
        <v>34</v>
      </c>
      <c r="C47" s="1">
        <v>7</v>
      </c>
      <c r="D47" s="1">
        <v>17</v>
      </c>
      <c r="E47" s="1">
        <v>0</v>
      </c>
      <c r="F47" s="1">
        <v>0</v>
      </c>
      <c r="G47" s="1">
        <v>10</v>
      </c>
    </row>
    <row r="48" spans="1:7" x14ac:dyDescent="0.2">
      <c r="A48" s="1" t="s">
        <v>80</v>
      </c>
      <c r="B48" s="1">
        <v>85</v>
      </c>
      <c r="C48" s="1">
        <v>8</v>
      </c>
      <c r="D48" s="1">
        <v>44</v>
      </c>
      <c r="E48" s="1">
        <v>13</v>
      </c>
      <c r="F48" s="1">
        <v>9</v>
      </c>
      <c r="G48" s="1">
        <v>11</v>
      </c>
    </row>
    <row r="49" spans="1:7" x14ac:dyDescent="0.2">
      <c r="A49" s="1" t="s">
        <v>14</v>
      </c>
    </row>
    <row r="50" spans="1:7" x14ac:dyDescent="0.2">
      <c r="A50" s="1" t="s">
        <v>1</v>
      </c>
      <c r="B50" s="1">
        <v>63009</v>
      </c>
      <c r="C50" s="1">
        <v>11618</v>
      </c>
      <c r="D50" s="1">
        <v>7438</v>
      </c>
      <c r="E50" s="1">
        <v>9679</v>
      </c>
      <c r="F50" s="1">
        <v>8689</v>
      </c>
      <c r="G50" s="1">
        <v>25585</v>
      </c>
    </row>
    <row r="51" spans="1:7" x14ac:dyDescent="0.2">
      <c r="A51" s="1" t="s">
        <v>61</v>
      </c>
      <c r="B51" s="1">
        <v>11</v>
      </c>
      <c r="C51" s="1">
        <v>0</v>
      </c>
      <c r="D51" s="1">
        <v>5</v>
      </c>
      <c r="E51" s="1">
        <v>0</v>
      </c>
      <c r="F51" s="1">
        <v>6</v>
      </c>
      <c r="G51" s="1">
        <v>0</v>
      </c>
    </row>
    <row r="52" spans="1:7" x14ac:dyDescent="0.2">
      <c r="A52" s="1" t="s">
        <v>62</v>
      </c>
      <c r="B52" s="1">
        <v>1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</row>
    <row r="53" spans="1:7" x14ac:dyDescent="0.2">
      <c r="A53" s="1" t="s">
        <v>63</v>
      </c>
      <c r="B53" s="1">
        <v>12</v>
      </c>
      <c r="C53" s="1">
        <v>1</v>
      </c>
      <c r="D53" s="1">
        <v>9</v>
      </c>
      <c r="E53" s="1">
        <v>0</v>
      </c>
      <c r="F53" s="1">
        <v>0</v>
      </c>
      <c r="G53" s="1">
        <v>2</v>
      </c>
    </row>
    <row r="54" spans="1:7" x14ac:dyDescent="0.2">
      <c r="A54" s="1" t="s">
        <v>64</v>
      </c>
      <c r="B54" s="1">
        <v>22</v>
      </c>
      <c r="C54" s="1">
        <v>3</v>
      </c>
      <c r="D54" s="1">
        <v>14</v>
      </c>
      <c r="E54" s="1">
        <v>1</v>
      </c>
      <c r="F54" s="1">
        <v>0</v>
      </c>
      <c r="G54" s="1">
        <v>4</v>
      </c>
    </row>
    <row r="55" spans="1:7" x14ac:dyDescent="0.2">
      <c r="A55" s="1" t="s">
        <v>65</v>
      </c>
      <c r="B55" s="1">
        <v>1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</row>
    <row r="56" spans="1:7" x14ac:dyDescent="0.2">
      <c r="A56" s="1" t="s">
        <v>66</v>
      </c>
      <c r="B56" s="1">
        <v>16</v>
      </c>
      <c r="C56" s="1">
        <v>0</v>
      </c>
      <c r="D56" s="1">
        <v>4</v>
      </c>
      <c r="E56" s="1">
        <v>0</v>
      </c>
      <c r="F56" s="1">
        <v>0</v>
      </c>
      <c r="G56" s="1">
        <v>12</v>
      </c>
    </row>
    <row r="57" spans="1:7" x14ac:dyDescent="0.2">
      <c r="A57" s="1" t="s">
        <v>67</v>
      </c>
      <c r="B57" s="1">
        <v>9</v>
      </c>
      <c r="C57" s="1">
        <v>2</v>
      </c>
      <c r="D57" s="1">
        <v>4</v>
      </c>
      <c r="E57" s="1">
        <v>0</v>
      </c>
      <c r="F57" s="1">
        <v>0</v>
      </c>
      <c r="G57" s="1">
        <v>3</v>
      </c>
    </row>
    <row r="58" spans="1:7" x14ac:dyDescent="0.2">
      <c r="A58" s="1" t="s">
        <v>68</v>
      </c>
      <c r="B58" s="1">
        <v>3</v>
      </c>
      <c r="C58" s="1">
        <v>0</v>
      </c>
      <c r="D58" s="1">
        <v>2</v>
      </c>
      <c r="E58" s="1">
        <v>0</v>
      </c>
      <c r="F58" s="1">
        <v>0</v>
      </c>
      <c r="G58" s="1">
        <v>1</v>
      </c>
    </row>
    <row r="59" spans="1:7" x14ac:dyDescent="0.2">
      <c r="A59" s="1" t="s">
        <v>69</v>
      </c>
      <c r="B59" s="1">
        <v>28</v>
      </c>
      <c r="C59" s="1">
        <v>1</v>
      </c>
      <c r="D59" s="1">
        <v>13</v>
      </c>
      <c r="E59" s="1">
        <v>3</v>
      </c>
      <c r="F59" s="1">
        <v>1</v>
      </c>
      <c r="G59" s="1">
        <v>10</v>
      </c>
    </row>
    <row r="60" spans="1:7" x14ac:dyDescent="0.2">
      <c r="A60" s="1" t="s">
        <v>70</v>
      </c>
      <c r="B60" s="1">
        <v>7</v>
      </c>
      <c r="C60" s="1">
        <v>1</v>
      </c>
      <c r="D60" s="1">
        <v>3</v>
      </c>
      <c r="E60" s="1">
        <v>0</v>
      </c>
      <c r="F60" s="1">
        <v>2</v>
      </c>
      <c r="G60" s="1">
        <v>1</v>
      </c>
    </row>
    <row r="61" spans="1:7" x14ac:dyDescent="0.2">
      <c r="A61" s="1" t="s">
        <v>71</v>
      </c>
      <c r="B61" s="1">
        <v>14</v>
      </c>
      <c r="C61" s="1">
        <v>4</v>
      </c>
      <c r="D61" s="1">
        <v>5</v>
      </c>
      <c r="E61" s="1">
        <v>1</v>
      </c>
      <c r="F61" s="1">
        <v>2</v>
      </c>
      <c r="G61" s="1">
        <v>2</v>
      </c>
    </row>
    <row r="62" spans="1:7" x14ac:dyDescent="0.2">
      <c r="A62" s="1" t="s">
        <v>72</v>
      </c>
      <c r="B62" s="1">
        <v>31</v>
      </c>
      <c r="C62" s="1">
        <v>5</v>
      </c>
      <c r="D62" s="1">
        <v>20</v>
      </c>
      <c r="E62" s="1">
        <v>2</v>
      </c>
      <c r="F62" s="1">
        <v>1</v>
      </c>
      <c r="G62" s="1">
        <v>3</v>
      </c>
    </row>
    <row r="63" spans="1:7" x14ac:dyDescent="0.2">
      <c r="A63" s="1" t="s">
        <v>73</v>
      </c>
      <c r="B63" s="1">
        <v>70</v>
      </c>
      <c r="C63" s="1">
        <v>20</v>
      </c>
      <c r="D63" s="1">
        <v>25</v>
      </c>
      <c r="E63" s="1">
        <v>1</v>
      </c>
      <c r="F63" s="1">
        <v>2</v>
      </c>
      <c r="G63" s="1">
        <v>22</v>
      </c>
    </row>
    <row r="64" spans="1:7" x14ac:dyDescent="0.2">
      <c r="A64" s="1" t="s">
        <v>74</v>
      </c>
      <c r="B64" s="1">
        <v>361</v>
      </c>
      <c r="C64" s="1">
        <v>60</v>
      </c>
      <c r="D64" s="1">
        <v>163</v>
      </c>
      <c r="E64" s="1">
        <v>8</v>
      </c>
      <c r="F64" s="1">
        <v>0</v>
      </c>
      <c r="G64" s="1">
        <v>130</v>
      </c>
    </row>
    <row r="65" spans="1:7" x14ac:dyDescent="0.2">
      <c r="A65" s="1" t="s">
        <v>0</v>
      </c>
      <c r="B65" s="1">
        <v>62260</v>
      </c>
      <c r="C65" s="1">
        <v>11497</v>
      </c>
      <c r="D65" s="1">
        <v>7097</v>
      </c>
      <c r="E65" s="1">
        <v>9651</v>
      </c>
      <c r="F65" s="1">
        <v>8661</v>
      </c>
      <c r="G65" s="1">
        <v>25354</v>
      </c>
    </row>
    <row r="66" spans="1:7" x14ac:dyDescent="0.2">
      <c r="A66" s="1" t="s">
        <v>75</v>
      </c>
      <c r="B66" s="1">
        <v>11</v>
      </c>
      <c r="C66" s="1">
        <v>1</v>
      </c>
      <c r="D66" s="1">
        <v>3</v>
      </c>
      <c r="E66" s="1">
        <v>0</v>
      </c>
      <c r="F66" s="1">
        <v>0</v>
      </c>
      <c r="G66" s="1">
        <v>7</v>
      </c>
    </row>
    <row r="67" spans="1:7" x14ac:dyDescent="0.2">
      <c r="A67" s="1" t="s">
        <v>76</v>
      </c>
      <c r="B67" s="1">
        <v>7</v>
      </c>
      <c r="C67" s="1">
        <v>2</v>
      </c>
      <c r="D67" s="1">
        <v>0</v>
      </c>
      <c r="E67" s="1">
        <v>2</v>
      </c>
      <c r="F67" s="1">
        <v>0</v>
      </c>
      <c r="G67" s="1">
        <v>3</v>
      </c>
    </row>
    <row r="68" spans="1:7" x14ac:dyDescent="0.2">
      <c r="A68" s="1" t="s">
        <v>77</v>
      </c>
      <c r="B68" s="1">
        <v>23</v>
      </c>
      <c r="C68" s="1">
        <v>6</v>
      </c>
      <c r="D68" s="1">
        <v>8</v>
      </c>
      <c r="E68" s="1">
        <v>1</v>
      </c>
      <c r="F68" s="1">
        <v>2</v>
      </c>
      <c r="G68" s="1">
        <v>6</v>
      </c>
    </row>
    <row r="69" spans="1:7" x14ac:dyDescent="0.2">
      <c r="A69" s="1" t="s">
        <v>78</v>
      </c>
      <c r="B69" s="1">
        <v>9</v>
      </c>
      <c r="C69" s="1">
        <v>1</v>
      </c>
      <c r="D69" s="1">
        <v>3</v>
      </c>
      <c r="E69" s="1">
        <v>1</v>
      </c>
      <c r="F69" s="1">
        <v>1</v>
      </c>
      <c r="G69" s="1">
        <v>3</v>
      </c>
    </row>
    <row r="70" spans="1:7" x14ac:dyDescent="0.2">
      <c r="A70" s="1" t="s">
        <v>79</v>
      </c>
      <c r="B70" s="1">
        <v>54</v>
      </c>
      <c r="C70" s="1">
        <v>10</v>
      </c>
      <c r="D70" s="1">
        <v>28</v>
      </c>
      <c r="E70" s="1">
        <v>0</v>
      </c>
      <c r="F70" s="1">
        <v>0</v>
      </c>
      <c r="G70" s="1">
        <v>16</v>
      </c>
    </row>
    <row r="71" spans="1:7" x14ac:dyDescent="0.2">
      <c r="A71" s="1" t="s">
        <v>80</v>
      </c>
      <c r="B71" s="1">
        <v>59</v>
      </c>
      <c r="C71" s="1">
        <v>4</v>
      </c>
      <c r="D71" s="1">
        <v>31</v>
      </c>
      <c r="E71" s="1">
        <v>8</v>
      </c>
      <c r="F71" s="1">
        <v>10</v>
      </c>
      <c r="G71" s="1">
        <v>6</v>
      </c>
    </row>
    <row r="72" spans="1:7" x14ac:dyDescent="0.2">
      <c r="A72" s="1" t="s">
        <v>31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4295-F200-4A20-B669-E3149E5C6E06}">
  <dimension ref="A1:G11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6.88671875" style="1" customWidth="1"/>
    <col min="2" max="7" width="12.21875" style="1" customWidth="1"/>
    <col min="8" max="16384" width="8.88671875" style="1"/>
  </cols>
  <sheetData>
    <row r="1" spans="1:7" x14ac:dyDescent="0.2">
      <c r="A1" s="1" t="s">
        <v>145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136</v>
      </c>
    </row>
    <row r="3" spans="1:7" x14ac:dyDescent="0.2">
      <c r="A3" s="1" t="s">
        <v>6</v>
      </c>
    </row>
    <row r="4" spans="1:7" x14ac:dyDescent="0.2">
      <c r="A4" s="1" t="s">
        <v>1</v>
      </c>
      <c r="B4" s="1">
        <v>139917</v>
      </c>
      <c r="C4" s="1">
        <v>24812</v>
      </c>
      <c r="D4" s="1">
        <v>17497</v>
      </c>
      <c r="E4" s="1">
        <v>22477</v>
      </c>
      <c r="F4" s="1">
        <v>21336</v>
      </c>
      <c r="G4" s="1">
        <v>53795</v>
      </c>
    </row>
    <row r="5" spans="1:7" x14ac:dyDescent="0.2">
      <c r="A5" s="1" t="s">
        <v>61</v>
      </c>
      <c r="B5" s="1">
        <v>41</v>
      </c>
      <c r="C5" s="1">
        <v>5</v>
      </c>
      <c r="D5" s="1">
        <v>31</v>
      </c>
      <c r="E5" s="1">
        <v>0</v>
      </c>
      <c r="F5" s="1">
        <v>2</v>
      </c>
      <c r="G5" s="1">
        <v>3</v>
      </c>
    </row>
    <row r="6" spans="1:7" x14ac:dyDescent="0.2">
      <c r="A6" s="1" t="s">
        <v>62</v>
      </c>
      <c r="B6" s="1">
        <v>36</v>
      </c>
      <c r="C6" s="1">
        <v>13</v>
      </c>
      <c r="D6" s="1">
        <v>19</v>
      </c>
      <c r="E6" s="1">
        <v>2</v>
      </c>
      <c r="F6" s="1">
        <v>1</v>
      </c>
      <c r="G6" s="1">
        <v>1</v>
      </c>
    </row>
    <row r="7" spans="1:7" x14ac:dyDescent="0.2">
      <c r="A7" s="1" t="s">
        <v>63</v>
      </c>
      <c r="B7" s="1">
        <v>108</v>
      </c>
      <c r="C7" s="1">
        <v>28</v>
      </c>
      <c r="D7" s="1">
        <v>70</v>
      </c>
      <c r="E7" s="1">
        <v>1</v>
      </c>
      <c r="F7" s="1">
        <v>1</v>
      </c>
      <c r="G7" s="1">
        <v>8</v>
      </c>
    </row>
    <row r="8" spans="1:7" x14ac:dyDescent="0.2">
      <c r="A8" s="1" t="s">
        <v>64</v>
      </c>
      <c r="B8" s="1">
        <v>164</v>
      </c>
      <c r="C8" s="1">
        <v>61</v>
      </c>
      <c r="D8" s="1">
        <v>83</v>
      </c>
      <c r="E8" s="1">
        <v>6</v>
      </c>
      <c r="F8" s="1">
        <v>1</v>
      </c>
      <c r="G8" s="1">
        <v>13</v>
      </c>
    </row>
    <row r="9" spans="1:7" x14ac:dyDescent="0.2">
      <c r="A9" s="1" t="s">
        <v>65</v>
      </c>
      <c r="B9" s="1">
        <v>44</v>
      </c>
      <c r="C9" s="1">
        <v>12</v>
      </c>
      <c r="D9" s="1">
        <v>21</v>
      </c>
      <c r="E9" s="1">
        <v>0</v>
      </c>
      <c r="F9" s="1">
        <v>3</v>
      </c>
      <c r="G9" s="1">
        <v>8</v>
      </c>
    </row>
    <row r="10" spans="1:7" x14ac:dyDescent="0.2">
      <c r="A10" s="1" t="s">
        <v>66</v>
      </c>
      <c r="B10" s="1">
        <v>60</v>
      </c>
      <c r="C10" s="1">
        <v>13</v>
      </c>
      <c r="D10" s="1">
        <v>32</v>
      </c>
      <c r="E10" s="1">
        <v>1</v>
      </c>
      <c r="F10" s="1">
        <v>1</v>
      </c>
      <c r="G10" s="1">
        <v>13</v>
      </c>
    </row>
    <row r="11" spans="1:7" x14ac:dyDescent="0.2">
      <c r="A11" s="1" t="s">
        <v>67</v>
      </c>
      <c r="B11" s="1">
        <v>89</v>
      </c>
      <c r="C11" s="1">
        <v>19</v>
      </c>
      <c r="D11" s="1">
        <v>39</v>
      </c>
      <c r="E11" s="1">
        <v>2</v>
      </c>
      <c r="F11" s="1">
        <v>17</v>
      </c>
      <c r="G11" s="1">
        <v>12</v>
      </c>
    </row>
    <row r="12" spans="1:7" x14ac:dyDescent="0.2">
      <c r="A12" s="1" t="s">
        <v>68</v>
      </c>
      <c r="B12" s="1">
        <v>54</v>
      </c>
      <c r="C12" s="1">
        <v>8</v>
      </c>
      <c r="D12" s="1">
        <v>40</v>
      </c>
      <c r="E12" s="1">
        <v>0</v>
      </c>
      <c r="F12" s="1">
        <v>3</v>
      </c>
      <c r="G12" s="1">
        <v>3</v>
      </c>
    </row>
    <row r="13" spans="1:7" x14ac:dyDescent="0.2">
      <c r="A13" s="1" t="s">
        <v>69</v>
      </c>
      <c r="B13" s="1">
        <v>127</v>
      </c>
      <c r="C13" s="1">
        <v>29</v>
      </c>
      <c r="D13" s="1">
        <v>51</v>
      </c>
      <c r="E13" s="1">
        <v>8</v>
      </c>
      <c r="F13" s="1">
        <v>11</v>
      </c>
      <c r="G13" s="1">
        <v>28</v>
      </c>
    </row>
    <row r="14" spans="1:7" x14ac:dyDescent="0.2">
      <c r="A14" s="1" t="s">
        <v>70</v>
      </c>
      <c r="B14" s="1">
        <v>93</v>
      </c>
      <c r="C14" s="1">
        <v>9</v>
      </c>
      <c r="D14" s="1">
        <v>56</v>
      </c>
      <c r="E14" s="1">
        <v>6</v>
      </c>
      <c r="F14" s="1">
        <v>13</v>
      </c>
      <c r="G14" s="1">
        <v>9</v>
      </c>
    </row>
    <row r="15" spans="1:7" x14ac:dyDescent="0.2">
      <c r="A15" s="1" t="s">
        <v>71</v>
      </c>
      <c r="B15" s="1">
        <v>65</v>
      </c>
      <c r="C15" s="1">
        <v>10</v>
      </c>
      <c r="D15" s="1">
        <v>33</v>
      </c>
      <c r="E15" s="1">
        <v>4</v>
      </c>
      <c r="F15" s="1">
        <v>5</v>
      </c>
      <c r="G15" s="1">
        <v>13</v>
      </c>
    </row>
    <row r="16" spans="1:7" x14ac:dyDescent="0.2">
      <c r="A16" s="1" t="s">
        <v>72</v>
      </c>
      <c r="B16" s="1">
        <v>325</v>
      </c>
      <c r="C16" s="1">
        <v>73</v>
      </c>
      <c r="D16" s="1">
        <v>190</v>
      </c>
      <c r="E16" s="1">
        <v>10</v>
      </c>
      <c r="F16" s="1">
        <v>4</v>
      </c>
      <c r="G16" s="1">
        <v>48</v>
      </c>
    </row>
    <row r="17" spans="1:7" x14ac:dyDescent="0.2">
      <c r="A17" s="1" t="s">
        <v>73</v>
      </c>
      <c r="B17" s="1">
        <v>570</v>
      </c>
      <c r="C17" s="1">
        <v>149</v>
      </c>
      <c r="D17" s="1">
        <v>268</v>
      </c>
      <c r="E17" s="1">
        <v>35</v>
      </c>
      <c r="F17" s="1">
        <v>9</v>
      </c>
      <c r="G17" s="1">
        <v>109</v>
      </c>
    </row>
    <row r="18" spans="1:7" x14ac:dyDescent="0.2">
      <c r="A18" s="1" t="s">
        <v>74</v>
      </c>
      <c r="B18" s="1">
        <v>2460</v>
      </c>
      <c r="C18" s="1">
        <v>567</v>
      </c>
      <c r="D18" s="1">
        <v>1194</v>
      </c>
      <c r="E18" s="1">
        <v>66</v>
      </c>
      <c r="F18" s="1">
        <v>27</v>
      </c>
      <c r="G18" s="1">
        <v>606</v>
      </c>
    </row>
    <row r="19" spans="1:7" x14ac:dyDescent="0.2">
      <c r="A19" s="1" t="s">
        <v>0</v>
      </c>
      <c r="B19" s="1">
        <v>133930</v>
      </c>
      <c r="C19" s="1">
        <v>23544</v>
      </c>
      <c r="D19" s="1">
        <v>14755</v>
      </c>
      <c r="E19" s="1">
        <v>21725</v>
      </c>
      <c r="F19" s="1">
        <v>21189</v>
      </c>
      <c r="G19" s="1">
        <v>52717</v>
      </c>
    </row>
    <row r="20" spans="1:7" x14ac:dyDescent="0.2">
      <c r="A20" s="1" t="s">
        <v>75</v>
      </c>
      <c r="B20" s="1">
        <v>191</v>
      </c>
      <c r="C20" s="1">
        <v>49</v>
      </c>
      <c r="D20" s="1">
        <v>106</v>
      </c>
      <c r="E20" s="1">
        <v>3</v>
      </c>
      <c r="F20" s="1">
        <v>2</v>
      </c>
      <c r="G20" s="1">
        <v>31</v>
      </c>
    </row>
    <row r="21" spans="1:7" x14ac:dyDescent="0.2">
      <c r="A21" s="1" t="s">
        <v>76</v>
      </c>
      <c r="B21" s="1">
        <v>120</v>
      </c>
      <c r="C21" s="1">
        <v>31</v>
      </c>
      <c r="D21" s="1">
        <v>54</v>
      </c>
      <c r="E21" s="1">
        <v>12</v>
      </c>
      <c r="F21" s="1">
        <v>1</v>
      </c>
      <c r="G21" s="1">
        <v>22</v>
      </c>
    </row>
    <row r="22" spans="1:7" x14ac:dyDescent="0.2">
      <c r="A22" s="1" t="s">
        <v>77</v>
      </c>
      <c r="B22" s="1">
        <v>205</v>
      </c>
      <c r="C22" s="1">
        <v>80</v>
      </c>
      <c r="D22" s="1">
        <v>79</v>
      </c>
      <c r="E22" s="1">
        <v>8</v>
      </c>
      <c r="F22" s="1">
        <v>16</v>
      </c>
      <c r="G22" s="1">
        <v>22</v>
      </c>
    </row>
    <row r="23" spans="1:7" x14ac:dyDescent="0.2">
      <c r="A23" s="1" t="s">
        <v>78</v>
      </c>
      <c r="B23" s="1">
        <v>81</v>
      </c>
      <c r="C23" s="1">
        <v>16</v>
      </c>
      <c r="D23" s="1">
        <v>23</v>
      </c>
      <c r="E23" s="1">
        <v>3</v>
      </c>
      <c r="F23" s="1">
        <v>3</v>
      </c>
      <c r="G23" s="1">
        <v>36</v>
      </c>
    </row>
    <row r="24" spans="1:7" x14ac:dyDescent="0.2">
      <c r="A24" s="1" t="s">
        <v>79</v>
      </c>
      <c r="B24" s="1">
        <v>130</v>
      </c>
      <c r="C24" s="1">
        <v>26</v>
      </c>
      <c r="D24" s="1">
        <v>74</v>
      </c>
      <c r="E24" s="1">
        <v>0</v>
      </c>
      <c r="F24" s="1">
        <v>0</v>
      </c>
      <c r="G24" s="1">
        <v>30</v>
      </c>
    </row>
    <row r="25" spans="1:7" x14ac:dyDescent="0.2">
      <c r="A25" s="1" t="s">
        <v>80</v>
      </c>
      <c r="B25" s="1">
        <v>1024</v>
      </c>
      <c r="C25" s="1">
        <v>70</v>
      </c>
      <c r="D25" s="1">
        <v>279</v>
      </c>
      <c r="E25" s="1">
        <v>585</v>
      </c>
      <c r="F25" s="1">
        <v>27</v>
      </c>
      <c r="G25" s="1">
        <v>63</v>
      </c>
    </row>
    <row r="26" spans="1:7" x14ac:dyDescent="0.2">
      <c r="A26" s="1" t="s">
        <v>48</v>
      </c>
      <c r="B26" s="1">
        <v>93</v>
      </c>
      <c r="C26" s="1">
        <v>34</v>
      </c>
      <c r="D26" s="1">
        <v>36</v>
      </c>
      <c r="E26" s="1">
        <v>3</v>
      </c>
      <c r="F26" s="1">
        <v>9</v>
      </c>
      <c r="G26" s="1">
        <v>11</v>
      </c>
    </row>
    <row r="27" spans="1:7" x14ac:dyDescent="0.2">
      <c r="A27" s="1" t="s">
        <v>49</v>
      </c>
      <c r="B27" s="1">
        <v>15</v>
      </c>
      <c r="C27" s="1">
        <v>1</v>
      </c>
      <c r="D27" s="1">
        <v>10</v>
      </c>
      <c r="E27" s="1">
        <v>1</v>
      </c>
      <c r="F27" s="1">
        <v>1</v>
      </c>
      <c r="G27" s="1">
        <v>2</v>
      </c>
    </row>
    <row r="28" spans="1:7" x14ac:dyDescent="0.2">
      <c r="A28" s="1" t="s">
        <v>50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1" t="s">
        <v>51</v>
      </c>
      <c r="B29" s="1">
        <v>3</v>
      </c>
      <c r="C29" s="1">
        <v>0</v>
      </c>
      <c r="D29" s="1">
        <v>3</v>
      </c>
      <c r="E29" s="1">
        <v>0</v>
      </c>
      <c r="F29" s="1">
        <v>0</v>
      </c>
      <c r="G29" s="1">
        <v>0</v>
      </c>
    </row>
    <row r="30" spans="1:7" x14ac:dyDescent="0.2">
      <c r="A30" s="1" t="s">
        <v>52</v>
      </c>
      <c r="B30" s="1">
        <v>1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</row>
    <row r="31" spans="1:7" x14ac:dyDescent="0.2">
      <c r="A31" s="1" t="s">
        <v>53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</row>
    <row r="32" spans="1:7" x14ac:dyDescent="0.2">
      <c r="A32" s="1" t="s">
        <v>54</v>
      </c>
      <c r="B32" s="1">
        <v>4</v>
      </c>
      <c r="C32" s="1">
        <v>0</v>
      </c>
      <c r="D32" s="1">
        <v>1</v>
      </c>
      <c r="E32" s="1">
        <v>2</v>
      </c>
      <c r="F32" s="1">
        <v>0</v>
      </c>
      <c r="G32" s="1">
        <v>1</v>
      </c>
    </row>
    <row r="33" spans="1:7" x14ac:dyDescent="0.2">
      <c r="A33" s="1" t="s">
        <v>55</v>
      </c>
      <c r="B33" s="1">
        <v>6</v>
      </c>
      <c r="C33" s="1">
        <v>0</v>
      </c>
      <c r="D33" s="1">
        <v>2</v>
      </c>
      <c r="E33" s="1">
        <v>0</v>
      </c>
      <c r="F33" s="1">
        <v>0</v>
      </c>
      <c r="G33" s="1">
        <v>4</v>
      </c>
    </row>
    <row r="34" spans="1:7" x14ac:dyDescent="0.2">
      <c r="A34" s="1" t="s">
        <v>56</v>
      </c>
      <c r="B34" s="1">
        <v>746</v>
      </c>
      <c r="C34" s="1">
        <v>7</v>
      </c>
      <c r="D34" s="1">
        <v>171</v>
      </c>
      <c r="E34" s="1">
        <v>556</v>
      </c>
      <c r="F34" s="1">
        <v>2</v>
      </c>
      <c r="G34" s="1">
        <v>10</v>
      </c>
    </row>
    <row r="35" spans="1:7" x14ac:dyDescent="0.2">
      <c r="A35" s="1" t="s">
        <v>57</v>
      </c>
      <c r="B35" s="1">
        <v>19</v>
      </c>
      <c r="C35" s="1">
        <v>0</v>
      </c>
      <c r="D35" s="1">
        <v>18</v>
      </c>
      <c r="E35" s="1">
        <v>0</v>
      </c>
      <c r="F35" s="1">
        <v>0</v>
      </c>
      <c r="G35" s="1">
        <v>1</v>
      </c>
    </row>
    <row r="36" spans="1:7" x14ac:dyDescent="0.2">
      <c r="A36" s="1" t="s">
        <v>58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</row>
    <row r="37" spans="1:7" x14ac:dyDescent="0.2">
      <c r="A37" s="1" t="s">
        <v>59</v>
      </c>
      <c r="B37" s="1">
        <v>31</v>
      </c>
      <c r="C37" s="1">
        <v>6</v>
      </c>
      <c r="D37" s="1">
        <v>16</v>
      </c>
      <c r="E37" s="1">
        <v>5</v>
      </c>
      <c r="F37" s="1">
        <v>1</v>
      </c>
      <c r="G37" s="1">
        <v>3</v>
      </c>
    </row>
    <row r="38" spans="1:7" x14ac:dyDescent="0.2">
      <c r="A38" s="1" t="s">
        <v>60</v>
      </c>
      <c r="B38" s="1">
        <v>103</v>
      </c>
      <c r="C38" s="1">
        <v>22</v>
      </c>
      <c r="D38" s="1">
        <v>20</v>
      </c>
      <c r="E38" s="1">
        <v>18</v>
      </c>
      <c r="F38" s="1">
        <v>14</v>
      </c>
      <c r="G38" s="1">
        <v>29</v>
      </c>
    </row>
    <row r="39" spans="1:7" x14ac:dyDescent="0.2">
      <c r="A39" s="1" t="s">
        <v>13</v>
      </c>
    </row>
    <row r="40" spans="1:7" x14ac:dyDescent="0.2">
      <c r="A40" s="1" t="s">
        <v>1</v>
      </c>
      <c r="B40" s="1">
        <v>74873</v>
      </c>
      <c r="C40" s="1">
        <v>12800</v>
      </c>
      <c r="D40" s="1">
        <v>9792</v>
      </c>
      <c r="E40" s="1">
        <v>12456</v>
      </c>
      <c r="F40" s="1">
        <v>12419</v>
      </c>
      <c r="G40" s="1">
        <v>27406</v>
      </c>
    </row>
    <row r="41" spans="1:7" x14ac:dyDescent="0.2">
      <c r="A41" s="1" t="s">
        <v>61</v>
      </c>
      <c r="B41" s="1">
        <v>22</v>
      </c>
      <c r="C41" s="1">
        <v>3</v>
      </c>
      <c r="D41" s="1">
        <v>17</v>
      </c>
      <c r="E41" s="1">
        <v>0</v>
      </c>
      <c r="F41" s="1">
        <v>1</v>
      </c>
      <c r="G41" s="1">
        <v>1</v>
      </c>
    </row>
    <row r="42" spans="1:7" x14ac:dyDescent="0.2">
      <c r="A42" s="1" t="s">
        <v>62</v>
      </c>
      <c r="B42" s="1">
        <v>19</v>
      </c>
      <c r="C42" s="1">
        <v>5</v>
      </c>
      <c r="D42" s="1">
        <v>11</v>
      </c>
      <c r="E42" s="1">
        <v>1</v>
      </c>
      <c r="F42" s="1">
        <v>1</v>
      </c>
      <c r="G42" s="1">
        <v>1</v>
      </c>
    </row>
    <row r="43" spans="1:7" x14ac:dyDescent="0.2">
      <c r="A43" s="1" t="s">
        <v>63</v>
      </c>
      <c r="B43" s="1">
        <v>54</v>
      </c>
      <c r="C43" s="1">
        <v>14</v>
      </c>
      <c r="D43" s="1">
        <v>36</v>
      </c>
      <c r="E43" s="1">
        <v>1</v>
      </c>
      <c r="F43" s="1">
        <v>1</v>
      </c>
      <c r="G43" s="1">
        <v>2</v>
      </c>
    </row>
    <row r="44" spans="1:7" x14ac:dyDescent="0.2">
      <c r="A44" s="1" t="s">
        <v>64</v>
      </c>
      <c r="B44" s="1">
        <v>82</v>
      </c>
      <c r="C44" s="1">
        <v>32</v>
      </c>
      <c r="D44" s="1">
        <v>44</v>
      </c>
      <c r="E44" s="1">
        <v>3</v>
      </c>
      <c r="F44" s="1">
        <v>0</v>
      </c>
      <c r="G44" s="1">
        <v>3</v>
      </c>
    </row>
    <row r="45" spans="1:7" x14ac:dyDescent="0.2">
      <c r="A45" s="1" t="s">
        <v>65</v>
      </c>
      <c r="B45" s="1">
        <v>28</v>
      </c>
      <c r="C45" s="1">
        <v>7</v>
      </c>
      <c r="D45" s="1">
        <v>14</v>
      </c>
      <c r="E45" s="1">
        <v>0</v>
      </c>
      <c r="F45" s="1">
        <v>3</v>
      </c>
      <c r="G45" s="1">
        <v>4</v>
      </c>
    </row>
    <row r="46" spans="1:7" x14ac:dyDescent="0.2">
      <c r="A46" s="1" t="s">
        <v>66</v>
      </c>
      <c r="B46" s="1">
        <v>34</v>
      </c>
      <c r="C46" s="1">
        <v>10</v>
      </c>
      <c r="D46" s="1">
        <v>16</v>
      </c>
      <c r="E46" s="1">
        <v>1</v>
      </c>
      <c r="F46" s="1">
        <v>0</v>
      </c>
      <c r="G46" s="1">
        <v>7</v>
      </c>
    </row>
    <row r="47" spans="1:7" x14ac:dyDescent="0.2">
      <c r="A47" s="1" t="s">
        <v>67</v>
      </c>
      <c r="B47" s="1">
        <v>49</v>
      </c>
      <c r="C47" s="1">
        <v>11</v>
      </c>
      <c r="D47" s="1">
        <v>19</v>
      </c>
      <c r="E47" s="1">
        <v>2</v>
      </c>
      <c r="F47" s="1">
        <v>12</v>
      </c>
      <c r="G47" s="1">
        <v>5</v>
      </c>
    </row>
    <row r="48" spans="1:7" x14ac:dyDescent="0.2">
      <c r="A48" s="1" t="s">
        <v>68</v>
      </c>
      <c r="B48" s="1">
        <v>26</v>
      </c>
      <c r="C48" s="1">
        <v>4</v>
      </c>
      <c r="D48" s="1">
        <v>19</v>
      </c>
      <c r="E48" s="1">
        <v>0</v>
      </c>
      <c r="F48" s="1">
        <v>2</v>
      </c>
      <c r="G48" s="1">
        <v>1</v>
      </c>
    </row>
    <row r="49" spans="1:7" x14ac:dyDescent="0.2">
      <c r="A49" s="1" t="s">
        <v>69</v>
      </c>
      <c r="B49" s="1">
        <v>73</v>
      </c>
      <c r="C49" s="1">
        <v>19</v>
      </c>
      <c r="D49" s="1">
        <v>29</v>
      </c>
      <c r="E49" s="1">
        <v>6</v>
      </c>
      <c r="F49" s="1">
        <v>6</v>
      </c>
      <c r="G49" s="1">
        <v>13</v>
      </c>
    </row>
    <row r="50" spans="1:7" x14ac:dyDescent="0.2">
      <c r="A50" s="1" t="s">
        <v>70</v>
      </c>
      <c r="B50" s="1">
        <v>45</v>
      </c>
      <c r="C50" s="1">
        <v>4</v>
      </c>
      <c r="D50" s="1">
        <v>25</v>
      </c>
      <c r="E50" s="1">
        <v>5</v>
      </c>
      <c r="F50" s="1">
        <v>7</v>
      </c>
      <c r="G50" s="1">
        <v>4</v>
      </c>
    </row>
    <row r="51" spans="1:7" x14ac:dyDescent="0.2">
      <c r="A51" s="1" t="s">
        <v>71</v>
      </c>
      <c r="B51" s="1">
        <v>46</v>
      </c>
      <c r="C51" s="1">
        <v>7</v>
      </c>
      <c r="D51" s="1">
        <v>22</v>
      </c>
      <c r="E51" s="1">
        <v>4</v>
      </c>
      <c r="F51" s="1">
        <v>5</v>
      </c>
      <c r="G51" s="1">
        <v>8</v>
      </c>
    </row>
    <row r="52" spans="1:7" x14ac:dyDescent="0.2">
      <c r="A52" s="1" t="s">
        <v>72</v>
      </c>
      <c r="B52" s="1">
        <v>175</v>
      </c>
      <c r="C52" s="1">
        <v>40</v>
      </c>
      <c r="D52" s="1">
        <v>98</v>
      </c>
      <c r="E52" s="1">
        <v>5</v>
      </c>
      <c r="F52" s="1">
        <v>3</v>
      </c>
      <c r="G52" s="1">
        <v>29</v>
      </c>
    </row>
    <row r="53" spans="1:7" x14ac:dyDescent="0.2">
      <c r="A53" s="1" t="s">
        <v>73</v>
      </c>
      <c r="B53" s="1">
        <v>322</v>
      </c>
      <c r="C53" s="1">
        <v>86</v>
      </c>
      <c r="D53" s="1">
        <v>157</v>
      </c>
      <c r="E53" s="1">
        <v>26</v>
      </c>
      <c r="F53" s="1">
        <v>5</v>
      </c>
      <c r="G53" s="1">
        <v>48</v>
      </c>
    </row>
    <row r="54" spans="1:7" x14ac:dyDescent="0.2">
      <c r="A54" s="1" t="s">
        <v>74</v>
      </c>
      <c r="B54" s="1">
        <v>1314</v>
      </c>
      <c r="C54" s="1">
        <v>296</v>
      </c>
      <c r="D54" s="1">
        <v>655</v>
      </c>
      <c r="E54" s="1">
        <v>38</v>
      </c>
      <c r="F54" s="1">
        <v>18</v>
      </c>
      <c r="G54" s="1">
        <v>307</v>
      </c>
    </row>
    <row r="55" spans="1:7" x14ac:dyDescent="0.2">
      <c r="A55" s="1" t="s">
        <v>0</v>
      </c>
      <c r="B55" s="1">
        <v>71648</v>
      </c>
      <c r="C55" s="1">
        <v>12119</v>
      </c>
      <c r="D55" s="1">
        <v>8296</v>
      </c>
      <c r="E55" s="1">
        <v>12033</v>
      </c>
      <c r="F55" s="1">
        <v>12330</v>
      </c>
      <c r="G55" s="1">
        <v>26870</v>
      </c>
    </row>
    <row r="56" spans="1:7" x14ac:dyDescent="0.2">
      <c r="A56" s="1" t="s">
        <v>75</v>
      </c>
      <c r="B56" s="1">
        <v>101</v>
      </c>
      <c r="C56" s="1">
        <v>25</v>
      </c>
      <c r="D56" s="1">
        <v>56</v>
      </c>
      <c r="E56" s="1">
        <v>3</v>
      </c>
      <c r="F56" s="1">
        <v>2</v>
      </c>
      <c r="G56" s="1">
        <v>15</v>
      </c>
    </row>
    <row r="57" spans="1:7" x14ac:dyDescent="0.2">
      <c r="A57" s="1" t="s">
        <v>76</v>
      </c>
      <c r="B57" s="1">
        <v>65</v>
      </c>
      <c r="C57" s="1">
        <v>15</v>
      </c>
      <c r="D57" s="1">
        <v>29</v>
      </c>
      <c r="E57" s="1">
        <v>7</v>
      </c>
      <c r="F57" s="1">
        <v>1</v>
      </c>
      <c r="G57" s="1">
        <v>13</v>
      </c>
    </row>
    <row r="58" spans="1:7" x14ac:dyDescent="0.2">
      <c r="A58" s="1" t="s">
        <v>77</v>
      </c>
      <c r="B58" s="1">
        <v>107</v>
      </c>
      <c r="C58" s="1">
        <v>43</v>
      </c>
      <c r="D58" s="1">
        <v>42</v>
      </c>
      <c r="E58" s="1">
        <v>5</v>
      </c>
      <c r="F58" s="1">
        <v>7</v>
      </c>
      <c r="G58" s="1">
        <v>10</v>
      </c>
    </row>
    <row r="59" spans="1:7" x14ac:dyDescent="0.2">
      <c r="A59" s="1" t="s">
        <v>78</v>
      </c>
      <c r="B59" s="1">
        <v>42</v>
      </c>
      <c r="C59" s="1">
        <v>7</v>
      </c>
      <c r="D59" s="1">
        <v>14</v>
      </c>
      <c r="E59" s="1">
        <v>2</v>
      </c>
      <c r="F59" s="1">
        <v>1</v>
      </c>
      <c r="G59" s="1">
        <v>18</v>
      </c>
    </row>
    <row r="60" spans="1:7" x14ac:dyDescent="0.2">
      <c r="A60" s="1" t="s">
        <v>79</v>
      </c>
      <c r="B60" s="1">
        <v>54</v>
      </c>
      <c r="C60" s="1">
        <v>12</v>
      </c>
      <c r="D60" s="1">
        <v>27</v>
      </c>
      <c r="E60" s="1">
        <v>0</v>
      </c>
      <c r="F60" s="1">
        <v>0</v>
      </c>
      <c r="G60" s="1">
        <v>15</v>
      </c>
    </row>
    <row r="61" spans="1:7" x14ac:dyDescent="0.2">
      <c r="A61" s="1" t="s">
        <v>80</v>
      </c>
      <c r="B61" s="1">
        <v>567</v>
      </c>
      <c r="C61" s="1">
        <v>41</v>
      </c>
      <c r="D61" s="1">
        <v>166</v>
      </c>
      <c r="E61" s="1">
        <v>314</v>
      </c>
      <c r="F61" s="1">
        <v>14</v>
      </c>
      <c r="G61" s="1">
        <v>32</v>
      </c>
    </row>
    <row r="62" spans="1:7" x14ac:dyDescent="0.2">
      <c r="A62" s="1" t="s">
        <v>48</v>
      </c>
      <c r="B62" s="1">
        <v>55</v>
      </c>
      <c r="C62" s="1">
        <v>15</v>
      </c>
      <c r="D62" s="1">
        <v>26</v>
      </c>
      <c r="E62" s="1">
        <v>2</v>
      </c>
      <c r="F62" s="1">
        <v>5</v>
      </c>
      <c r="G62" s="1">
        <v>7</v>
      </c>
    </row>
    <row r="63" spans="1:7" x14ac:dyDescent="0.2">
      <c r="A63" s="1" t="s">
        <v>49</v>
      </c>
      <c r="B63" s="1">
        <v>8</v>
      </c>
      <c r="C63" s="1">
        <v>1</v>
      </c>
      <c r="D63" s="1">
        <v>6</v>
      </c>
      <c r="E63" s="1">
        <v>0</v>
      </c>
      <c r="F63" s="1">
        <v>0</v>
      </c>
      <c r="G63" s="1">
        <v>1</v>
      </c>
    </row>
    <row r="64" spans="1:7" x14ac:dyDescent="0.2">
      <c r="A64" s="1" t="s">
        <v>50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</row>
    <row r="65" spans="1:7" x14ac:dyDescent="0.2">
      <c r="A65" s="1" t="s">
        <v>51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</row>
    <row r="66" spans="1:7" x14ac:dyDescent="0.2">
      <c r="A66" s="1" t="s">
        <v>52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</row>
    <row r="67" spans="1:7" x14ac:dyDescent="0.2">
      <c r="A67" s="1" t="s">
        <v>53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</row>
    <row r="68" spans="1:7" x14ac:dyDescent="0.2">
      <c r="A68" s="1" t="s">
        <v>54</v>
      </c>
      <c r="B68" s="1">
        <v>3</v>
      </c>
      <c r="C68" s="1">
        <v>0</v>
      </c>
      <c r="D68" s="1">
        <v>1</v>
      </c>
      <c r="E68" s="1">
        <v>2</v>
      </c>
      <c r="F68" s="1">
        <v>0</v>
      </c>
      <c r="G68" s="1">
        <v>0</v>
      </c>
    </row>
    <row r="69" spans="1:7" x14ac:dyDescent="0.2">
      <c r="A69" s="1" t="s">
        <v>55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x14ac:dyDescent="0.2">
      <c r="A70" s="1" t="s">
        <v>56</v>
      </c>
      <c r="B70" s="1">
        <v>403</v>
      </c>
      <c r="C70" s="1">
        <v>5</v>
      </c>
      <c r="D70" s="1">
        <v>93</v>
      </c>
      <c r="E70" s="1">
        <v>296</v>
      </c>
      <c r="F70" s="1">
        <v>2</v>
      </c>
      <c r="G70" s="1">
        <v>7</v>
      </c>
    </row>
    <row r="71" spans="1:7" x14ac:dyDescent="0.2">
      <c r="A71" s="1" t="s">
        <v>57</v>
      </c>
      <c r="B71" s="1">
        <v>18</v>
      </c>
      <c r="C71" s="1">
        <v>0</v>
      </c>
      <c r="D71" s="1">
        <v>18</v>
      </c>
      <c r="E71" s="1">
        <v>0</v>
      </c>
      <c r="F71" s="1">
        <v>0</v>
      </c>
      <c r="G71" s="1">
        <v>0</v>
      </c>
    </row>
    <row r="72" spans="1:7" x14ac:dyDescent="0.2">
      <c r="A72" s="1" t="s">
        <v>58</v>
      </c>
      <c r="B72" s="1">
        <v>1</v>
      </c>
      <c r="C72" s="1">
        <v>0</v>
      </c>
      <c r="D72" s="1">
        <v>0</v>
      </c>
      <c r="E72" s="1">
        <v>0</v>
      </c>
      <c r="F72" s="1">
        <v>0</v>
      </c>
      <c r="G72" s="1">
        <v>1</v>
      </c>
    </row>
    <row r="73" spans="1:7" x14ac:dyDescent="0.2">
      <c r="A73" s="1" t="s">
        <v>59</v>
      </c>
      <c r="B73" s="1">
        <v>20</v>
      </c>
      <c r="C73" s="1">
        <v>5</v>
      </c>
      <c r="D73" s="1">
        <v>10</v>
      </c>
      <c r="E73" s="1">
        <v>4</v>
      </c>
      <c r="F73" s="1">
        <v>0</v>
      </c>
      <c r="G73" s="1">
        <v>1</v>
      </c>
    </row>
    <row r="74" spans="1:7" x14ac:dyDescent="0.2">
      <c r="A74" s="1" t="s">
        <v>60</v>
      </c>
      <c r="B74" s="1">
        <v>58</v>
      </c>
      <c r="C74" s="1">
        <v>15</v>
      </c>
      <c r="D74" s="1">
        <v>11</v>
      </c>
      <c r="E74" s="1">
        <v>10</v>
      </c>
      <c r="F74" s="1">
        <v>7</v>
      </c>
      <c r="G74" s="1">
        <v>15</v>
      </c>
    </row>
    <row r="75" spans="1:7" x14ac:dyDescent="0.2">
      <c r="A75" s="1" t="s">
        <v>14</v>
      </c>
    </row>
    <row r="76" spans="1:7" x14ac:dyDescent="0.2">
      <c r="A76" s="1" t="s">
        <v>1</v>
      </c>
      <c r="B76" s="1">
        <v>65044</v>
      </c>
      <c r="C76" s="1">
        <v>12012</v>
      </c>
      <c r="D76" s="1">
        <v>7705</v>
      </c>
      <c r="E76" s="1">
        <v>10021</v>
      </c>
      <c r="F76" s="1">
        <v>8917</v>
      </c>
      <c r="G76" s="1">
        <v>26389</v>
      </c>
    </row>
    <row r="77" spans="1:7" x14ac:dyDescent="0.2">
      <c r="A77" s="1" t="s">
        <v>61</v>
      </c>
      <c r="B77" s="1">
        <v>19</v>
      </c>
      <c r="C77" s="1">
        <v>2</v>
      </c>
      <c r="D77" s="1">
        <v>14</v>
      </c>
      <c r="E77" s="1">
        <v>0</v>
      </c>
      <c r="F77" s="1">
        <v>1</v>
      </c>
      <c r="G77" s="1">
        <v>2</v>
      </c>
    </row>
    <row r="78" spans="1:7" x14ac:dyDescent="0.2">
      <c r="A78" s="1" t="s">
        <v>62</v>
      </c>
      <c r="B78" s="1">
        <v>17</v>
      </c>
      <c r="C78" s="1">
        <v>8</v>
      </c>
      <c r="D78" s="1">
        <v>8</v>
      </c>
      <c r="E78" s="1">
        <v>1</v>
      </c>
      <c r="F78" s="1">
        <v>0</v>
      </c>
      <c r="G78" s="1">
        <v>0</v>
      </c>
    </row>
    <row r="79" spans="1:7" x14ac:dyDescent="0.2">
      <c r="A79" s="1" t="s">
        <v>63</v>
      </c>
      <c r="B79" s="1">
        <v>54</v>
      </c>
      <c r="C79" s="1">
        <v>14</v>
      </c>
      <c r="D79" s="1">
        <v>34</v>
      </c>
      <c r="E79" s="1">
        <v>0</v>
      </c>
      <c r="F79" s="1">
        <v>0</v>
      </c>
      <c r="G79" s="1">
        <v>6</v>
      </c>
    </row>
    <row r="80" spans="1:7" x14ac:dyDescent="0.2">
      <c r="A80" s="1" t="s">
        <v>64</v>
      </c>
      <c r="B80" s="1">
        <v>82</v>
      </c>
      <c r="C80" s="1">
        <v>29</v>
      </c>
      <c r="D80" s="1">
        <v>39</v>
      </c>
      <c r="E80" s="1">
        <v>3</v>
      </c>
      <c r="F80" s="1">
        <v>1</v>
      </c>
      <c r="G80" s="1">
        <v>10</v>
      </c>
    </row>
    <row r="81" spans="1:7" x14ac:dyDescent="0.2">
      <c r="A81" s="1" t="s">
        <v>65</v>
      </c>
      <c r="B81" s="1">
        <v>16</v>
      </c>
      <c r="C81" s="1">
        <v>5</v>
      </c>
      <c r="D81" s="1">
        <v>7</v>
      </c>
      <c r="E81" s="1">
        <v>0</v>
      </c>
      <c r="F81" s="1">
        <v>0</v>
      </c>
      <c r="G81" s="1">
        <v>4</v>
      </c>
    </row>
    <row r="82" spans="1:7" x14ac:dyDescent="0.2">
      <c r="A82" s="1" t="s">
        <v>66</v>
      </c>
      <c r="B82" s="1">
        <v>26</v>
      </c>
      <c r="C82" s="1">
        <v>3</v>
      </c>
      <c r="D82" s="1">
        <v>16</v>
      </c>
      <c r="E82" s="1">
        <v>0</v>
      </c>
      <c r="F82" s="1">
        <v>1</v>
      </c>
      <c r="G82" s="1">
        <v>6</v>
      </c>
    </row>
    <row r="83" spans="1:7" x14ac:dyDescent="0.2">
      <c r="A83" s="1" t="s">
        <v>67</v>
      </c>
      <c r="B83" s="1">
        <v>40</v>
      </c>
      <c r="C83" s="1">
        <v>8</v>
      </c>
      <c r="D83" s="1">
        <v>20</v>
      </c>
      <c r="E83" s="1">
        <v>0</v>
      </c>
      <c r="F83" s="1">
        <v>5</v>
      </c>
      <c r="G83" s="1">
        <v>7</v>
      </c>
    </row>
    <row r="84" spans="1:7" x14ac:dyDescent="0.2">
      <c r="A84" s="1" t="s">
        <v>68</v>
      </c>
      <c r="B84" s="1">
        <v>28</v>
      </c>
      <c r="C84" s="1">
        <v>4</v>
      </c>
      <c r="D84" s="1">
        <v>21</v>
      </c>
      <c r="E84" s="1">
        <v>0</v>
      </c>
      <c r="F84" s="1">
        <v>1</v>
      </c>
      <c r="G84" s="1">
        <v>2</v>
      </c>
    </row>
    <row r="85" spans="1:7" x14ac:dyDescent="0.2">
      <c r="A85" s="1" t="s">
        <v>69</v>
      </c>
      <c r="B85" s="1">
        <v>54</v>
      </c>
      <c r="C85" s="1">
        <v>10</v>
      </c>
      <c r="D85" s="1">
        <v>22</v>
      </c>
      <c r="E85" s="1">
        <v>2</v>
      </c>
      <c r="F85" s="1">
        <v>5</v>
      </c>
      <c r="G85" s="1">
        <v>15</v>
      </c>
    </row>
    <row r="86" spans="1:7" x14ac:dyDescent="0.2">
      <c r="A86" s="1" t="s">
        <v>70</v>
      </c>
      <c r="B86" s="1">
        <v>48</v>
      </c>
      <c r="C86" s="1">
        <v>5</v>
      </c>
      <c r="D86" s="1">
        <v>31</v>
      </c>
      <c r="E86" s="1">
        <v>1</v>
      </c>
      <c r="F86" s="1">
        <v>6</v>
      </c>
      <c r="G86" s="1">
        <v>5</v>
      </c>
    </row>
    <row r="87" spans="1:7" x14ac:dyDescent="0.2">
      <c r="A87" s="1" t="s">
        <v>71</v>
      </c>
      <c r="B87" s="1">
        <v>19</v>
      </c>
      <c r="C87" s="1">
        <v>3</v>
      </c>
      <c r="D87" s="1">
        <v>11</v>
      </c>
      <c r="E87" s="1">
        <v>0</v>
      </c>
      <c r="F87" s="1">
        <v>0</v>
      </c>
      <c r="G87" s="1">
        <v>5</v>
      </c>
    </row>
    <row r="88" spans="1:7" x14ac:dyDescent="0.2">
      <c r="A88" s="1" t="s">
        <v>72</v>
      </c>
      <c r="B88" s="1">
        <v>150</v>
      </c>
      <c r="C88" s="1">
        <v>33</v>
      </c>
      <c r="D88" s="1">
        <v>92</v>
      </c>
      <c r="E88" s="1">
        <v>5</v>
      </c>
      <c r="F88" s="1">
        <v>1</v>
      </c>
      <c r="G88" s="1">
        <v>19</v>
      </c>
    </row>
    <row r="89" spans="1:7" x14ac:dyDescent="0.2">
      <c r="A89" s="1" t="s">
        <v>73</v>
      </c>
      <c r="B89" s="1">
        <v>248</v>
      </c>
      <c r="C89" s="1">
        <v>63</v>
      </c>
      <c r="D89" s="1">
        <v>111</v>
      </c>
      <c r="E89" s="1">
        <v>9</v>
      </c>
      <c r="F89" s="1">
        <v>4</v>
      </c>
      <c r="G89" s="1">
        <v>61</v>
      </c>
    </row>
    <row r="90" spans="1:7" x14ac:dyDescent="0.2">
      <c r="A90" s="1" t="s">
        <v>74</v>
      </c>
      <c r="B90" s="1">
        <v>1146</v>
      </c>
      <c r="C90" s="1">
        <v>271</v>
      </c>
      <c r="D90" s="1">
        <v>539</v>
      </c>
      <c r="E90" s="1">
        <v>28</v>
      </c>
      <c r="F90" s="1">
        <v>9</v>
      </c>
      <c r="G90" s="1">
        <v>299</v>
      </c>
    </row>
    <row r="91" spans="1:7" x14ac:dyDescent="0.2">
      <c r="A91" s="1" t="s">
        <v>0</v>
      </c>
      <c r="B91" s="1">
        <v>62282</v>
      </c>
      <c r="C91" s="1">
        <v>11425</v>
      </c>
      <c r="D91" s="1">
        <v>6459</v>
      </c>
      <c r="E91" s="1">
        <v>9692</v>
      </c>
      <c r="F91" s="1">
        <v>8859</v>
      </c>
      <c r="G91" s="1">
        <v>25847</v>
      </c>
    </row>
    <row r="92" spans="1:7" x14ac:dyDescent="0.2">
      <c r="A92" s="1" t="s">
        <v>75</v>
      </c>
      <c r="B92" s="1">
        <v>90</v>
      </c>
      <c r="C92" s="1">
        <v>24</v>
      </c>
      <c r="D92" s="1">
        <v>50</v>
      </c>
      <c r="E92" s="1">
        <v>0</v>
      </c>
      <c r="F92" s="1">
        <v>0</v>
      </c>
      <c r="G92" s="1">
        <v>16</v>
      </c>
    </row>
    <row r="93" spans="1:7" x14ac:dyDescent="0.2">
      <c r="A93" s="1" t="s">
        <v>76</v>
      </c>
      <c r="B93" s="1">
        <v>55</v>
      </c>
      <c r="C93" s="1">
        <v>16</v>
      </c>
      <c r="D93" s="1">
        <v>25</v>
      </c>
      <c r="E93" s="1">
        <v>5</v>
      </c>
      <c r="F93" s="1">
        <v>0</v>
      </c>
      <c r="G93" s="1">
        <v>9</v>
      </c>
    </row>
    <row r="94" spans="1:7" x14ac:dyDescent="0.2">
      <c r="A94" s="1" t="s">
        <v>77</v>
      </c>
      <c r="B94" s="1">
        <v>98</v>
      </c>
      <c r="C94" s="1">
        <v>37</v>
      </c>
      <c r="D94" s="1">
        <v>37</v>
      </c>
      <c r="E94" s="1">
        <v>3</v>
      </c>
      <c r="F94" s="1">
        <v>9</v>
      </c>
      <c r="G94" s="1">
        <v>12</v>
      </c>
    </row>
    <row r="95" spans="1:7" x14ac:dyDescent="0.2">
      <c r="A95" s="1" t="s">
        <v>78</v>
      </c>
      <c r="B95" s="1">
        <v>39</v>
      </c>
      <c r="C95" s="1">
        <v>9</v>
      </c>
      <c r="D95" s="1">
        <v>9</v>
      </c>
      <c r="E95" s="1">
        <v>1</v>
      </c>
      <c r="F95" s="1">
        <v>2</v>
      </c>
      <c r="G95" s="1">
        <v>18</v>
      </c>
    </row>
    <row r="96" spans="1:7" x14ac:dyDescent="0.2">
      <c r="A96" s="1" t="s">
        <v>79</v>
      </c>
      <c r="B96" s="1">
        <v>76</v>
      </c>
      <c r="C96" s="1">
        <v>14</v>
      </c>
      <c r="D96" s="1">
        <v>47</v>
      </c>
      <c r="E96" s="1">
        <v>0</v>
      </c>
      <c r="F96" s="1">
        <v>0</v>
      </c>
      <c r="G96" s="1">
        <v>15</v>
      </c>
    </row>
    <row r="97" spans="1:7" x14ac:dyDescent="0.2">
      <c r="A97" s="1" t="s">
        <v>80</v>
      </c>
      <c r="B97" s="1">
        <v>457</v>
      </c>
      <c r="C97" s="1">
        <v>29</v>
      </c>
      <c r="D97" s="1">
        <v>113</v>
      </c>
      <c r="E97" s="1">
        <v>271</v>
      </c>
      <c r="F97" s="1">
        <v>13</v>
      </c>
      <c r="G97" s="1">
        <v>31</v>
      </c>
    </row>
    <row r="98" spans="1:7" x14ac:dyDescent="0.2">
      <c r="A98" s="1" t="s">
        <v>48</v>
      </c>
      <c r="B98" s="1">
        <v>38</v>
      </c>
      <c r="C98" s="1">
        <v>19</v>
      </c>
      <c r="D98" s="1">
        <v>10</v>
      </c>
      <c r="E98" s="1">
        <v>1</v>
      </c>
      <c r="F98" s="1">
        <v>4</v>
      </c>
      <c r="G98" s="1">
        <v>4</v>
      </c>
    </row>
    <row r="99" spans="1:7" x14ac:dyDescent="0.2">
      <c r="A99" s="1" t="s">
        <v>49</v>
      </c>
      <c r="B99" s="1">
        <v>7</v>
      </c>
      <c r="C99" s="1">
        <v>0</v>
      </c>
      <c r="D99" s="1">
        <v>4</v>
      </c>
      <c r="E99" s="1">
        <v>1</v>
      </c>
      <c r="F99" s="1">
        <v>1</v>
      </c>
      <c r="G99" s="1">
        <v>1</v>
      </c>
    </row>
    <row r="100" spans="1:7" x14ac:dyDescent="0.2">
      <c r="A100" s="1" t="s">
        <v>50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</row>
    <row r="101" spans="1:7" x14ac:dyDescent="0.2">
      <c r="A101" s="1" t="s">
        <v>51</v>
      </c>
      <c r="B101" s="1">
        <v>3</v>
      </c>
      <c r="C101" s="1">
        <v>0</v>
      </c>
      <c r="D101" s="1">
        <v>3</v>
      </c>
      <c r="E101" s="1">
        <v>0</v>
      </c>
      <c r="F101" s="1">
        <v>0</v>
      </c>
      <c r="G101" s="1">
        <v>0</v>
      </c>
    </row>
    <row r="102" spans="1:7" x14ac:dyDescent="0.2">
      <c r="A102" s="1" t="s">
        <v>52</v>
      </c>
      <c r="B102" s="1">
        <v>1</v>
      </c>
      <c r="C102" s="1">
        <v>0</v>
      </c>
      <c r="D102" s="1">
        <v>1</v>
      </c>
      <c r="E102" s="1">
        <v>0</v>
      </c>
      <c r="F102" s="1">
        <v>0</v>
      </c>
      <c r="G102" s="1">
        <v>0</v>
      </c>
    </row>
    <row r="103" spans="1:7" x14ac:dyDescent="0.2">
      <c r="A103" s="1" t="s">
        <v>53</v>
      </c>
      <c r="B103" s="1">
        <v>1</v>
      </c>
      <c r="C103" s="1">
        <v>0</v>
      </c>
      <c r="D103" s="1">
        <v>0</v>
      </c>
      <c r="E103" s="1">
        <v>0</v>
      </c>
      <c r="F103" s="1">
        <v>0</v>
      </c>
      <c r="G103" s="1">
        <v>1</v>
      </c>
    </row>
    <row r="104" spans="1:7" x14ac:dyDescent="0.2">
      <c r="A104" s="1" t="s">
        <v>54</v>
      </c>
      <c r="B104" s="1">
        <v>1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</row>
    <row r="105" spans="1:7" x14ac:dyDescent="0.2">
      <c r="A105" s="1" t="s">
        <v>55</v>
      </c>
      <c r="B105" s="1">
        <v>6</v>
      </c>
      <c r="C105" s="1">
        <v>0</v>
      </c>
      <c r="D105" s="1">
        <v>2</v>
      </c>
      <c r="E105" s="1">
        <v>0</v>
      </c>
      <c r="F105" s="1">
        <v>0</v>
      </c>
      <c r="G105" s="1">
        <v>4</v>
      </c>
    </row>
    <row r="106" spans="1:7" x14ac:dyDescent="0.2">
      <c r="A106" s="1" t="s">
        <v>56</v>
      </c>
      <c r="B106" s="1">
        <v>343</v>
      </c>
      <c r="C106" s="1">
        <v>2</v>
      </c>
      <c r="D106" s="1">
        <v>78</v>
      </c>
      <c r="E106" s="1">
        <v>260</v>
      </c>
      <c r="F106" s="1">
        <v>0</v>
      </c>
      <c r="G106" s="1">
        <v>3</v>
      </c>
    </row>
    <row r="107" spans="1:7" x14ac:dyDescent="0.2">
      <c r="A107" s="1" t="s">
        <v>57</v>
      </c>
      <c r="B107" s="1">
        <v>1</v>
      </c>
      <c r="C107" s="1">
        <v>0</v>
      </c>
      <c r="D107" s="1">
        <v>0</v>
      </c>
      <c r="E107" s="1">
        <v>0</v>
      </c>
      <c r="F107" s="1">
        <v>0</v>
      </c>
      <c r="G107" s="1">
        <v>1</v>
      </c>
    </row>
    <row r="108" spans="1:7" x14ac:dyDescent="0.2">
      <c r="A108" s="1" t="s">
        <v>58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 x14ac:dyDescent="0.2">
      <c r="A109" s="1" t="s">
        <v>59</v>
      </c>
      <c r="B109" s="1">
        <v>11</v>
      </c>
      <c r="C109" s="1">
        <v>1</v>
      </c>
      <c r="D109" s="1">
        <v>6</v>
      </c>
      <c r="E109" s="1">
        <v>1</v>
      </c>
      <c r="F109" s="1">
        <v>1</v>
      </c>
      <c r="G109" s="1">
        <v>2</v>
      </c>
    </row>
    <row r="110" spans="1:7" x14ac:dyDescent="0.2">
      <c r="A110" s="1" t="s">
        <v>60</v>
      </c>
      <c r="B110" s="1">
        <v>45</v>
      </c>
      <c r="C110" s="1">
        <v>7</v>
      </c>
      <c r="D110" s="1">
        <v>9</v>
      </c>
      <c r="E110" s="1">
        <v>8</v>
      </c>
      <c r="F110" s="1">
        <v>7</v>
      </c>
      <c r="G110" s="1">
        <v>14</v>
      </c>
    </row>
    <row r="111" spans="1:7" x14ac:dyDescent="0.2">
      <c r="A111" s="1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West Sepik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West Sepik</dc:title>
  <dc:subject>1990 PNG West Sepik</dc:subject>
  <dc:creator>Michael Levin</dc:creator>
  <cp:keywords>1990 PNG West Sepik;1990 PNG;1990 West Sepik;West Sepik</cp:keywords>
  <cp:lastModifiedBy>Brad</cp:lastModifiedBy>
  <dcterms:created xsi:type="dcterms:W3CDTF">2020-10-14T19:44:53Z</dcterms:created>
  <dcterms:modified xsi:type="dcterms:W3CDTF">2020-10-21T23:39:58Z</dcterms:modified>
</cp:coreProperties>
</file>