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DEE78ED3-B239-4E3E-B2B2-2133152628C4}" xr6:coauthVersionLast="45" xr6:coauthVersionMax="45" xr10:uidLastSave="{00000000-0000-0000-0000-000000000000}"/>
  <bookViews>
    <workbookView xWindow="-108" yWindow="-108" windowWidth="24792" windowHeight="13440" xr2:uid="{FB73B1E0-D712-444A-BFBA-4F19A00B9125}"/>
  </bookViews>
  <sheets>
    <sheet name="List of Tables" sheetId="15" r:id="rId1"/>
    <sheet name="Western Highlands" sheetId="1" r:id="rId2"/>
    <sheet name="Age and Sex" sheetId="2" r:id="rId3"/>
    <sheet name="SMAM" sheetId="3" r:id="rId4"/>
    <sheet name="Mo Vital" sheetId="4" r:id="rId5"/>
    <sheet name="Citizen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J33" i="3" l="1"/>
  <c r="I33" i="3"/>
  <c r="H33" i="3"/>
  <c r="J32" i="3"/>
  <c r="M28" i="3" s="1"/>
  <c r="I32" i="3"/>
  <c r="L28" i="3" s="1"/>
  <c r="H32" i="3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J26" i="3"/>
  <c r="I26" i="3"/>
  <c r="H26" i="3"/>
  <c r="J23" i="3"/>
  <c r="I23" i="3"/>
  <c r="H23" i="3"/>
  <c r="J22" i="3"/>
  <c r="M18" i="3" s="1"/>
  <c r="I22" i="3"/>
  <c r="L18" i="3" s="1"/>
  <c r="H22" i="3"/>
  <c r="J21" i="3"/>
  <c r="I21" i="3"/>
  <c r="H21" i="3"/>
  <c r="J20" i="3"/>
  <c r="I20" i="3"/>
  <c r="H20" i="3"/>
  <c r="J19" i="3"/>
  <c r="I19" i="3"/>
  <c r="H19" i="3"/>
  <c r="K18" i="3"/>
  <c r="K23" i="3" s="1"/>
  <c r="J18" i="3"/>
  <c r="I18" i="3"/>
  <c r="H18" i="3"/>
  <c r="J17" i="3"/>
  <c r="I17" i="3"/>
  <c r="H17" i="3"/>
  <c r="J16" i="3"/>
  <c r="I16" i="3"/>
  <c r="H16" i="3"/>
  <c r="J13" i="3"/>
  <c r="I13" i="3"/>
  <c r="H13" i="3"/>
  <c r="J12" i="3"/>
  <c r="M8" i="3" s="1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J24" i="3" l="1"/>
  <c r="M16" i="3" s="1"/>
  <c r="I34" i="3"/>
  <c r="L26" i="3" s="1"/>
  <c r="L32" i="3" s="1"/>
  <c r="J34" i="3"/>
  <c r="M26" i="3" s="1"/>
  <c r="M32" i="3" s="1"/>
  <c r="M34" i="3" s="1"/>
  <c r="K8" i="3"/>
  <c r="L8" i="3"/>
  <c r="K28" i="3"/>
  <c r="K30" i="3" s="1"/>
  <c r="I14" i="3"/>
  <c r="L6" i="3" s="1"/>
  <c r="J14" i="3"/>
  <c r="M6" i="3" s="1"/>
  <c r="M12" i="3" s="1"/>
  <c r="I24" i="3"/>
  <c r="L16" i="3" s="1"/>
  <c r="H24" i="3"/>
  <c r="K16" i="3" s="1"/>
  <c r="K22" i="3" s="1"/>
  <c r="K24" i="3" s="1"/>
  <c r="H14" i="3"/>
  <c r="K6" i="3" s="1"/>
  <c r="H34" i="3"/>
  <c r="K26" i="3" s="1"/>
  <c r="K33" i="3"/>
  <c r="L33" i="3"/>
  <c r="L30" i="3"/>
  <c r="M33" i="3"/>
  <c r="M30" i="3"/>
  <c r="M23" i="3"/>
  <c r="M20" i="3"/>
  <c r="M22" i="3" s="1"/>
  <c r="M24" i="3" s="1"/>
  <c r="L23" i="3"/>
  <c r="L20" i="3"/>
  <c r="L22" i="3" s="1"/>
  <c r="L24" i="3" s="1"/>
  <c r="K20" i="3"/>
  <c r="M13" i="3"/>
  <c r="M10" i="3"/>
  <c r="L13" i="3"/>
  <c r="L10" i="3"/>
  <c r="K13" i="3"/>
  <c r="K10" i="3"/>
  <c r="M14" i="3" l="1"/>
  <c r="K12" i="3"/>
  <c r="K14" i="3" s="1"/>
  <c r="K32" i="3"/>
  <c r="K34" i="3" s="1"/>
  <c r="L34" i="3"/>
  <c r="L12" i="3"/>
  <c r="L14" i="3" s="1"/>
</calcChain>
</file>

<file path=xl/sharedStrings.xml><?xml version="1.0" encoding="utf-8"?>
<sst xmlns="http://schemas.openxmlformats.org/spreadsheetml/2006/main" count="885" uniqueCount="160">
  <si>
    <t>Total</t>
  </si>
  <si>
    <t xml:space="preserve">     Dei</t>
  </si>
  <si>
    <t xml:space="preserve">     Mt Hagen</t>
  </si>
  <si>
    <t xml:space="preserve">     Mul/Baiyer</t>
  </si>
  <si>
    <t xml:space="preserve">     Tambul/Nebilyer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</si>
  <si>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</si>
  <si>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</si>
  <si>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</si>
  <si>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</si>
  <si>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</si>
  <si>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</si>
  <si>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</si>
  <si>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</si>
  <si>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</si>
  <si>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</si>
  <si>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</si>
  <si>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</si>
  <si>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</si>
  <si>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</si>
  <si>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</si>
  <si>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</si>
  <si>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</si>
  <si>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</si>
  <si>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</si>
  <si>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</si>
  <si>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</si>
  <si>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</si>
  <si>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</si>
  <si>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</si>
  <si>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</si>
  <si>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</si>
  <si>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</si>
  <si>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</si>
  <si>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</si>
  <si>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</si>
  <si>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</si>
  <si>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</si>
  <si>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     Dei</t>
  </si>
  <si>
    <t xml:space="preserve">        Mt Hagen</t>
  </si>
  <si>
    <t xml:space="preserve">        Mul/Baiyer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</si>
  <si>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</si>
  <si>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</si>
  <si>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</si>
  <si>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</si>
  <si>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</si>
  <si>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</si>
  <si>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</si>
  <si>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</si>
  <si>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</si>
  <si>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</si>
  <si>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</si>
  <si>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</si>
  <si>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</si>
  <si>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</si>
  <si>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</si>
  <si>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</si>
  <si>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</si>
  <si>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</si>
  <si>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</si>
  <si>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</si>
  <si>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</si>
  <si>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</si>
  <si>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</si>
  <si>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</si>
  <si>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</si>
  <si>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</si>
  <si>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</si>
  <si>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</si>
  <si>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</si>
  <si>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</si>
  <si>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</si>
  <si>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</si>
  <si>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</si>
  <si>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</si>
  <si>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</si>
  <si>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</si>
  <si>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</si>
  <si>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</si>
  <si>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</si>
  <si>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</si>
  <si>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</si>
  <si>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</si>
  <si>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</si>
  <si>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</si>
  <si>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</si>
  <si>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</si>
  <si>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</si>
  <si>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</si>
  <si>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</si>
  <si>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</si>
  <si>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</si>
  <si>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</si>
  <si>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</si>
  <si>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</si>
  <si>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</si>
  <si>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</si>
  <si>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</si>
  <si>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</si>
  <si>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</si>
  <si>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</si>
  <si>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</si>
  <si>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</si>
  <si>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</si>
  <si>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</si>
  <si>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</si>
  <si>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</si>
  <si>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</si>
  <si>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</si>
  <si>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</si>
  <si>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</si>
  <si>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</si>
  <si>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</si>
  <si>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</si>
  <si>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</si>
  <si>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</si>
  <si>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</si>
  <si>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</si>
  <si>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</si>
  <si>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</si>
  <si>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</si>
  <si>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</si>
  <si>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</si>
  <si>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</si>
  <si>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</si>
  <si>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</si>
  <si>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</si>
  <si>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</si>
  <si>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</si>
  <si>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</si>
  <si>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</si>
  <si>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</si>
  <si>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</si>
  <si>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</si>
  <si>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</si>
  <si>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Age at 1st Marriage</t>
  </si>
  <si>
    <t>Table 1. Sex and Relationship by Western Highlands Districts, PNG: 1990</t>
  </si>
  <si>
    <t>Table 2. Age and Sex by Western Highlands Districts, PNG: 1990</t>
  </si>
  <si>
    <t>Table 3. Singulate Mean Age at First Marriage by Western Highlands Districts, PNG: 1990</t>
  </si>
  <si>
    <t>Table 4. Vital Status of Mother by Western Highlands Districts, PNG: 1990</t>
  </si>
  <si>
    <t>Table 5. Country of Citizenship by Western Highlands Districts, PNG: 1990</t>
  </si>
  <si>
    <t>Table 6. Current residence by Western Highlands District, PNG: 1990</t>
  </si>
  <si>
    <t>Table 7.  Residence in 1989 by Western Highlands District, PNG: 1990</t>
  </si>
  <si>
    <t>Table 8.  Province of Birth by Current Residence, Western Highlands Districts, PNG: 1990</t>
  </si>
  <si>
    <t>Table 9. Religion by Western Highlands Districts, PNG: 1990</t>
  </si>
  <si>
    <t>Table 10. School attendance and Educational Attainment by Western Highlands Districts, PNG: 1990</t>
  </si>
  <si>
    <t>Table 11. Literacy in English, Pidgin, Motu, and Other Languages by Western Highlands Districts, PNG: 1990</t>
  </si>
  <si>
    <t>Table 12.  Economic Activity by Western Highlands Districts, PNG: 1990</t>
  </si>
  <si>
    <t>Table 13. Whether Currently Working by Western Highlands District, PNG: 1990</t>
  </si>
  <si>
    <t>Table 14. Occupation by Western Highlands Districts, PNG: 1990</t>
  </si>
  <si>
    <t>5 - 9</t>
  </si>
  <si>
    <t>10 - 14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</si>
  <si>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</si>
  <si>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</si>
  <si>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</si>
  <si>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</si>
  <si>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</si>
  <si>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</t>
  </si>
  <si>
    <t xml:space="preserve">OTHER LANGUAGE  </t>
  </si>
  <si>
    <t>1990 PNG Western Highlands District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</si>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</sst>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164" fontId="2" fillId="0" borderId="0" xfId="1" applyNumberFormat="1" applyFont="1"/>
    <xf numFmtId="164" fontId="2" fillId="0" borderId="0" xfId="0" applyNumberFormat="1" applyFont="1"/>
    <xf numFmtId="0" fontId="2" fillId="0" borderId="0" xfId="0" applyFont="1"/>
    <xf numFmtId="164" fontId="2" fillId="2" borderId="0" xfId="0" applyNumberFormat="1" applyFont="1" applyFill="1"/>
    <xf numFmtId="3" fontId="3" fillId="0" borderId="1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3" fontId="3" fillId="0" borderId="9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9" xfId="0" applyNumberFormat="1" applyFont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3" fontId="3" fillId="0" borderId="2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3" fontId="5" fillId="0" borderId="0" xfId="2" quotePrefix="1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F0E4D-2F64-4048-944A-9983D25C75C7}">
  <dimension ref="A1:J30"/>
  <sheetViews>
    <sheetView tabSelected="1" workbookViewId="0">
      <selection activeCell="A23" sqref="A23:J23"/>
    </sheetView>
  </sheetViews>
  <sheetFormatPr defaultRowHeight="14.4" x14ac:dyDescent="0.3"/>
  <sheetData>
    <row r="1" spans="1:10" x14ac:dyDescent="0.3">
      <c r="A1" s="26" t="s">
        <v>158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3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3">
      <c r="A5" s="26" t="s">
        <v>159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3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3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3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3">
      <c r="A9" s="29" t="str">
        <f>'Western Highlands'!$A$1</f>
        <v>Table 1. Sex and Relationship by Western Highlands Districts, PNG: 1990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3">
      <c r="A10" s="30" t="str">
        <f>'Age and Sex'!$A$1</f>
        <v>Table 2. Age and Sex by Western Highlands Districts, PNG: 1990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3">
      <c r="A11" s="31" t="str">
        <f>SMAM!$A$1</f>
        <v>Table 3. Singulate Mean Age at First Marriage by Western Highlands Districts, PNG: 1990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29" t="str">
        <f>'Mo Vital'!$A$1</f>
        <v>Table 4. Vital Status of Mother by Western Highlands Districts, PNG: 1990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31" t="str">
        <f>Citizenship!$A$1</f>
        <v>Table 5. Country of Citizenship by Western Highlands Districts, PNG: 1990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29" t="str">
        <f>'Cur res'!$A$1</f>
        <v>Table 6. Current residence by Western Highlands District, PNG: 1990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29" t="str">
        <f>'Res 1989'!$A$1</f>
        <v>Table 7.  Residence in 1989 by Western Highlands District, PNG: 1990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x14ac:dyDescent="0.3">
      <c r="A16" s="31" t="str">
        <f>Birthplace!$A$1</f>
        <v>Table 8.  Province of Birth by Current Residence, Western Highlands Districts, PNG: 1990</v>
      </c>
      <c r="B16" s="28"/>
      <c r="C16" s="28"/>
      <c r="D16" s="28"/>
      <c r="E16" s="28"/>
      <c r="F16" s="28"/>
      <c r="G16" s="28"/>
      <c r="H16" s="28"/>
      <c r="I16" s="28"/>
      <c r="J16" s="28"/>
    </row>
    <row r="17" spans="1:10" x14ac:dyDescent="0.3">
      <c r="A17" s="31" t="str">
        <f>Religion!$A$1</f>
        <v>Table 9. Religion by Western Highlands Districts, PNG: 1990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10" x14ac:dyDescent="0.3">
      <c r="A18" s="31" t="str">
        <f>Education!$A$1</f>
        <v>Table 10. School attendance and Educational Attainment by Western Highlands Districts, PNG: 1990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x14ac:dyDescent="0.3">
      <c r="A19" s="31" t="str">
        <f>Literacy!$A$1</f>
        <v>Table 11. Literacy in English, Pidgin, Motu, and Other Languages by Western Highlands Districts, PNG: 1990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3">
      <c r="A20" s="29" t="str">
        <f>'Econ Actv'!$A$1</f>
        <v>Table 12.  Economic Activity by Western Highlands Districts, PNG: 1990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x14ac:dyDescent="0.3">
      <c r="A21" s="31" t="str">
        <f>Working!$A$1</f>
        <v>Table 13. Whether Currently Working by Western Highlands District, PNG: 1990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x14ac:dyDescent="0.3">
      <c r="A22" s="31" t="str">
        <f>Occupation!$A$1</f>
        <v>Table 14. Occupation by Western Highlands Districts, PNG: 1990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10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x14ac:dyDescent="0.3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0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</row>
  </sheetData>
  <mergeCells count="24">
    <mergeCell ref="A25:J25"/>
    <mergeCell ref="A26:J26"/>
    <mergeCell ref="A27:J27"/>
    <mergeCell ref="A28:J28"/>
    <mergeCell ref="A29:J29"/>
    <mergeCell ref="A30:J30"/>
    <mergeCell ref="A19:J19"/>
    <mergeCell ref="A20:J20"/>
    <mergeCell ref="A21:J21"/>
    <mergeCell ref="A22:J22"/>
    <mergeCell ref="A23:J23"/>
    <mergeCell ref="A24:J24"/>
    <mergeCell ref="A13:J13"/>
    <mergeCell ref="A14:J14"/>
    <mergeCell ref="A15:J15"/>
    <mergeCell ref="A16:J16"/>
    <mergeCell ref="A17:J17"/>
    <mergeCell ref="A18:J18"/>
    <mergeCell ref="A1:J4"/>
    <mergeCell ref="A5:J8"/>
    <mergeCell ref="A9:J9"/>
    <mergeCell ref="A10:J10"/>
    <mergeCell ref="A11:J11"/>
    <mergeCell ref="A12:J12"/>
  </mergeCells>
  <hyperlinks>
    <hyperlink ref="A9:J9" location="'Western Highlands'!R1C1" display="'Western Highlands'!R1C1" xr:uid="{3569F753-68F7-4B7D-B42A-E9BC562A993E}"/>
    <hyperlink ref="A10:J10" location="'Age and Sex'!R1C1" display="'Age and Sex'!R1C1" xr:uid="{A7F55832-8086-404E-A174-52023ED4C526}"/>
    <hyperlink ref="A11:J11" location="SMAM!R1C1" display="SMAM!R1C1" xr:uid="{8A5A266A-A82C-475D-814F-FFCA93215745}"/>
    <hyperlink ref="A12:J12" location="'Mo Vital'!R1C1" display="'Mo Vital'!R1C1" xr:uid="{AE513A98-8B2C-4397-872A-DF28C006243B}"/>
    <hyperlink ref="A13:J13" location="Citizenship!R1C1" display="Citizenship!R1C1" xr:uid="{BE706461-F0D5-49E1-91FF-7675F693AB08}"/>
    <hyperlink ref="A14:J14" location="'Cur res'!R1C1" display="'Cur res'!R1C1" xr:uid="{C7C1D18A-2AB0-4EFE-B50B-F4D6D2D353F3}"/>
    <hyperlink ref="A15:J15" location="'Res 1989'!R1C1" display="'Res 1989'!R1C1" xr:uid="{ACC84A55-F03B-42DF-9CA1-C36AC040AA42}"/>
    <hyperlink ref="A16:J16" location="Birthplace!R1C1" display="Birthplace!R1C1" xr:uid="{DF047B2E-2199-4719-A70B-777C6C2A8C7E}"/>
    <hyperlink ref="A17:J17" location="Religion!R1C1" display="Religion!R1C1" xr:uid="{7CABDF1D-27BF-4588-AFA1-56ED37195C93}"/>
    <hyperlink ref="A18:J18" location="Education!R1C1" display="Education!R1C1" xr:uid="{510CB15B-0A8C-44ED-9AA3-369FEB0857B6}"/>
    <hyperlink ref="A19:J19" location="Literacy!R1C1" display="Literacy!R1C1" xr:uid="{7577AB8A-21E0-4D9F-91CE-3FD74DAA0C20}"/>
    <hyperlink ref="A20:J20" location="'Econ Actv'!R1C1" display="'Econ Actv'!R1C1" xr:uid="{ECBFC511-EAAC-4FE0-A282-D60F3D0CF915}"/>
    <hyperlink ref="A21:J21" location="Working!R1C1" display="Working!R1C1" xr:uid="{4ECCC7FD-C0F9-438A-AE5B-7285C3E9207B}"/>
    <hyperlink ref="A22:J22" location="Occupation!R1C1" display="Occupation!R1C1" xr:uid="{5B04EC3F-A64C-4FEF-AA46-09904695990C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2E35-A4CB-4714-9D9F-536A2DD32160}">
  <dimension ref="A1:F53"/>
  <sheetViews>
    <sheetView view="pageBreakPreview" zoomScale="125" zoomScaleNormal="100" zoomScaleSheetLayoutView="125" workbookViewId="0">
      <selection activeCell="A17" sqref="A17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143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336178</v>
      </c>
      <c r="C4" s="17">
        <v>195172</v>
      </c>
      <c r="D4" s="17">
        <v>79250</v>
      </c>
      <c r="E4" s="17">
        <v>61756</v>
      </c>
      <c r="F4" s="17">
        <v>0</v>
      </c>
    </row>
    <row r="5" spans="1:6" ht="10.199999999999999" customHeight="1" x14ac:dyDescent="0.2">
      <c r="A5" s="17" t="s">
        <v>79</v>
      </c>
      <c r="B5" s="17">
        <v>316132</v>
      </c>
      <c r="C5" s="17">
        <v>184291</v>
      </c>
      <c r="D5" s="17">
        <v>74368</v>
      </c>
      <c r="E5" s="17">
        <v>57473</v>
      </c>
      <c r="F5" s="17">
        <v>0</v>
      </c>
    </row>
    <row r="6" spans="1:6" ht="10.199999999999999" customHeight="1" x14ac:dyDescent="0.2">
      <c r="A6" s="17" t="s">
        <v>80</v>
      </c>
      <c r="B6" s="17">
        <v>20046</v>
      </c>
      <c r="C6" s="17">
        <v>10881</v>
      </c>
      <c r="D6" s="17">
        <v>4882</v>
      </c>
      <c r="E6" s="17">
        <v>4283</v>
      </c>
      <c r="F6" s="17">
        <v>0</v>
      </c>
    </row>
    <row r="7" spans="1:6" ht="10.199999999999999" customHeight="1" x14ac:dyDescent="0.2">
      <c r="A7" s="17" t="s">
        <v>12</v>
      </c>
      <c r="B7" s="17"/>
      <c r="C7" s="17"/>
      <c r="D7" s="17"/>
      <c r="E7" s="17"/>
      <c r="F7" s="17"/>
    </row>
    <row r="8" spans="1:6" ht="10.199999999999999" customHeight="1" x14ac:dyDescent="0.2">
      <c r="A8" s="17" t="s">
        <v>0</v>
      </c>
      <c r="B8" s="17">
        <v>181293</v>
      </c>
      <c r="C8" s="17">
        <v>104444</v>
      </c>
      <c r="D8" s="17">
        <v>44783</v>
      </c>
      <c r="E8" s="17">
        <v>32066</v>
      </c>
      <c r="F8" s="17">
        <v>0</v>
      </c>
    </row>
    <row r="9" spans="1:6" ht="10.199999999999999" customHeight="1" x14ac:dyDescent="0.2">
      <c r="A9" s="17" t="s">
        <v>79</v>
      </c>
      <c r="B9" s="17">
        <v>169314</v>
      </c>
      <c r="C9" s="17">
        <v>98139</v>
      </c>
      <c r="D9" s="17">
        <v>41727</v>
      </c>
      <c r="E9" s="17">
        <v>29448</v>
      </c>
      <c r="F9" s="17">
        <v>0</v>
      </c>
    </row>
    <row r="10" spans="1:6" ht="10.199999999999999" customHeight="1" x14ac:dyDescent="0.2">
      <c r="A10" s="17" t="s">
        <v>80</v>
      </c>
      <c r="B10" s="17">
        <v>11979</v>
      </c>
      <c r="C10" s="17">
        <v>6305</v>
      </c>
      <c r="D10" s="17">
        <v>3056</v>
      </c>
      <c r="E10" s="17">
        <v>2618</v>
      </c>
      <c r="F10" s="17">
        <v>0</v>
      </c>
    </row>
    <row r="11" spans="1:6" ht="10.199999999999999" customHeight="1" x14ac:dyDescent="0.2">
      <c r="A11" s="17" t="s">
        <v>13</v>
      </c>
      <c r="B11" s="17"/>
      <c r="C11" s="17"/>
      <c r="D11" s="17"/>
      <c r="E11" s="17"/>
      <c r="F11" s="17"/>
    </row>
    <row r="12" spans="1:6" ht="10.199999999999999" customHeight="1" x14ac:dyDescent="0.2">
      <c r="A12" s="17" t="s">
        <v>0</v>
      </c>
      <c r="B12" s="17">
        <v>154885</v>
      </c>
      <c r="C12" s="17">
        <v>90728</v>
      </c>
      <c r="D12" s="17">
        <v>34467</v>
      </c>
      <c r="E12" s="17">
        <v>29690</v>
      </c>
      <c r="F12" s="17">
        <v>0</v>
      </c>
    </row>
    <row r="13" spans="1:6" ht="10.199999999999999" customHeight="1" x14ac:dyDescent="0.2">
      <c r="A13" s="17" t="s">
        <v>79</v>
      </c>
      <c r="B13" s="17">
        <v>146818</v>
      </c>
      <c r="C13" s="17">
        <v>86152</v>
      </c>
      <c r="D13" s="17">
        <v>32641</v>
      </c>
      <c r="E13" s="17">
        <v>28025</v>
      </c>
      <c r="F13" s="17">
        <v>0</v>
      </c>
    </row>
    <row r="14" spans="1:6" ht="10.199999999999999" customHeight="1" x14ac:dyDescent="0.2">
      <c r="A14" s="17" t="s">
        <v>80</v>
      </c>
      <c r="B14" s="17">
        <v>8067</v>
      </c>
      <c r="C14" s="17">
        <v>4576</v>
      </c>
      <c r="D14" s="17">
        <v>1826</v>
      </c>
      <c r="E14" s="17">
        <v>1665</v>
      </c>
      <c r="F14" s="17">
        <v>0</v>
      </c>
    </row>
    <row r="15" spans="1:6" ht="10.199999999999999" customHeight="1" x14ac:dyDescent="0.2">
      <c r="A15" s="17"/>
      <c r="B15" s="17"/>
      <c r="C15" s="17"/>
      <c r="D15" s="17"/>
      <c r="E15" s="17"/>
      <c r="F15" s="17"/>
    </row>
    <row r="16" spans="1:6" ht="10.199999999999999" customHeight="1" x14ac:dyDescent="0.2">
      <c r="A16" s="17" t="s">
        <v>152</v>
      </c>
      <c r="B16" s="17"/>
      <c r="C16" s="17"/>
      <c r="D16" s="17"/>
      <c r="E16" s="17"/>
      <c r="F16" s="17"/>
    </row>
    <row r="17" spans="1:6" ht="10.199999999999999" customHeight="1" x14ac:dyDescent="0.2">
      <c r="A17" s="17"/>
      <c r="B17" s="17"/>
      <c r="C17" s="17"/>
      <c r="D17" s="17"/>
      <c r="E17" s="17"/>
      <c r="F17" s="17"/>
    </row>
    <row r="18" spans="1:6" ht="10.199999999999999" customHeight="1" x14ac:dyDescent="0.2">
      <c r="A18" s="17" t="s">
        <v>0</v>
      </c>
      <c r="B18" s="17">
        <v>336178</v>
      </c>
      <c r="C18" s="17">
        <v>195172</v>
      </c>
      <c r="D18" s="17">
        <v>79250</v>
      </c>
      <c r="E18" s="17">
        <v>61756</v>
      </c>
      <c r="F18" s="17">
        <v>0</v>
      </c>
    </row>
    <row r="19" spans="1:6" ht="10.199999999999999" customHeight="1" x14ac:dyDescent="0.2">
      <c r="A19" s="17" t="s">
        <v>81</v>
      </c>
      <c r="B19" s="17">
        <v>9822</v>
      </c>
      <c r="C19" s="17">
        <v>575</v>
      </c>
      <c r="D19" s="17">
        <v>100</v>
      </c>
      <c r="E19" s="17">
        <v>9147</v>
      </c>
      <c r="F19" s="17">
        <v>0</v>
      </c>
    </row>
    <row r="20" spans="1:6" ht="10.199999999999999" customHeight="1" x14ac:dyDescent="0.2">
      <c r="A20" s="17" t="s">
        <v>82</v>
      </c>
      <c r="B20" s="17">
        <v>38479</v>
      </c>
      <c r="C20" s="17">
        <v>22397</v>
      </c>
      <c r="D20" s="17">
        <v>9647</v>
      </c>
      <c r="E20" s="17">
        <v>6435</v>
      </c>
      <c r="F20" s="17">
        <v>0</v>
      </c>
    </row>
    <row r="21" spans="1:6" ht="10.199999999999999" customHeight="1" x14ac:dyDescent="0.2">
      <c r="A21" s="17" t="s">
        <v>83</v>
      </c>
      <c r="B21" s="17">
        <v>17846</v>
      </c>
      <c r="C21" s="17">
        <v>12792</v>
      </c>
      <c r="D21" s="17">
        <v>4210</v>
      </c>
      <c r="E21" s="17">
        <v>844</v>
      </c>
      <c r="F21" s="17">
        <v>0</v>
      </c>
    </row>
    <row r="22" spans="1:6" ht="10.199999999999999" customHeight="1" x14ac:dyDescent="0.2">
      <c r="A22" s="17" t="s">
        <v>84</v>
      </c>
      <c r="B22" s="17">
        <v>101596</v>
      </c>
      <c r="C22" s="17">
        <v>64471</v>
      </c>
      <c r="D22" s="17">
        <v>19663</v>
      </c>
      <c r="E22" s="17">
        <v>17462</v>
      </c>
      <c r="F22" s="17">
        <v>0</v>
      </c>
    </row>
    <row r="23" spans="1:6" ht="10.199999999999999" customHeight="1" x14ac:dyDescent="0.2">
      <c r="A23" s="17" t="s">
        <v>85</v>
      </c>
      <c r="B23" s="17">
        <v>109184</v>
      </c>
      <c r="C23" s="17">
        <v>63948</v>
      </c>
      <c r="D23" s="17">
        <v>29566</v>
      </c>
      <c r="E23" s="17">
        <v>15670</v>
      </c>
      <c r="F23" s="17">
        <v>0</v>
      </c>
    </row>
    <row r="24" spans="1:6" ht="10.199999999999999" customHeight="1" x14ac:dyDescent="0.2">
      <c r="A24" s="17" t="s">
        <v>86</v>
      </c>
      <c r="B24" s="17">
        <v>15158</v>
      </c>
      <c r="C24" s="17">
        <v>9995</v>
      </c>
      <c r="D24" s="17">
        <v>2831</v>
      </c>
      <c r="E24" s="17">
        <v>2332</v>
      </c>
      <c r="F24" s="17">
        <v>0</v>
      </c>
    </row>
    <row r="25" spans="1:6" ht="10.199999999999999" customHeight="1" x14ac:dyDescent="0.2">
      <c r="A25" s="17" t="s">
        <v>87</v>
      </c>
      <c r="B25" s="17">
        <v>2443</v>
      </c>
      <c r="C25" s="17">
        <v>2021</v>
      </c>
      <c r="D25" s="17">
        <v>371</v>
      </c>
      <c r="E25" s="17">
        <v>51</v>
      </c>
      <c r="F25" s="17">
        <v>0</v>
      </c>
    </row>
    <row r="26" spans="1:6" ht="10.199999999999999" customHeight="1" x14ac:dyDescent="0.2">
      <c r="A26" s="17" t="s">
        <v>88</v>
      </c>
      <c r="B26" s="17">
        <v>18248</v>
      </c>
      <c r="C26" s="17">
        <v>6794</v>
      </c>
      <c r="D26" s="17">
        <v>7646</v>
      </c>
      <c r="E26" s="17">
        <v>3808</v>
      </c>
      <c r="F26" s="17">
        <v>0</v>
      </c>
    </row>
    <row r="27" spans="1:6" ht="10.199999999999999" customHeight="1" x14ac:dyDescent="0.2">
      <c r="A27" s="17" t="s">
        <v>89</v>
      </c>
      <c r="B27" s="17">
        <v>20091</v>
      </c>
      <c r="C27" s="17">
        <v>10895</v>
      </c>
      <c r="D27" s="17">
        <v>4901</v>
      </c>
      <c r="E27" s="17">
        <v>4295</v>
      </c>
      <c r="F27" s="17">
        <v>0</v>
      </c>
    </row>
    <row r="28" spans="1:6" ht="10.199999999999999" customHeight="1" x14ac:dyDescent="0.2">
      <c r="A28" s="17" t="s">
        <v>90</v>
      </c>
      <c r="B28" s="17">
        <v>3311</v>
      </c>
      <c r="C28" s="17">
        <v>1284</v>
      </c>
      <c r="D28" s="17">
        <v>315</v>
      </c>
      <c r="E28" s="17">
        <v>1712</v>
      </c>
      <c r="F28" s="17">
        <v>0</v>
      </c>
    </row>
    <row r="29" spans="1:6" ht="10.199999999999999" customHeight="1" x14ac:dyDescent="0.2">
      <c r="A29" s="17" t="s">
        <v>12</v>
      </c>
      <c r="B29" s="17"/>
      <c r="C29" s="17"/>
      <c r="D29" s="17"/>
      <c r="E29" s="17"/>
      <c r="F29" s="17"/>
    </row>
    <row r="30" spans="1:6" ht="10.199999999999999" customHeight="1" x14ac:dyDescent="0.2">
      <c r="A30" s="16" t="s">
        <v>0</v>
      </c>
      <c r="B30" s="16">
        <v>181293</v>
      </c>
      <c r="C30" s="16">
        <v>104444</v>
      </c>
      <c r="D30" s="16">
        <v>44783</v>
      </c>
      <c r="E30" s="16">
        <v>32066</v>
      </c>
      <c r="F30" s="16">
        <v>0</v>
      </c>
    </row>
    <row r="31" spans="1:6" ht="10.199999999999999" customHeight="1" x14ac:dyDescent="0.2">
      <c r="A31" s="16" t="s">
        <v>81</v>
      </c>
      <c r="B31" s="16">
        <v>5220</v>
      </c>
      <c r="C31" s="16">
        <v>331</v>
      </c>
      <c r="D31" s="16">
        <v>65</v>
      </c>
      <c r="E31" s="16">
        <v>4824</v>
      </c>
      <c r="F31" s="16">
        <v>0</v>
      </c>
    </row>
    <row r="32" spans="1:6" ht="10.199999999999999" customHeight="1" x14ac:dyDescent="0.2">
      <c r="A32" s="16" t="s">
        <v>82</v>
      </c>
      <c r="B32" s="16">
        <v>19956</v>
      </c>
      <c r="C32" s="16">
        <v>11850</v>
      </c>
      <c r="D32" s="16">
        <v>4927</v>
      </c>
      <c r="E32" s="16">
        <v>3179</v>
      </c>
      <c r="F32" s="16">
        <v>0</v>
      </c>
    </row>
    <row r="33" spans="1:6" ht="10.199999999999999" customHeight="1" x14ac:dyDescent="0.2">
      <c r="A33" s="16" t="s">
        <v>83</v>
      </c>
      <c r="B33" s="16">
        <v>9052</v>
      </c>
      <c r="C33" s="16">
        <v>6441</v>
      </c>
      <c r="D33" s="16">
        <v>2177</v>
      </c>
      <c r="E33" s="16">
        <v>434</v>
      </c>
      <c r="F33" s="16">
        <v>0</v>
      </c>
    </row>
    <row r="34" spans="1:6" ht="10.199999999999999" customHeight="1" x14ac:dyDescent="0.2">
      <c r="A34" s="16" t="s">
        <v>84</v>
      </c>
      <c r="B34" s="16">
        <v>55825</v>
      </c>
      <c r="C34" s="16">
        <v>34715</v>
      </c>
      <c r="D34" s="16">
        <v>12077</v>
      </c>
      <c r="E34" s="16">
        <v>9033</v>
      </c>
      <c r="F34" s="16">
        <v>0</v>
      </c>
    </row>
    <row r="35" spans="1:6" ht="10.199999999999999" customHeight="1" x14ac:dyDescent="0.2">
      <c r="A35" s="16" t="s">
        <v>85</v>
      </c>
      <c r="B35" s="16">
        <v>58254</v>
      </c>
      <c r="C35" s="16">
        <v>33847</v>
      </c>
      <c r="D35" s="16">
        <v>16395</v>
      </c>
      <c r="E35" s="16">
        <v>8012</v>
      </c>
      <c r="F35" s="16">
        <v>0</v>
      </c>
    </row>
    <row r="36" spans="1:6" ht="10.199999999999999" customHeight="1" x14ac:dyDescent="0.2">
      <c r="A36" s="16" t="s">
        <v>86</v>
      </c>
      <c r="B36" s="16">
        <v>8275</v>
      </c>
      <c r="C36" s="16">
        <v>5474</v>
      </c>
      <c r="D36" s="16">
        <v>1608</v>
      </c>
      <c r="E36" s="16">
        <v>1193</v>
      </c>
      <c r="F36" s="16">
        <v>0</v>
      </c>
    </row>
    <row r="37" spans="1:6" ht="10.199999999999999" customHeight="1" x14ac:dyDescent="0.2">
      <c r="A37" s="16" t="s">
        <v>87</v>
      </c>
      <c r="B37" s="16">
        <v>1494</v>
      </c>
      <c r="C37" s="16">
        <v>1226</v>
      </c>
      <c r="D37" s="16">
        <v>235</v>
      </c>
      <c r="E37" s="16">
        <v>33</v>
      </c>
      <c r="F37" s="16">
        <v>0</v>
      </c>
    </row>
    <row r="38" spans="1:6" ht="10.199999999999999" customHeight="1" x14ac:dyDescent="0.2">
      <c r="A38" s="16" t="s">
        <v>88</v>
      </c>
      <c r="B38" s="16">
        <v>9507</v>
      </c>
      <c r="C38" s="16">
        <v>3579</v>
      </c>
      <c r="D38" s="16">
        <v>4068</v>
      </c>
      <c r="E38" s="16">
        <v>1860</v>
      </c>
      <c r="F38" s="16">
        <v>0</v>
      </c>
    </row>
    <row r="39" spans="1:6" ht="10.199999999999999" customHeight="1" x14ac:dyDescent="0.2">
      <c r="A39" s="16" t="s">
        <v>89</v>
      </c>
      <c r="B39" s="16">
        <v>12000</v>
      </c>
      <c r="C39" s="16">
        <v>6307</v>
      </c>
      <c r="D39" s="16">
        <v>3066</v>
      </c>
      <c r="E39" s="16">
        <v>2627</v>
      </c>
      <c r="F39" s="16">
        <v>0</v>
      </c>
    </row>
    <row r="40" spans="1:6" ht="10.199999999999999" customHeight="1" x14ac:dyDescent="0.2">
      <c r="A40" s="16" t="s">
        <v>90</v>
      </c>
      <c r="B40" s="16">
        <v>1710</v>
      </c>
      <c r="C40" s="16">
        <v>674</v>
      </c>
      <c r="D40" s="16">
        <v>165</v>
      </c>
      <c r="E40" s="16">
        <v>871</v>
      </c>
      <c r="F40" s="16">
        <v>0</v>
      </c>
    </row>
    <row r="41" spans="1:6" ht="10.199999999999999" customHeight="1" x14ac:dyDescent="0.2">
      <c r="A41" s="16" t="s">
        <v>13</v>
      </c>
    </row>
    <row r="42" spans="1:6" ht="10.199999999999999" customHeight="1" x14ac:dyDescent="0.2">
      <c r="A42" s="16" t="s">
        <v>0</v>
      </c>
      <c r="B42" s="16">
        <v>154885</v>
      </c>
      <c r="C42" s="16">
        <v>90728</v>
      </c>
      <c r="D42" s="16">
        <v>34467</v>
      </c>
      <c r="E42" s="16">
        <v>29690</v>
      </c>
      <c r="F42" s="16">
        <v>0</v>
      </c>
    </row>
    <row r="43" spans="1:6" ht="10.199999999999999" customHeight="1" x14ac:dyDescent="0.2">
      <c r="A43" s="16" t="s">
        <v>81</v>
      </c>
      <c r="B43" s="16">
        <v>4602</v>
      </c>
      <c r="C43" s="16">
        <v>244</v>
      </c>
      <c r="D43" s="16">
        <v>35</v>
      </c>
      <c r="E43" s="16">
        <v>4323</v>
      </c>
      <c r="F43" s="16">
        <v>0</v>
      </c>
    </row>
    <row r="44" spans="1:6" ht="10.199999999999999" customHeight="1" x14ac:dyDescent="0.2">
      <c r="A44" s="16" t="s">
        <v>82</v>
      </c>
      <c r="B44" s="16">
        <v>18523</v>
      </c>
      <c r="C44" s="16">
        <v>10547</v>
      </c>
      <c r="D44" s="16">
        <v>4720</v>
      </c>
      <c r="E44" s="16">
        <v>3256</v>
      </c>
      <c r="F44" s="16">
        <v>0</v>
      </c>
    </row>
    <row r="45" spans="1:6" ht="10.199999999999999" customHeight="1" x14ac:dyDescent="0.2">
      <c r="A45" s="16" t="s">
        <v>83</v>
      </c>
      <c r="B45" s="16">
        <v>8794</v>
      </c>
      <c r="C45" s="16">
        <v>6351</v>
      </c>
      <c r="D45" s="16">
        <v>2033</v>
      </c>
      <c r="E45" s="16">
        <v>410</v>
      </c>
      <c r="F45" s="16">
        <v>0</v>
      </c>
    </row>
    <row r="46" spans="1:6" ht="10.199999999999999" customHeight="1" x14ac:dyDescent="0.2">
      <c r="A46" s="16" t="s">
        <v>84</v>
      </c>
      <c r="B46" s="16">
        <v>45771</v>
      </c>
      <c r="C46" s="16">
        <v>29756</v>
      </c>
      <c r="D46" s="16">
        <v>7586</v>
      </c>
      <c r="E46" s="16">
        <v>8429</v>
      </c>
      <c r="F46" s="16">
        <v>0</v>
      </c>
    </row>
    <row r="47" spans="1:6" ht="10.199999999999999" customHeight="1" x14ac:dyDescent="0.2">
      <c r="A47" s="16" t="s">
        <v>85</v>
      </c>
      <c r="B47" s="16">
        <v>50930</v>
      </c>
      <c r="C47" s="16">
        <v>30101</v>
      </c>
      <c r="D47" s="16">
        <v>13171</v>
      </c>
      <c r="E47" s="16">
        <v>7658</v>
      </c>
      <c r="F47" s="16">
        <v>0</v>
      </c>
    </row>
    <row r="48" spans="1:6" ht="10.199999999999999" customHeight="1" x14ac:dyDescent="0.2">
      <c r="A48" s="16" t="s">
        <v>86</v>
      </c>
      <c r="B48" s="16">
        <v>6883</v>
      </c>
      <c r="C48" s="16">
        <v>4521</v>
      </c>
      <c r="D48" s="16">
        <v>1223</v>
      </c>
      <c r="E48" s="16">
        <v>1139</v>
      </c>
      <c r="F48" s="16">
        <v>0</v>
      </c>
    </row>
    <row r="49" spans="1:6" ht="10.199999999999999" customHeight="1" x14ac:dyDescent="0.2">
      <c r="A49" s="16" t="s">
        <v>87</v>
      </c>
      <c r="B49" s="16">
        <v>949</v>
      </c>
      <c r="C49" s="16">
        <v>795</v>
      </c>
      <c r="D49" s="16">
        <v>136</v>
      </c>
      <c r="E49" s="16">
        <v>18</v>
      </c>
      <c r="F49" s="16">
        <v>0</v>
      </c>
    </row>
    <row r="50" spans="1:6" ht="10.199999999999999" customHeight="1" x14ac:dyDescent="0.2">
      <c r="A50" s="16" t="s">
        <v>88</v>
      </c>
      <c r="B50" s="16">
        <v>8741</v>
      </c>
      <c r="C50" s="16">
        <v>3215</v>
      </c>
      <c r="D50" s="16">
        <v>3578</v>
      </c>
      <c r="E50" s="16">
        <v>1948</v>
      </c>
      <c r="F50" s="16">
        <v>0</v>
      </c>
    </row>
    <row r="51" spans="1:6" ht="10.199999999999999" customHeight="1" x14ac:dyDescent="0.2">
      <c r="A51" s="16" t="s">
        <v>89</v>
      </c>
      <c r="B51" s="16">
        <v>8091</v>
      </c>
      <c r="C51" s="16">
        <v>4588</v>
      </c>
      <c r="D51" s="16">
        <v>1835</v>
      </c>
      <c r="E51" s="16">
        <v>1668</v>
      </c>
      <c r="F51" s="16">
        <v>0</v>
      </c>
    </row>
    <row r="52" spans="1:6" ht="10.199999999999999" customHeight="1" x14ac:dyDescent="0.2">
      <c r="A52" s="16" t="s">
        <v>90</v>
      </c>
      <c r="B52" s="16">
        <v>1601</v>
      </c>
      <c r="C52" s="16">
        <v>610</v>
      </c>
      <c r="D52" s="16">
        <v>150</v>
      </c>
      <c r="E52" s="16">
        <v>841</v>
      </c>
      <c r="F52" s="16">
        <v>0</v>
      </c>
    </row>
    <row r="53" spans="1:6" ht="10.199999999999999" customHeight="1" x14ac:dyDescent="0.2">
      <c r="A53" s="16" t="s">
        <v>14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E4FED-CF1C-4D8E-BE50-72775C22152B}">
  <dimension ref="A1:F47"/>
  <sheetViews>
    <sheetView view="pageBreakPreview" zoomScale="125" zoomScaleNormal="100" zoomScaleSheetLayoutView="125" workbookViewId="0">
      <selection activeCell="A17" sqref="A17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144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291555</v>
      </c>
      <c r="C4" s="17">
        <v>169243</v>
      </c>
      <c r="D4" s="17">
        <v>68797</v>
      </c>
      <c r="E4" s="17">
        <v>53515</v>
      </c>
      <c r="F4" s="17">
        <v>0</v>
      </c>
    </row>
    <row r="5" spans="1:6" ht="10.199999999999999" customHeight="1" x14ac:dyDescent="0.2">
      <c r="A5" s="17" t="s">
        <v>91</v>
      </c>
      <c r="B5" s="17">
        <v>31126</v>
      </c>
      <c r="C5" s="17">
        <v>20343</v>
      </c>
      <c r="D5" s="17">
        <v>6279</v>
      </c>
      <c r="E5" s="17">
        <v>4504</v>
      </c>
      <c r="F5" s="17">
        <v>0</v>
      </c>
    </row>
    <row r="6" spans="1:6" ht="10.199999999999999" customHeight="1" x14ac:dyDescent="0.2">
      <c r="A6" s="17" t="s">
        <v>92</v>
      </c>
      <c r="B6" s="17">
        <v>260429</v>
      </c>
      <c r="C6" s="17">
        <v>148900</v>
      </c>
      <c r="D6" s="17">
        <v>62518</v>
      </c>
      <c r="E6" s="17">
        <v>49011</v>
      </c>
      <c r="F6" s="17">
        <v>0</v>
      </c>
    </row>
    <row r="7" spans="1:6" ht="10.199999999999999" customHeight="1" x14ac:dyDescent="0.2">
      <c r="A7" s="17" t="s">
        <v>12</v>
      </c>
      <c r="B7" s="17"/>
      <c r="C7" s="17"/>
      <c r="D7" s="17"/>
      <c r="E7" s="17"/>
      <c r="F7" s="17"/>
    </row>
    <row r="8" spans="1:6" ht="10.199999999999999" customHeight="1" x14ac:dyDescent="0.2">
      <c r="A8" s="17" t="s">
        <v>0</v>
      </c>
      <c r="B8" s="17">
        <v>156962</v>
      </c>
      <c r="C8" s="17">
        <v>90588</v>
      </c>
      <c r="D8" s="17">
        <v>38534</v>
      </c>
      <c r="E8" s="17">
        <v>27840</v>
      </c>
      <c r="F8" s="17">
        <v>0</v>
      </c>
    </row>
    <row r="9" spans="1:6" ht="10.199999999999999" customHeight="1" x14ac:dyDescent="0.2">
      <c r="A9" s="17" t="s">
        <v>91</v>
      </c>
      <c r="B9" s="17">
        <v>18345</v>
      </c>
      <c r="C9" s="17">
        <v>11674</v>
      </c>
      <c r="D9" s="17">
        <v>3891</v>
      </c>
      <c r="E9" s="17">
        <v>2780</v>
      </c>
      <c r="F9" s="17">
        <v>0</v>
      </c>
    </row>
    <row r="10" spans="1:6" ht="10.199999999999999" customHeight="1" x14ac:dyDescent="0.2">
      <c r="A10" s="17" t="s">
        <v>92</v>
      </c>
      <c r="B10" s="17">
        <v>138617</v>
      </c>
      <c r="C10" s="17">
        <v>78914</v>
      </c>
      <c r="D10" s="17">
        <v>34643</v>
      </c>
      <c r="E10" s="17">
        <v>25060</v>
      </c>
      <c r="F10" s="17">
        <v>0</v>
      </c>
    </row>
    <row r="11" spans="1:6" ht="10.199999999999999" customHeight="1" x14ac:dyDescent="0.2">
      <c r="A11" s="17" t="s">
        <v>13</v>
      </c>
      <c r="B11" s="17"/>
      <c r="C11" s="17"/>
      <c r="D11" s="17"/>
      <c r="E11" s="17"/>
      <c r="F11" s="17"/>
    </row>
    <row r="12" spans="1:6" ht="10.199999999999999" customHeight="1" x14ac:dyDescent="0.2">
      <c r="A12" s="17" t="s">
        <v>0</v>
      </c>
      <c r="B12" s="17">
        <v>134593</v>
      </c>
      <c r="C12" s="17">
        <v>78655</v>
      </c>
      <c r="D12" s="17">
        <v>30263</v>
      </c>
      <c r="E12" s="17">
        <v>25675</v>
      </c>
      <c r="F12" s="17">
        <v>0</v>
      </c>
    </row>
    <row r="13" spans="1:6" ht="10.199999999999999" customHeight="1" x14ac:dyDescent="0.2">
      <c r="A13" s="17" t="s">
        <v>91</v>
      </c>
      <c r="B13" s="17">
        <v>12781</v>
      </c>
      <c r="C13" s="17">
        <v>8669</v>
      </c>
      <c r="D13" s="17">
        <v>2388</v>
      </c>
      <c r="E13" s="17">
        <v>1724</v>
      </c>
      <c r="F13" s="17">
        <v>0</v>
      </c>
    </row>
    <row r="14" spans="1:6" ht="10.199999999999999" customHeight="1" x14ac:dyDescent="0.2">
      <c r="A14" s="17" t="s">
        <v>92</v>
      </c>
      <c r="B14" s="17">
        <v>121812</v>
      </c>
      <c r="C14" s="17">
        <v>69986</v>
      </c>
      <c r="D14" s="17">
        <v>27875</v>
      </c>
      <c r="E14" s="17">
        <v>23951</v>
      </c>
      <c r="F14" s="17">
        <v>0</v>
      </c>
    </row>
    <row r="15" spans="1:6" ht="10.199999999999999" customHeight="1" x14ac:dyDescent="0.2">
      <c r="A15" s="17"/>
      <c r="B15" s="17"/>
      <c r="C15" s="17"/>
      <c r="D15" s="17"/>
      <c r="E15" s="17"/>
      <c r="F15" s="17"/>
    </row>
    <row r="16" spans="1:6" ht="10.199999999999999" customHeight="1" x14ac:dyDescent="0.2">
      <c r="A16" s="17" t="s">
        <v>153</v>
      </c>
      <c r="B16" s="17"/>
      <c r="C16" s="17"/>
      <c r="D16" s="17"/>
      <c r="E16" s="17"/>
      <c r="F16" s="17"/>
    </row>
    <row r="17" spans="1:6" ht="10.199999999999999" customHeight="1" x14ac:dyDescent="0.2">
      <c r="A17" s="17"/>
      <c r="B17" s="17"/>
      <c r="C17" s="17"/>
      <c r="D17" s="17"/>
      <c r="E17" s="17"/>
      <c r="F17" s="17"/>
    </row>
    <row r="18" spans="1:6" ht="10.199999999999999" customHeight="1" x14ac:dyDescent="0.2">
      <c r="A18" s="17" t="s">
        <v>0</v>
      </c>
      <c r="B18" s="17">
        <v>291555</v>
      </c>
      <c r="C18" s="17">
        <v>169243</v>
      </c>
      <c r="D18" s="17">
        <v>68797</v>
      </c>
      <c r="E18" s="17">
        <v>53515</v>
      </c>
      <c r="F18" s="17">
        <v>0</v>
      </c>
    </row>
    <row r="19" spans="1:6" ht="10.199999999999999" customHeight="1" x14ac:dyDescent="0.2">
      <c r="A19" s="17" t="s">
        <v>93</v>
      </c>
      <c r="B19" s="17">
        <v>213045</v>
      </c>
      <c r="C19" s="17">
        <v>118142</v>
      </c>
      <c r="D19" s="17">
        <v>51524</v>
      </c>
      <c r="E19" s="17">
        <v>43379</v>
      </c>
      <c r="F19" s="17">
        <v>0</v>
      </c>
    </row>
    <row r="20" spans="1:6" ht="10.199999999999999" customHeight="1" x14ac:dyDescent="0.2">
      <c r="A20" s="17" t="s">
        <v>94</v>
      </c>
      <c r="B20" s="17">
        <v>57828</v>
      </c>
      <c r="C20" s="17">
        <v>37153</v>
      </c>
      <c r="D20" s="17">
        <v>12660</v>
      </c>
      <c r="E20" s="17">
        <v>8015</v>
      </c>
      <c r="F20" s="17">
        <v>0</v>
      </c>
    </row>
    <row r="21" spans="1:6" ht="10.199999999999999" customHeight="1" x14ac:dyDescent="0.2">
      <c r="A21" s="17" t="s">
        <v>95</v>
      </c>
      <c r="B21" s="17">
        <v>16089</v>
      </c>
      <c r="C21" s="17">
        <v>11013</v>
      </c>
      <c r="D21" s="17">
        <v>3344</v>
      </c>
      <c r="E21" s="17">
        <v>1732</v>
      </c>
      <c r="F21" s="17">
        <v>0</v>
      </c>
    </row>
    <row r="22" spans="1:6" ht="10.199999999999999" customHeight="1" x14ac:dyDescent="0.2">
      <c r="A22" s="17" t="s">
        <v>96</v>
      </c>
      <c r="B22" s="17">
        <v>569</v>
      </c>
      <c r="C22" s="17">
        <v>401</v>
      </c>
      <c r="D22" s="17">
        <v>135</v>
      </c>
      <c r="E22" s="17">
        <v>33</v>
      </c>
      <c r="F22" s="17">
        <v>0</v>
      </c>
    </row>
    <row r="23" spans="1:6" ht="10.199999999999999" customHeight="1" x14ac:dyDescent="0.2">
      <c r="A23" s="17" t="s">
        <v>97</v>
      </c>
      <c r="B23" s="17">
        <v>2024</v>
      </c>
      <c r="C23" s="17">
        <v>1158</v>
      </c>
      <c r="D23" s="17">
        <v>654</v>
      </c>
      <c r="E23" s="17">
        <v>212</v>
      </c>
      <c r="F23" s="17">
        <v>0</v>
      </c>
    </row>
    <row r="24" spans="1:6" ht="10.199999999999999" customHeight="1" x14ac:dyDescent="0.2">
      <c r="A24" s="17" t="s">
        <v>98</v>
      </c>
      <c r="B24" s="17">
        <v>440</v>
      </c>
      <c r="C24" s="17">
        <v>285</v>
      </c>
      <c r="D24" s="17">
        <v>118</v>
      </c>
      <c r="E24" s="17">
        <v>37</v>
      </c>
      <c r="F24" s="17">
        <v>0</v>
      </c>
    </row>
    <row r="25" spans="1:6" ht="10.199999999999999" customHeight="1" x14ac:dyDescent="0.2">
      <c r="A25" s="17" t="s">
        <v>99</v>
      </c>
      <c r="B25" s="17">
        <v>251</v>
      </c>
      <c r="C25" s="17">
        <v>172</v>
      </c>
      <c r="D25" s="17">
        <v>58</v>
      </c>
      <c r="E25" s="17">
        <v>21</v>
      </c>
      <c r="F25" s="17">
        <v>0</v>
      </c>
    </row>
    <row r="26" spans="1:6" ht="10.199999999999999" customHeight="1" x14ac:dyDescent="0.2">
      <c r="A26" s="17" t="s">
        <v>90</v>
      </c>
      <c r="B26" s="17">
        <v>1309</v>
      </c>
      <c r="C26" s="17">
        <v>919</v>
      </c>
      <c r="D26" s="17">
        <v>304</v>
      </c>
      <c r="E26" s="17">
        <v>86</v>
      </c>
      <c r="F26" s="17">
        <v>0</v>
      </c>
    </row>
    <row r="27" spans="1:6" ht="10.199999999999999" customHeight="1" x14ac:dyDescent="0.2">
      <c r="A27" s="17" t="s">
        <v>12</v>
      </c>
      <c r="B27" s="17"/>
      <c r="C27" s="17"/>
      <c r="D27" s="17"/>
      <c r="E27" s="17"/>
      <c r="F27" s="17"/>
    </row>
    <row r="28" spans="1:6" ht="10.199999999999999" customHeight="1" x14ac:dyDescent="0.2">
      <c r="A28" s="17" t="s">
        <v>0</v>
      </c>
      <c r="B28" s="17">
        <v>156962</v>
      </c>
      <c r="C28" s="17">
        <v>90588</v>
      </c>
      <c r="D28" s="17">
        <v>38534</v>
      </c>
      <c r="E28" s="17">
        <v>27840</v>
      </c>
      <c r="F28" s="17">
        <v>0</v>
      </c>
    </row>
    <row r="29" spans="1:6" ht="10.199999999999999" customHeight="1" x14ac:dyDescent="0.2">
      <c r="A29" s="17" t="s">
        <v>93</v>
      </c>
      <c r="B29" s="17">
        <v>107138</v>
      </c>
      <c r="C29" s="17">
        <v>58690</v>
      </c>
      <c r="D29" s="17">
        <v>27358</v>
      </c>
      <c r="E29" s="17">
        <v>21090</v>
      </c>
      <c r="F29" s="17">
        <v>0</v>
      </c>
    </row>
    <row r="30" spans="1:6" ht="10.199999999999999" customHeight="1" x14ac:dyDescent="0.2">
      <c r="A30" s="16" t="s">
        <v>94</v>
      </c>
      <c r="B30" s="16">
        <v>35470</v>
      </c>
      <c r="C30" s="16">
        <v>22449</v>
      </c>
      <c r="D30" s="16">
        <v>7873</v>
      </c>
      <c r="E30" s="16">
        <v>5148</v>
      </c>
      <c r="F30" s="16">
        <v>0</v>
      </c>
    </row>
    <row r="31" spans="1:6" ht="10.199999999999999" customHeight="1" x14ac:dyDescent="0.2">
      <c r="A31" s="16" t="s">
        <v>95</v>
      </c>
      <c r="B31" s="16">
        <v>11227</v>
      </c>
      <c r="C31" s="16">
        <v>7526</v>
      </c>
      <c r="D31" s="16">
        <v>2415</v>
      </c>
      <c r="E31" s="16">
        <v>1286</v>
      </c>
      <c r="F31" s="16">
        <v>0</v>
      </c>
    </row>
    <row r="32" spans="1:6" ht="10.199999999999999" customHeight="1" x14ac:dyDescent="0.2">
      <c r="A32" s="16" t="s">
        <v>96</v>
      </c>
      <c r="B32" s="16">
        <v>438</v>
      </c>
      <c r="C32" s="16">
        <v>304</v>
      </c>
      <c r="D32" s="16">
        <v>106</v>
      </c>
      <c r="E32" s="16">
        <v>28</v>
      </c>
      <c r="F32" s="16">
        <v>0</v>
      </c>
    </row>
    <row r="33" spans="1:6" ht="10.199999999999999" customHeight="1" x14ac:dyDescent="0.2">
      <c r="A33" s="16" t="s">
        <v>97</v>
      </c>
      <c r="B33" s="16">
        <v>1522</v>
      </c>
      <c r="C33" s="16">
        <v>842</v>
      </c>
      <c r="D33" s="16">
        <v>500</v>
      </c>
      <c r="E33" s="16">
        <v>180</v>
      </c>
      <c r="F33" s="16">
        <v>0</v>
      </c>
    </row>
    <row r="34" spans="1:6" ht="10.199999999999999" customHeight="1" x14ac:dyDescent="0.2">
      <c r="A34" s="16" t="s">
        <v>98</v>
      </c>
      <c r="B34" s="16">
        <v>378</v>
      </c>
      <c r="C34" s="16">
        <v>239</v>
      </c>
      <c r="D34" s="16">
        <v>103</v>
      </c>
      <c r="E34" s="16">
        <v>36</v>
      </c>
      <c r="F34" s="16">
        <v>0</v>
      </c>
    </row>
    <row r="35" spans="1:6" ht="10.199999999999999" customHeight="1" x14ac:dyDescent="0.2">
      <c r="A35" s="16" t="s">
        <v>99</v>
      </c>
      <c r="B35" s="16">
        <v>171</v>
      </c>
      <c r="C35" s="16">
        <v>115</v>
      </c>
      <c r="D35" s="16">
        <v>37</v>
      </c>
      <c r="E35" s="16">
        <v>19</v>
      </c>
      <c r="F35" s="16">
        <v>0</v>
      </c>
    </row>
    <row r="36" spans="1:6" ht="10.199999999999999" customHeight="1" x14ac:dyDescent="0.2">
      <c r="A36" s="16" t="s">
        <v>90</v>
      </c>
      <c r="B36" s="16">
        <v>618</v>
      </c>
      <c r="C36" s="16">
        <v>423</v>
      </c>
      <c r="D36" s="16">
        <v>142</v>
      </c>
      <c r="E36" s="16">
        <v>53</v>
      </c>
      <c r="F36" s="16">
        <v>0</v>
      </c>
    </row>
    <row r="37" spans="1:6" ht="10.199999999999999" customHeight="1" x14ac:dyDescent="0.2">
      <c r="A37" s="16" t="s">
        <v>13</v>
      </c>
    </row>
    <row r="38" spans="1:6" ht="10.199999999999999" customHeight="1" x14ac:dyDescent="0.2">
      <c r="A38" s="16" t="s">
        <v>0</v>
      </c>
      <c r="B38" s="16">
        <v>134593</v>
      </c>
      <c r="C38" s="16">
        <v>78655</v>
      </c>
      <c r="D38" s="16">
        <v>30263</v>
      </c>
      <c r="E38" s="16">
        <v>25675</v>
      </c>
      <c r="F38" s="16">
        <v>0</v>
      </c>
    </row>
    <row r="39" spans="1:6" ht="10.199999999999999" customHeight="1" x14ac:dyDescent="0.2">
      <c r="A39" s="16" t="s">
        <v>93</v>
      </c>
      <c r="B39" s="16">
        <v>105907</v>
      </c>
      <c r="C39" s="16">
        <v>59452</v>
      </c>
      <c r="D39" s="16">
        <v>24166</v>
      </c>
      <c r="E39" s="16">
        <v>22289</v>
      </c>
      <c r="F39" s="16">
        <v>0</v>
      </c>
    </row>
    <row r="40" spans="1:6" ht="10.199999999999999" customHeight="1" x14ac:dyDescent="0.2">
      <c r="A40" s="16" t="s">
        <v>94</v>
      </c>
      <c r="B40" s="16">
        <v>22358</v>
      </c>
      <c r="C40" s="16">
        <v>14704</v>
      </c>
      <c r="D40" s="16">
        <v>4787</v>
      </c>
      <c r="E40" s="16">
        <v>2867</v>
      </c>
      <c r="F40" s="16">
        <v>0</v>
      </c>
    </row>
    <row r="41" spans="1:6" ht="10.199999999999999" customHeight="1" x14ac:dyDescent="0.2">
      <c r="A41" s="16" t="s">
        <v>95</v>
      </c>
      <c r="B41" s="16">
        <v>4862</v>
      </c>
      <c r="C41" s="16">
        <v>3487</v>
      </c>
      <c r="D41" s="16">
        <v>929</v>
      </c>
      <c r="E41" s="16">
        <v>446</v>
      </c>
      <c r="F41" s="16">
        <v>0</v>
      </c>
    </row>
    <row r="42" spans="1:6" ht="10.199999999999999" customHeight="1" x14ac:dyDescent="0.2">
      <c r="A42" s="16" t="s">
        <v>96</v>
      </c>
      <c r="B42" s="16">
        <v>131</v>
      </c>
      <c r="C42" s="16">
        <v>97</v>
      </c>
      <c r="D42" s="16">
        <v>29</v>
      </c>
      <c r="E42" s="16">
        <v>5</v>
      </c>
      <c r="F42" s="16">
        <v>0</v>
      </c>
    </row>
    <row r="43" spans="1:6" ht="10.199999999999999" customHeight="1" x14ac:dyDescent="0.2">
      <c r="A43" s="16" t="s">
        <v>97</v>
      </c>
      <c r="B43" s="16">
        <v>502</v>
      </c>
      <c r="C43" s="16">
        <v>316</v>
      </c>
      <c r="D43" s="16">
        <v>154</v>
      </c>
      <c r="E43" s="16">
        <v>32</v>
      </c>
      <c r="F43" s="16">
        <v>0</v>
      </c>
    </row>
    <row r="44" spans="1:6" ht="10.199999999999999" customHeight="1" x14ac:dyDescent="0.2">
      <c r="A44" s="16" t="s">
        <v>98</v>
      </c>
      <c r="B44" s="16">
        <v>62</v>
      </c>
      <c r="C44" s="16">
        <v>46</v>
      </c>
      <c r="D44" s="16">
        <v>15</v>
      </c>
      <c r="E44" s="16">
        <v>1</v>
      </c>
      <c r="F44" s="16">
        <v>0</v>
      </c>
    </row>
    <row r="45" spans="1:6" ht="10.199999999999999" customHeight="1" x14ac:dyDescent="0.2">
      <c r="A45" s="16" t="s">
        <v>99</v>
      </c>
      <c r="B45" s="16">
        <v>80</v>
      </c>
      <c r="C45" s="16">
        <v>57</v>
      </c>
      <c r="D45" s="16">
        <v>21</v>
      </c>
      <c r="E45" s="16">
        <v>2</v>
      </c>
      <c r="F45" s="16">
        <v>0</v>
      </c>
    </row>
    <row r="46" spans="1:6" ht="10.199999999999999" customHeight="1" x14ac:dyDescent="0.2">
      <c r="A46" s="16" t="s">
        <v>90</v>
      </c>
      <c r="B46" s="16">
        <v>691</v>
      </c>
      <c r="C46" s="16">
        <v>496</v>
      </c>
      <c r="D46" s="16">
        <v>162</v>
      </c>
      <c r="E46" s="16">
        <v>33</v>
      </c>
      <c r="F46" s="16">
        <v>0</v>
      </c>
    </row>
    <row r="47" spans="1:6" ht="10.199999999999999" customHeight="1" x14ac:dyDescent="0.2">
      <c r="A47" s="16" t="s">
        <v>14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7FF2B-6F5E-4A64-866F-AF1CA0426D25}">
  <dimension ref="A1:F54"/>
  <sheetViews>
    <sheetView view="pageBreakPreview" zoomScaleNormal="100" zoomScaleSheetLayoutView="100" workbookViewId="0">
      <selection activeCell="B30" sqref="B30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145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154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242970</v>
      </c>
      <c r="C4" s="17">
        <v>141231</v>
      </c>
      <c r="D4" s="17">
        <v>57900</v>
      </c>
      <c r="E4" s="17">
        <v>43839</v>
      </c>
      <c r="F4" s="17">
        <v>0</v>
      </c>
    </row>
    <row r="5" spans="1:6" ht="10.199999999999999" customHeight="1" x14ac:dyDescent="0.2">
      <c r="A5" s="17" t="s">
        <v>100</v>
      </c>
      <c r="B5" s="17">
        <v>55361</v>
      </c>
      <c r="C5" s="17">
        <v>36627</v>
      </c>
      <c r="D5" s="17">
        <v>11377</v>
      </c>
      <c r="E5" s="17">
        <v>7357</v>
      </c>
      <c r="F5" s="17">
        <v>0</v>
      </c>
    </row>
    <row r="6" spans="1:6" ht="10.199999999999999" customHeight="1" x14ac:dyDescent="0.2">
      <c r="A6" s="17" t="s">
        <v>101</v>
      </c>
      <c r="B6" s="17">
        <v>187609</v>
      </c>
      <c r="C6" s="17">
        <v>104604</v>
      </c>
      <c r="D6" s="17">
        <v>46523</v>
      </c>
      <c r="E6" s="17">
        <v>36482</v>
      </c>
      <c r="F6" s="17">
        <v>0</v>
      </c>
    </row>
    <row r="7" spans="1:6" ht="10.199999999999999" customHeight="1" x14ac:dyDescent="0.2">
      <c r="A7" s="17" t="s">
        <v>12</v>
      </c>
      <c r="B7" s="17"/>
      <c r="C7" s="17"/>
      <c r="D7" s="17"/>
      <c r="E7" s="17"/>
      <c r="F7" s="17"/>
    </row>
    <row r="8" spans="1:6" ht="10.199999999999999" customHeight="1" x14ac:dyDescent="0.2">
      <c r="A8" s="17" t="s">
        <v>0</v>
      </c>
      <c r="B8" s="17">
        <v>130000</v>
      </c>
      <c r="C8" s="17">
        <v>75478</v>
      </c>
      <c r="D8" s="17">
        <v>31766</v>
      </c>
      <c r="E8" s="17">
        <v>22756</v>
      </c>
      <c r="F8" s="17">
        <v>0</v>
      </c>
    </row>
    <row r="9" spans="1:6" ht="10.199999999999999" customHeight="1" x14ac:dyDescent="0.2">
      <c r="A9" s="17" t="s">
        <v>100</v>
      </c>
      <c r="B9" s="17">
        <v>36061</v>
      </c>
      <c r="C9" s="17">
        <v>23583</v>
      </c>
      <c r="D9" s="17">
        <v>7495</v>
      </c>
      <c r="E9" s="17">
        <v>4983</v>
      </c>
      <c r="F9" s="17">
        <v>0</v>
      </c>
    </row>
    <row r="10" spans="1:6" ht="10.199999999999999" customHeight="1" x14ac:dyDescent="0.2">
      <c r="A10" s="17" t="s">
        <v>101</v>
      </c>
      <c r="B10" s="17">
        <v>93939</v>
      </c>
      <c r="C10" s="17">
        <v>51895</v>
      </c>
      <c r="D10" s="17">
        <v>24271</v>
      </c>
      <c r="E10" s="17">
        <v>17773</v>
      </c>
      <c r="F10" s="17">
        <v>0</v>
      </c>
    </row>
    <row r="11" spans="1:6" ht="10.199999999999999" customHeight="1" x14ac:dyDescent="0.2">
      <c r="A11" s="17" t="s">
        <v>13</v>
      </c>
      <c r="B11" s="17"/>
      <c r="C11" s="17"/>
      <c r="D11" s="17"/>
      <c r="E11" s="17"/>
      <c r="F11" s="17"/>
    </row>
    <row r="12" spans="1:6" ht="10.199999999999999" customHeight="1" x14ac:dyDescent="0.2">
      <c r="A12" s="17" t="s">
        <v>0</v>
      </c>
      <c r="B12" s="17">
        <v>112970</v>
      </c>
      <c r="C12" s="17">
        <v>65753</v>
      </c>
      <c r="D12" s="17">
        <v>26134</v>
      </c>
      <c r="E12" s="17">
        <v>21083</v>
      </c>
      <c r="F12" s="17">
        <v>0</v>
      </c>
    </row>
    <row r="13" spans="1:6" ht="10.199999999999999" customHeight="1" x14ac:dyDescent="0.2">
      <c r="A13" s="17" t="s">
        <v>100</v>
      </c>
      <c r="B13" s="17">
        <v>19300</v>
      </c>
      <c r="C13" s="17">
        <v>13044</v>
      </c>
      <c r="D13" s="17">
        <v>3882</v>
      </c>
      <c r="E13" s="17">
        <v>2374</v>
      </c>
      <c r="F13" s="17">
        <v>0</v>
      </c>
    </row>
    <row r="14" spans="1:6" ht="10.199999999999999" customHeight="1" x14ac:dyDescent="0.2">
      <c r="A14" s="17" t="s">
        <v>101</v>
      </c>
      <c r="B14" s="17">
        <v>93670</v>
      </c>
      <c r="C14" s="17">
        <v>52709</v>
      </c>
      <c r="D14" s="17">
        <v>22252</v>
      </c>
      <c r="E14" s="17">
        <v>18709</v>
      </c>
      <c r="F14" s="17">
        <v>0</v>
      </c>
    </row>
    <row r="15" spans="1:6" ht="10.199999999999999" customHeight="1" x14ac:dyDescent="0.2">
      <c r="A15" s="17"/>
      <c r="B15" s="17"/>
      <c r="C15" s="17"/>
      <c r="D15" s="17"/>
      <c r="E15" s="17"/>
      <c r="F15" s="17"/>
    </row>
    <row r="16" spans="1:6" ht="10.199999999999999" customHeight="1" x14ac:dyDescent="0.2">
      <c r="A16" s="17" t="s">
        <v>155</v>
      </c>
      <c r="B16" s="17"/>
      <c r="C16" s="17"/>
      <c r="D16" s="17"/>
      <c r="E16" s="17"/>
      <c r="F16" s="17"/>
    </row>
    <row r="17" spans="1:6" ht="10.199999999999999" customHeight="1" x14ac:dyDescent="0.2">
      <c r="A17" s="17" t="s">
        <v>0</v>
      </c>
      <c r="B17" s="17">
        <v>242969</v>
      </c>
      <c r="C17" s="17">
        <v>141230</v>
      </c>
      <c r="D17" s="17">
        <v>57900</v>
      </c>
      <c r="E17" s="17">
        <v>43839</v>
      </c>
      <c r="F17" s="17">
        <v>0</v>
      </c>
    </row>
    <row r="18" spans="1:6" ht="10.199999999999999" customHeight="1" x14ac:dyDescent="0.2">
      <c r="A18" s="17" t="s">
        <v>102</v>
      </c>
      <c r="B18" s="17">
        <v>65481</v>
      </c>
      <c r="C18" s="17">
        <v>43506</v>
      </c>
      <c r="D18" s="17">
        <v>13479</v>
      </c>
      <c r="E18" s="17">
        <v>8496</v>
      </c>
      <c r="F18" s="17">
        <v>0</v>
      </c>
    </row>
    <row r="19" spans="1:6" ht="10.199999999999999" customHeight="1" x14ac:dyDescent="0.2">
      <c r="A19" s="17" t="s">
        <v>103</v>
      </c>
      <c r="B19" s="17">
        <v>177488</v>
      </c>
      <c r="C19" s="17">
        <v>97724</v>
      </c>
      <c r="D19" s="17">
        <v>44421</v>
      </c>
      <c r="E19" s="17">
        <v>35343</v>
      </c>
      <c r="F19" s="17">
        <v>0</v>
      </c>
    </row>
    <row r="20" spans="1:6" ht="10.199999999999999" customHeight="1" x14ac:dyDescent="0.2">
      <c r="A20" s="17" t="s">
        <v>12</v>
      </c>
      <c r="B20" s="17"/>
      <c r="C20" s="17"/>
      <c r="D20" s="17"/>
      <c r="E20" s="17"/>
      <c r="F20" s="17"/>
    </row>
    <row r="21" spans="1:6" ht="10.199999999999999" customHeight="1" x14ac:dyDescent="0.2">
      <c r="A21" s="17" t="s">
        <v>0</v>
      </c>
      <c r="B21" s="17">
        <v>129999</v>
      </c>
      <c r="C21" s="17">
        <v>75477</v>
      </c>
      <c r="D21" s="17">
        <v>31766</v>
      </c>
      <c r="E21" s="17">
        <v>22756</v>
      </c>
      <c r="F21" s="17">
        <v>0</v>
      </c>
    </row>
    <row r="22" spans="1:6" ht="10.199999999999999" customHeight="1" x14ac:dyDescent="0.2">
      <c r="A22" s="17" t="s">
        <v>102</v>
      </c>
      <c r="B22" s="17">
        <v>42852</v>
      </c>
      <c r="C22" s="17">
        <v>28144</v>
      </c>
      <c r="D22" s="17">
        <v>8888</v>
      </c>
      <c r="E22" s="17">
        <v>5820</v>
      </c>
      <c r="F22" s="17">
        <v>0</v>
      </c>
    </row>
    <row r="23" spans="1:6" ht="10.199999999999999" customHeight="1" x14ac:dyDescent="0.2">
      <c r="A23" s="17" t="s">
        <v>103</v>
      </c>
      <c r="B23" s="17">
        <v>87147</v>
      </c>
      <c r="C23" s="17">
        <v>47333</v>
      </c>
      <c r="D23" s="17">
        <v>22878</v>
      </c>
      <c r="E23" s="17">
        <v>16936</v>
      </c>
      <c r="F23" s="17">
        <v>0</v>
      </c>
    </row>
    <row r="24" spans="1:6" ht="10.199999999999999" customHeight="1" x14ac:dyDescent="0.2">
      <c r="A24" s="17" t="s">
        <v>13</v>
      </c>
      <c r="B24" s="17"/>
      <c r="C24" s="17"/>
      <c r="D24" s="17"/>
      <c r="E24" s="17"/>
      <c r="F24" s="17"/>
    </row>
    <row r="25" spans="1:6" ht="10.199999999999999" customHeight="1" x14ac:dyDescent="0.2">
      <c r="A25" s="17" t="s">
        <v>0</v>
      </c>
      <c r="B25" s="17">
        <v>112970</v>
      </c>
      <c r="C25" s="17">
        <v>65753</v>
      </c>
      <c r="D25" s="17">
        <v>26134</v>
      </c>
      <c r="E25" s="17">
        <v>21083</v>
      </c>
      <c r="F25" s="17">
        <v>0</v>
      </c>
    </row>
    <row r="26" spans="1:6" ht="10.199999999999999" customHeight="1" x14ac:dyDescent="0.2">
      <c r="A26" s="17" t="s">
        <v>102</v>
      </c>
      <c r="B26" s="17">
        <v>22629</v>
      </c>
      <c r="C26" s="17">
        <v>15362</v>
      </c>
      <c r="D26" s="17">
        <v>4591</v>
      </c>
      <c r="E26" s="17">
        <v>2676</v>
      </c>
      <c r="F26" s="17">
        <v>0</v>
      </c>
    </row>
    <row r="27" spans="1:6" ht="10.199999999999999" customHeight="1" x14ac:dyDescent="0.2">
      <c r="A27" s="17" t="s">
        <v>103</v>
      </c>
      <c r="B27" s="17">
        <v>90341</v>
      </c>
      <c r="C27" s="17">
        <v>50391</v>
      </c>
      <c r="D27" s="17">
        <v>21543</v>
      </c>
      <c r="E27" s="17">
        <v>18407</v>
      </c>
      <c r="F27" s="17">
        <v>0</v>
      </c>
    </row>
    <row r="28" spans="1:6" ht="10.199999999999999" customHeight="1" x14ac:dyDescent="0.2">
      <c r="A28" s="17"/>
      <c r="B28" s="17"/>
      <c r="C28" s="17"/>
      <c r="D28" s="17"/>
      <c r="E28" s="17"/>
      <c r="F28" s="17"/>
    </row>
    <row r="29" spans="1:6" ht="10.199999999999999" customHeight="1" x14ac:dyDescent="0.2">
      <c r="A29" s="17" t="s">
        <v>156</v>
      </c>
      <c r="B29" s="17"/>
      <c r="C29" s="17"/>
      <c r="D29" s="17"/>
      <c r="E29" s="17"/>
      <c r="F29" s="17"/>
    </row>
    <row r="30" spans="1:6" ht="10.199999999999999" customHeight="1" x14ac:dyDescent="0.2">
      <c r="A30" s="16" t="s">
        <v>0</v>
      </c>
      <c r="B30" s="17">
        <v>242969</v>
      </c>
      <c r="C30" s="17">
        <v>141230</v>
      </c>
      <c r="D30" s="17">
        <v>57900</v>
      </c>
      <c r="E30" s="17">
        <v>43839</v>
      </c>
      <c r="F30" s="17">
        <v>0</v>
      </c>
    </row>
    <row r="31" spans="1:6" ht="10.199999999999999" customHeight="1" x14ac:dyDescent="0.2">
      <c r="A31" s="16" t="s">
        <v>104</v>
      </c>
      <c r="B31" s="17">
        <v>1242</v>
      </c>
      <c r="C31" s="17">
        <v>901</v>
      </c>
      <c r="D31" s="17">
        <v>243</v>
      </c>
      <c r="E31" s="17">
        <v>98</v>
      </c>
      <c r="F31" s="17">
        <v>0</v>
      </c>
    </row>
    <row r="32" spans="1:6" ht="10.199999999999999" customHeight="1" x14ac:dyDescent="0.2">
      <c r="A32" s="16" t="s">
        <v>105</v>
      </c>
      <c r="B32" s="17">
        <v>241727</v>
      </c>
      <c r="C32" s="17">
        <v>140329</v>
      </c>
      <c r="D32" s="17">
        <v>57657</v>
      </c>
      <c r="E32" s="17">
        <v>43741</v>
      </c>
      <c r="F32" s="17">
        <v>0</v>
      </c>
    </row>
    <row r="33" spans="1:6" ht="10.199999999999999" customHeight="1" x14ac:dyDescent="0.2">
      <c r="A33" s="16" t="s">
        <v>12</v>
      </c>
      <c r="B33" s="17"/>
      <c r="C33" s="17"/>
      <c r="D33" s="17"/>
      <c r="E33" s="17"/>
      <c r="F33" s="17"/>
    </row>
    <row r="34" spans="1:6" ht="10.199999999999999" customHeight="1" x14ac:dyDescent="0.2">
      <c r="A34" s="16" t="s">
        <v>0</v>
      </c>
      <c r="B34" s="17">
        <v>129999</v>
      </c>
      <c r="C34" s="17">
        <v>75477</v>
      </c>
      <c r="D34" s="17">
        <v>31766</v>
      </c>
      <c r="E34" s="17">
        <v>22756</v>
      </c>
      <c r="F34" s="17">
        <v>0</v>
      </c>
    </row>
    <row r="35" spans="1:6" ht="10.199999999999999" customHeight="1" x14ac:dyDescent="0.2">
      <c r="A35" s="16" t="s">
        <v>104</v>
      </c>
      <c r="B35" s="17">
        <v>893</v>
      </c>
      <c r="C35" s="17">
        <v>630</v>
      </c>
      <c r="D35" s="17">
        <v>189</v>
      </c>
      <c r="E35" s="17">
        <v>74</v>
      </c>
      <c r="F35" s="17">
        <v>0</v>
      </c>
    </row>
    <row r="36" spans="1:6" ht="10.199999999999999" customHeight="1" x14ac:dyDescent="0.2">
      <c r="A36" s="16" t="s">
        <v>105</v>
      </c>
      <c r="B36" s="17">
        <v>129106</v>
      </c>
      <c r="C36" s="17">
        <v>74847</v>
      </c>
      <c r="D36" s="17">
        <v>31577</v>
      </c>
      <c r="E36" s="17">
        <v>22682</v>
      </c>
      <c r="F36" s="17">
        <v>0</v>
      </c>
    </row>
    <row r="37" spans="1:6" ht="10.199999999999999" customHeight="1" x14ac:dyDescent="0.2">
      <c r="A37" s="16" t="s">
        <v>13</v>
      </c>
      <c r="B37" s="17"/>
      <c r="C37" s="17"/>
      <c r="D37" s="17"/>
      <c r="E37" s="17"/>
      <c r="F37" s="17"/>
    </row>
    <row r="38" spans="1:6" ht="10.199999999999999" customHeight="1" x14ac:dyDescent="0.2">
      <c r="A38" s="16" t="s">
        <v>0</v>
      </c>
      <c r="B38" s="17">
        <v>112970</v>
      </c>
      <c r="C38" s="17">
        <v>65753</v>
      </c>
      <c r="D38" s="17">
        <v>26134</v>
      </c>
      <c r="E38" s="17">
        <v>21083</v>
      </c>
      <c r="F38" s="17">
        <v>0</v>
      </c>
    </row>
    <row r="39" spans="1:6" ht="10.199999999999999" customHeight="1" x14ac:dyDescent="0.2">
      <c r="A39" s="16" t="s">
        <v>104</v>
      </c>
      <c r="B39" s="17">
        <v>349</v>
      </c>
      <c r="C39" s="17">
        <v>271</v>
      </c>
      <c r="D39" s="17">
        <v>54</v>
      </c>
      <c r="E39" s="17">
        <v>24</v>
      </c>
      <c r="F39" s="17">
        <v>0</v>
      </c>
    </row>
    <row r="40" spans="1:6" ht="10.199999999999999" customHeight="1" x14ac:dyDescent="0.2">
      <c r="A40" s="16" t="s">
        <v>105</v>
      </c>
      <c r="B40" s="17">
        <v>112621</v>
      </c>
      <c r="C40" s="17">
        <v>65482</v>
      </c>
      <c r="D40" s="17">
        <v>26080</v>
      </c>
      <c r="E40" s="17">
        <v>21059</v>
      </c>
      <c r="F40" s="17">
        <v>0</v>
      </c>
    </row>
    <row r="41" spans="1:6" ht="10.199999999999999" customHeight="1" x14ac:dyDescent="0.2">
      <c r="B41" s="17"/>
      <c r="C41" s="17"/>
      <c r="D41" s="17"/>
      <c r="E41" s="17"/>
      <c r="F41" s="17"/>
    </row>
    <row r="42" spans="1:6" ht="10.199999999999999" customHeight="1" x14ac:dyDescent="0.2">
      <c r="A42" s="16" t="s">
        <v>157</v>
      </c>
      <c r="B42" s="17"/>
      <c r="C42" s="17"/>
      <c r="D42" s="17"/>
      <c r="E42" s="17"/>
      <c r="F42" s="17"/>
    </row>
    <row r="43" spans="1:6" ht="10.199999999999999" customHeight="1" x14ac:dyDescent="0.2">
      <c r="A43" s="16" t="s">
        <v>0</v>
      </c>
      <c r="B43" s="17">
        <v>242967</v>
      </c>
      <c r="C43" s="17">
        <v>141229</v>
      </c>
      <c r="D43" s="17">
        <v>57899</v>
      </c>
      <c r="E43" s="17">
        <v>43839</v>
      </c>
      <c r="F43" s="17">
        <v>0</v>
      </c>
    </row>
    <row r="44" spans="1:6" ht="10.199999999999999" customHeight="1" x14ac:dyDescent="0.2">
      <c r="A44" s="16" t="s">
        <v>106</v>
      </c>
      <c r="B44" s="17">
        <v>46030</v>
      </c>
      <c r="C44" s="17">
        <v>31284</v>
      </c>
      <c r="D44" s="17">
        <v>9744</v>
      </c>
      <c r="E44" s="17">
        <v>5002</v>
      </c>
      <c r="F44" s="17">
        <v>0</v>
      </c>
    </row>
    <row r="45" spans="1:6" ht="10.199999999999999" customHeight="1" x14ac:dyDescent="0.2">
      <c r="A45" s="16" t="s">
        <v>107</v>
      </c>
      <c r="B45" s="17">
        <v>196937</v>
      </c>
      <c r="C45" s="17">
        <v>109945</v>
      </c>
      <c r="D45" s="17">
        <v>48155</v>
      </c>
      <c r="E45" s="17">
        <v>38837</v>
      </c>
      <c r="F45" s="17">
        <v>0</v>
      </c>
    </row>
    <row r="46" spans="1:6" ht="10.199999999999999" customHeight="1" x14ac:dyDescent="0.2">
      <c r="A46" s="16" t="s">
        <v>12</v>
      </c>
      <c r="B46" s="17"/>
      <c r="C46" s="17"/>
      <c r="D46" s="17"/>
      <c r="E46" s="17"/>
      <c r="F46" s="17"/>
    </row>
    <row r="47" spans="1:6" ht="10.199999999999999" customHeight="1" x14ac:dyDescent="0.2">
      <c r="A47" s="16" t="s">
        <v>0</v>
      </c>
      <c r="B47" s="17">
        <v>129999</v>
      </c>
      <c r="C47" s="17">
        <v>75477</v>
      </c>
      <c r="D47" s="17">
        <v>31766</v>
      </c>
      <c r="E47" s="17">
        <v>22756</v>
      </c>
      <c r="F47" s="17">
        <v>0</v>
      </c>
    </row>
    <row r="48" spans="1:6" ht="10.199999999999999" customHeight="1" x14ac:dyDescent="0.2">
      <c r="A48" s="16" t="s">
        <v>106</v>
      </c>
      <c r="B48" s="17">
        <v>27940</v>
      </c>
      <c r="C48" s="17">
        <v>18818</v>
      </c>
      <c r="D48" s="17">
        <v>5989</v>
      </c>
      <c r="E48" s="17">
        <v>3133</v>
      </c>
      <c r="F48" s="17">
        <v>0</v>
      </c>
    </row>
    <row r="49" spans="1:6" ht="10.199999999999999" customHeight="1" x14ac:dyDescent="0.2">
      <c r="A49" s="16" t="s">
        <v>107</v>
      </c>
      <c r="B49" s="17">
        <v>102059</v>
      </c>
      <c r="C49" s="17">
        <v>56659</v>
      </c>
      <c r="D49" s="17">
        <v>25777</v>
      </c>
      <c r="E49" s="17">
        <v>19623</v>
      </c>
      <c r="F49" s="17">
        <v>0</v>
      </c>
    </row>
    <row r="50" spans="1:6" ht="10.199999999999999" customHeight="1" x14ac:dyDescent="0.2">
      <c r="A50" s="16" t="s">
        <v>13</v>
      </c>
      <c r="B50" s="17"/>
      <c r="C50" s="17"/>
      <c r="D50" s="17"/>
      <c r="E50" s="17"/>
      <c r="F50" s="17"/>
    </row>
    <row r="51" spans="1:6" ht="10.199999999999999" customHeight="1" x14ac:dyDescent="0.2">
      <c r="A51" s="16" t="s">
        <v>0</v>
      </c>
      <c r="B51" s="17">
        <v>112968</v>
      </c>
      <c r="C51" s="17">
        <v>65752</v>
      </c>
      <c r="D51" s="17">
        <v>26133</v>
      </c>
      <c r="E51" s="17">
        <v>21083</v>
      </c>
      <c r="F51" s="17">
        <v>0</v>
      </c>
    </row>
    <row r="52" spans="1:6" ht="10.199999999999999" customHeight="1" x14ac:dyDescent="0.2">
      <c r="A52" s="16" t="s">
        <v>106</v>
      </c>
      <c r="B52" s="17">
        <v>18090</v>
      </c>
      <c r="C52" s="17">
        <v>12466</v>
      </c>
      <c r="D52" s="17">
        <v>3755</v>
      </c>
      <c r="E52" s="17">
        <v>1869</v>
      </c>
      <c r="F52" s="17">
        <v>0</v>
      </c>
    </row>
    <row r="53" spans="1:6" ht="10.199999999999999" customHeight="1" x14ac:dyDescent="0.2">
      <c r="A53" s="16" t="s">
        <v>107</v>
      </c>
      <c r="B53" s="17">
        <v>94878</v>
      </c>
      <c r="C53" s="17">
        <v>53286</v>
      </c>
      <c r="D53" s="17">
        <v>22378</v>
      </c>
      <c r="E53" s="17">
        <v>19214</v>
      </c>
      <c r="F53" s="17">
        <v>0</v>
      </c>
    </row>
    <row r="54" spans="1:6" ht="10.199999999999999" customHeight="1" x14ac:dyDescent="0.2">
      <c r="A54" s="16" t="s">
        <v>14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6D5D-EF36-4CE3-82EB-B341D8B06959}">
  <dimension ref="A1:F45"/>
  <sheetViews>
    <sheetView view="pageBreakPreview" zoomScale="125" zoomScaleNormal="100" zoomScaleSheetLayoutView="125" workbookViewId="0">
      <selection sqref="A1:XFD1048576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146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239917</v>
      </c>
      <c r="C4" s="17">
        <v>139433</v>
      </c>
      <c r="D4" s="17">
        <v>57383</v>
      </c>
      <c r="E4" s="17">
        <v>43101</v>
      </c>
      <c r="F4" s="17">
        <v>0</v>
      </c>
    </row>
    <row r="5" spans="1:6" ht="10.199999999999999" customHeight="1" x14ac:dyDescent="0.2">
      <c r="A5" s="17" t="s">
        <v>108</v>
      </c>
      <c r="B5" s="17">
        <v>21708</v>
      </c>
      <c r="C5" s="17">
        <v>14413</v>
      </c>
      <c r="D5" s="17">
        <v>6124</v>
      </c>
      <c r="E5" s="17">
        <v>1171</v>
      </c>
      <c r="F5" s="17">
        <v>0</v>
      </c>
    </row>
    <row r="6" spans="1:6" ht="10.199999999999999" customHeight="1" x14ac:dyDescent="0.2">
      <c r="A6" s="17" t="s">
        <v>109</v>
      </c>
      <c r="B6" s="17">
        <v>927</v>
      </c>
      <c r="C6" s="17">
        <v>563</v>
      </c>
      <c r="D6" s="17">
        <v>214</v>
      </c>
      <c r="E6" s="17">
        <v>150</v>
      </c>
      <c r="F6" s="17">
        <v>0</v>
      </c>
    </row>
    <row r="7" spans="1:6" ht="10.199999999999999" customHeight="1" x14ac:dyDescent="0.2">
      <c r="A7" s="17" t="s">
        <v>110</v>
      </c>
      <c r="B7" s="17">
        <v>6619</v>
      </c>
      <c r="C7" s="17">
        <v>3268</v>
      </c>
      <c r="D7" s="17">
        <v>2236</v>
      </c>
      <c r="E7" s="17">
        <v>1115</v>
      </c>
      <c r="F7" s="17">
        <v>0</v>
      </c>
    </row>
    <row r="8" spans="1:6" ht="10.199999999999999" customHeight="1" x14ac:dyDescent="0.2">
      <c r="A8" s="17" t="s">
        <v>111</v>
      </c>
      <c r="B8" s="17">
        <v>71007</v>
      </c>
      <c r="C8" s="17">
        <v>43743</v>
      </c>
      <c r="D8" s="17">
        <v>18904</v>
      </c>
      <c r="E8" s="17">
        <v>8360</v>
      </c>
      <c r="F8" s="17">
        <v>0</v>
      </c>
    </row>
    <row r="9" spans="1:6" ht="10.199999999999999" customHeight="1" x14ac:dyDescent="0.2">
      <c r="A9" s="17" t="s">
        <v>112</v>
      </c>
      <c r="B9" s="17">
        <v>44025</v>
      </c>
      <c r="C9" s="17">
        <v>20881</v>
      </c>
      <c r="D9" s="17">
        <v>8484</v>
      </c>
      <c r="E9" s="17">
        <v>14660</v>
      </c>
      <c r="F9" s="17">
        <v>0</v>
      </c>
    </row>
    <row r="10" spans="1:6" ht="10.199999999999999" customHeight="1" x14ac:dyDescent="0.2">
      <c r="A10" s="17" t="s">
        <v>113</v>
      </c>
      <c r="B10" s="17">
        <v>26186</v>
      </c>
      <c r="C10" s="17">
        <v>16858</v>
      </c>
      <c r="D10" s="17">
        <v>5421</v>
      </c>
      <c r="E10" s="17">
        <v>3907</v>
      </c>
      <c r="F10" s="17">
        <v>0</v>
      </c>
    </row>
    <row r="11" spans="1:6" ht="10.199999999999999" customHeight="1" x14ac:dyDescent="0.2">
      <c r="A11" s="17" t="s">
        <v>114</v>
      </c>
      <c r="B11" s="17">
        <v>41679</v>
      </c>
      <c r="C11" s="17">
        <v>22718</v>
      </c>
      <c r="D11" s="17">
        <v>9590</v>
      </c>
      <c r="E11" s="17">
        <v>9371</v>
      </c>
      <c r="F11" s="17">
        <v>0</v>
      </c>
    </row>
    <row r="12" spans="1:6" ht="10.199999999999999" customHeight="1" x14ac:dyDescent="0.2">
      <c r="A12" s="17" t="s">
        <v>115</v>
      </c>
      <c r="B12" s="17">
        <v>7101</v>
      </c>
      <c r="C12" s="17">
        <v>4035</v>
      </c>
      <c r="D12" s="17">
        <v>1703</v>
      </c>
      <c r="E12" s="17">
        <v>1363</v>
      </c>
      <c r="F12" s="17">
        <v>0</v>
      </c>
    </row>
    <row r="13" spans="1:6" ht="10.199999999999999" customHeight="1" x14ac:dyDescent="0.2">
      <c r="A13" s="17" t="s">
        <v>116</v>
      </c>
      <c r="B13" s="17">
        <v>1129</v>
      </c>
      <c r="C13" s="17">
        <v>641</v>
      </c>
      <c r="D13" s="17">
        <v>295</v>
      </c>
      <c r="E13" s="17">
        <v>193</v>
      </c>
      <c r="F13" s="17">
        <v>0</v>
      </c>
    </row>
    <row r="14" spans="1:6" ht="10.199999999999999" customHeight="1" x14ac:dyDescent="0.2">
      <c r="A14" s="17" t="s">
        <v>117</v>
      </c>
      <c r="B14" s="17">
        <v>8415</v>
      </c>
      <c r="C14" s="17">
        <v>5391</v>
      </c>
      <c r="D14" s="17">
        <v>1820</v>
      </c>
      <c r="E14" s="17">
        <v>1204</v>
      </c>
      <c r="F14" s="17">
        <v>0</v>
      </c>
    </row>
    <row r="15" spans="1:6" ht="10.199999999999999" customHeight="1" x14ac:dyDescent="0.2">
      <c r="A15" s="17" t="s">
        <v>118</v>
      </c>
      <c r="B15" s="17">
        <v>10913</v>
      </c>
      <c r="C15" s="17">
        <v>6819</v>
      </c>
      <c r="D15" s="17">
        <v>2502</v>
      </c>
      <c r="E15" s="17">
        <v>1592</v>
      </c>
      <c r="F15" s="17">
        <v>0</v>
      </c>
    </row>
    <row r="16" spans="1:6" ht="10.199999999999999" customHeight="1" x14ac:dyDescent="0.2">
      <c r="A16" s="17" t="s">
        <v>119</v>
      </c>
      <c r="B16" s="17">
        <v>208</v>
      </c>
      <c r="C16" s="17">
        <v>103</v>
      </c>
      <c r="D16" s="17">
        <v>90</v>
      </c>
      <c r="E16" s="17">
        <v>15</v>
      </c>
      <c r="F16" s="17">
        <v>0</v>
      </c>
    </row>
    <row r="17" spans="1:6" ht="10.199999999999999" customHeight="1" x14ac:dyDescent="0.2">
      <c r="A17" s="17" t="s">
        <v>12</v>
      </c>
      <c r="B17" s="17"/>
      <c r="C17" s="17"/>
      <c r="D17" s="17"/>
      <c r="E17" s="17"/>
      <c r="F17" s="17"/>
    </row>
    <row r="18" spans="1:6" ht="10.199999999999999" customHeight="1" x14ac:dyDescent="0.2">
      <c r="A18" s="17" t="s">
        <v>0</v>
      </c>
      <c r="B18" s="17">
        <v>128216</v>
      </c>
      <c r="C18" s="17">
        <v>74373</v>
      </c>
      <c r="D18" s="17">
        <v>31484</v>
      </c>
      <c r="E18" s="17">
        <v>22359</v>
      </c>
      <c r="F18" s="17">
        <v>0</v>
      </c>
    </row>
    <row r="19" spans="1:6" ht="10.199999999999999" customHeight="1" x14ac:dyDescent="0.2">
      <c r="A19" s="17" t="s">
        <v>108</v>
      </c>
      <c r="B19" s="17">
        <v>17280</v>
      </c>
      <c r="C19" s="17">
        <v>11638</v>
      </c>
      <c r="D19" s="17">
        <v>4585</v>
      </c>
      <c r="E19" s="17">
        <v>1057</v>
      </c>
      <c r="F19" s="17">
        <v>0</v>
      </c>
    </row>
    <row r="20" spans="1:6" ht="10.199999999999999" customHeight="1" x14ac:dyDescent="0.2">
      <c r="A20" s="17" t="s">
        <v>109</v>
      </c>
      <c r="B20" s="17">
        <v>764</v>
      </c>
      <c r="C20" s="17">
        <v>457</v>
      </c>
      <c r="D20" s="17">
        <v>175</v>
      </c>
      <c r="E20" s="17">
        <v>132</v>
      </c>
      <c r="F20" s="17">
        <v>0</v>
      </c>
    </row>
    <row r="21" spans="1:6" ht="10.199999999999999" customHeight="1" x14ac:dyDescent="0.2">
      <c r="A21" s="17" t="s">
        <v>110</v>
      </c>
      <c r="B21" s="17">
        <v>4815</v>
      </c>
      <c r="C21" s="17">
        <v>2448</v>
      </c>
      <c r="D21" s="17">
        <v>1605</v>
      </c>
      <c r="E21" s="17">
        <v>762</v>
      </c>
      <c r="F21" s="17">
        <v>0</v>
      </c>
    </row>
    <row r="22" spans="1:6" ht="10.199999999999999" customHeight="1" x14ac:dyDescent="0.2">
      <c r="A22" s="17" t="s">
        <v>111</v>
      </c>
      <c r="B22" s="17">
        <v>41043</v>
      </c>
      <c r="C22" s="17">
        <v>24874</v>
      </c>
      <c r="D22" s="17">
        <v>11291</v>
      </c>
      <c r="E22" s="17">
        <v>4878</v>
      </c>
      <c r="F22" s="17">
        <v>0</v>
      </c>
    </row>
    <row r="23" spans="1:6" ht="10.199999999999999" customHeight="1" x14ac:dyDescent="0.2">
      <c r="A23" s="17" t="s">
        <v>112</v>
      </c>
      <c r="B23" s="17">
        <v>27619</v>
      </c>
      <c r="C23" s="17">
        <v>13010</v>
      </c>
      <c r="D23" s="17">
        <v>5357</v>
      </c>
      <c r="E23" s="17">
        <v>9252</v>
      </c>
      <c r="F23" s="17">
        <v>0</v>
      </c>
    </row>
    <row r="24" spans="1:6" ht="10.199999999999999" customHeight="1" x14ac:dyDescent="0.2">
      <c r="A24" s="17" t="s">
        <v>113</v>
      </c>
      <c r="B24" s="17">
        <v>15720</v>
      </c>
      <c r="C24" s="17">
        <v>9876</v>
      </c>
      <c r="D24" s="17">
        <v>3423</v>
      </c>
      <c r="E24" s="17">
        <v>2421</v>
      </c>
      <c r="F24" s="17">
        <v>0</v>
      </c>
    </row>
    <row r="25" spans="1:6" ht="10.199999999999999" customHeight="1" x14ac:dyDescent="0.2">
      <c r="A25" s="17" t="s">
        <v>114</v>
      </c>
      <c r="B25" s="17">
        <v>4973</v>
      </c>
      <c r="C25" s="17">
        <v>2278</v>
      </c>
      <c r="D25" s="17">
        <v>1222</v>
      </c>
      <c r="E25" s="17">
        <v>1473</v>
      </c>
      <c r="F25" s="17">
        <v>0</v>
      </c>
    </row>
    <row r="26" spans="1:6" ht="10.199999999999999" customHeight="1" x14ac:dyDescent="0.2">
      <c r="A26" s="17" t="s">
        <v>115</v>
      </c>
      <c r="B26" s="17">
        <v>3224</v>
      </c>
      <c r="C26" s="17">
        <v>1757</v>
      </c>
      <c r="D26" s="17">
        <v>835</v>
      </c>
      <c r="E26" s="17">
        <v>632</v>
      </c>
      <c r="F26" s="17">
        <v>0</v>
      </c>
    </row>
    <row r="27" spans="1:6" ht="10.199999999999999" customHeight="1" x14ac:dyDescent="0.2">
      <c r="A27" s="17" t="s">
        <v>116</v>
      </c>
      <c r="B27" s="17">
        <v>691</v>
      </c>
      <c r="C27" s="17">
        <v>389</v>
      </c>
      <c r="D27" s="17">
        <v>194</v>
      </c>
      <c r="E27" s="17">
        <v>108</v>
      </c>
      <c r="F27" s="17">
        <v>0</v>
      </c>
    </row>
    <row r="28" spans="1:6" ht="10.199999999999999" customHeight="1" x14ac:dyDescent="0.2">
      <c r="A28" s="16" t="s">
        <v>117</v>
      </c>
      <c r="B28" s="16">
        <v>5507</v>
      </c>
      <c r="C28" s="16">
        <v>3568</v>
      </c>
      <c r="D28" s="16">
        <v>1184</v>
      </c>
      <c r="E28" s="16">
        <v>755</v>
      </c>
      <c r="F28" s="16">
        <v>0</v>
      </c>
    </row>
    <row r="29" spans="1:6" ht="10.199999999999999" customHeight="1" x14ac:dyDescent="0.2">
      <c r="A29" s="16" t="s">
        <v>118</v>
      </c>
      <c r="B29" s="16">
        <v>6450</v>
      </c>
      <c r="C29" s="16">
        <v>4018</v>
      </c>
      <c r="D29" s="16">
        <v>1551</v>
      </c>
      <c r="E29" s="16">
        <v>881</v>
      </c>
      <c r="F29" s="16">
        <v>0</v>
      </c>
    </row>
    <row r="30" spans="1:6" ht="10.199999999999999" customHeight="1" x14ac:dyDescent="0.2">
      <c r="A30" s="16" t="s">
        <v>119</v>
      </c>
      <c r="B30" s="16">
        <v>130</v>
      </c>
      <c r="C30" s="16">
        <v>60</v>
      </c>
      <c r="D30" s="16">
        <v>62</v>
      </c>
      <c r="E30" s="16">
        <v>8</v>
      </c>
      <c r="F30" s="16">
        <v>0</v>
      </c>
    </row>
    <row r="31" spans="1:6" ht="10.199999999999999" customHeight="1" x14ac:dyDescent="0.2">
      <c r="A31" s="16" t="s">
        <v>13</v>
      </c>
    </row>
    <row r="32" spans="1:6" ht="10.199999999999999" customHeight="1" x14ac:dyDescent="0.2">
      <c r="A32" s="16" t="s">
        <v>0</v>
      </c>
      <c r="B32" s="16">
        <v>111701</v>
      </c>
      <c r="C32" s="16">
        <v>65060</v>
      </c>
      <c r="D32" s="16">
        <v>25899</v>
      </c>
      <c r="E32" s="16">
        <v>20742</v>
      </c>
      <c r="F32" s="16">
        <v>0</v>
      </c>
    </row>
    <row r="33" spans="1:6" ht="10.199999999999999" customHeight="1" x14ac:dyDescent="0.2">
      <c r="A33" s="16" t="s">
        <v>108</v>
      </c>
      <c r="B33" s="16">
        <v>4428</v>
      </c>
      <c r="C33" s="16">
        <v>2775</v>
      </c>
      <c r="D33" s="16">
        <v>1539</v>
      </c>
      <c r="E33" s="16">
        <v>114</v>
      </c>
      <c r="F33" s="16">
        <v>0</v>
      </c>
    </row>
    <row r="34" spans="1:6" ht="10.199999999999999" customHeight="1" x14ac:dyDescent="0.2">
      <c r="A34" s="16" t="s">
        <v>109</v>
      </c>
      <c r="B34" s="16">
        <v>163</v>
      </c>
      <c r="C34" s="16">
        <v>106</v>
      </c>
      <c r="D34" s="16">
        <v>39</v>
      </c>
      <c r="E34" s="16">
        <v>18</v>
      </c>
      <c r="F34" s="16">
        <v>0</v>
      </c>
    </row>
    <row r="35" spans="1:6" ht="10.199999999999999" customHeight="1" x14ac:dyDescent="0.2">
      <c r="A35" s="16" t="s">
        <v>110</v>
      </c>
      <c r="B35" s="16">
        <v>1804</v>
      </c>
      <c r="C35" s="16">
        <v>820</v>
      </c>
      <c r="D35" s="16">
        <v>631</v>
      </c>
      <c r="E35" s="16">
        <v>353</v>
      </c>
      <c r="F35" s="16">
        <v>0</v>
      </c>
    </row>
    <row r="36" spans="1:6" ht="10.199999999999999" customHeight="1" x14ac:dyDescent="0.2">
      <c r="A36" s="16" t="s">
        <v>111</v>
      </c>
      <c r="B36" s="16">
        <v>29964</v>
      </c>
      <c r="C36" s="16">
        <v>18869</v>
      </c>
      <c r="D36" s="16">
        <v>7613</v>
      </c>
      <c r="E36" s="16">
        <v>3482</v>
      </c>
      <c r="F36" s="16">
        <v>0</v>
      </c>
    </row>
    <row r="37" spans="1:6" ht="10.199999999999999" customHeight="1" x14ac:dyDescent="0.2">
      <c r="A37" s="16" t="s">
        <v>112</v>
      </c>
      <c r="B37" s="16">
        <v>16406</v>
      </c>
      <c r="C37" s="16">
        <v>7871</v>
      </c>
      <c r="D37" s="16">
        <v>3127</v>
      </c>
      <c r="E37" s="16">
        <v>5408</v>
      </c>
      <c r="F37" s="16">
        <v>0</v>
      </c>
    </row>
    <row r="38" spans="1:6" ht="10.199999999999999" customHeight="1" x14ac:dyDescent="0.2">
      <c r="A38" s="16" t="s">
        <v>113</v>
      </c>
      <c r="B38" s="16">
        <v>10466</v>
      </c>
      <c r="C38" s="16">
        <v>6982</v>
      </c>
      <c r="D38" s="16">
        <v>1998</v>
      </c>
      <c r="E38" s="16">
        <v>1486</v>
      </c>
      <c r="F38" s="16">
        <v>0</v>
      </c>
    </row>
    <row r="39" spans="1:6" ht="10.199999999999999" customHeight="1" x14ac:dyDescent="0.2">
      <c r="A39" s="16" t="s">
        <v>114</v>
      </c>
      <c r="B39" s="16">
        <v>36706</v>
      </c>
      <c r="C39" s="16">
        <v>20440</v>
      </c>
      <c r="D39" s="16">
        <v>8368</v>
      </c>
      <c r="E39" s="16">
        <v>7898</v>
      </c>
      <c r="F39" s="16">
        <v>0</v>
      </c>
    </row>
    <row r="40" spans="1:6" ht="10.199999999999999" customHeight="1" x14ac:dyDescent="0.2">
      <c r="A40" s="16" t="s">
        <v>115</v>
      </c>
      <c r="B40" s="16">
        <v>3877</v>
      </c>
      <c r="C40" s="16">
        <v>2278</v>
      </c>
      <c r="D40" s="16">
        <v>868</v>
      </c>
      <c r="E40" s="16">
        <v>731</v>
      </c>
      <c r="F40" s="16">
        <v>0</v>
      </c>
    </row>
    <row r="41" spans="1:6" ht="10.199999999999999" customHeight="1" x14ac:dyDescent="0.2">
      <c r="A41" s="16" t="s">
        <v>116</v>
      </c>
      <c r="B41" s="16">
        <v>438</v>
      </c>
      <c r="C41" s="16">
        <v>252</v>
      </c>
      <c r="D41" s="16">
        <v>101</v>
      </c>
      <c r="E41" s="16">
        <v>85</v>
      </c>
      <c r="F41" s="16">
        <v>0</v>
      </c>
    </row>
    <row r="42" spans="1:6" ht="10.199999999999999" customHeight="1" x14ac:dyDescent="0.2">
      <c r="A42" s="16" t="s">
        <v>117</v>
      </c>
      <c r="B42" s="16">
        <v>2908</v>
      </c>
      <c r="C42" s="16">
        <v>1823</v>
      </c>
      <c r="D42" s="16">
        <v>636</v>
      </c>
      <c r="E42" s="16">
        <v>449</v>
      </c>
      <c r="F42" s="16">
        <v>0</v>
      </c>
    </row>
    <row r="43" spans="1:6" ht="10.199999999999999" customHeight="1" x14ac:dyDescent="0.2">
      <c r="A43" s="16" t="s">
        <v>118</v>
      </c>
      <c r="B43" s="16">
        <v>4463</v>
      </c>
      <c r="C43" s="16">
        <v>2801</v>
      </c>
      <c r="D43" s="16">
        <v>951</v>
      </c>
      <c r="E43" s="16">
        <v>711</v>
      </c>
      <c r="F43" s="16">
        <v>0</v>
      </c>
    </row>
    <row r="44" spans="1:6" ht="10.199999999999999" customHeight="1" x14ac:dyDescent="0.2">
      <c r="A44" s="16" t="s">
        <v>119</v>
      </c>
      <c r="B44" s="16">
        <v>78</v>
      </c>
      <c r="C44" s="16">
        <v>43</v>
      </c>
      <c r="D44" s="16">
        <v>28</v>
      </c>
      <c r="E44" s="16">
        <v>7</v>
      </c>
      <c r="F44" s="16">
        <v>0</v>
      </c>
    </row>
    <row r="45" spans="1:6" ht="10.199999999999999" customHeight="1" x14ac:dyDescent="0.2">
      <c r="A45" s="16" t="s">
        <v>14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DB0A-2FDA-4556-B57A-2F8BBAEC49CA}">
  <dimension ref="A1:F27"/>
  <sheetViews>
    <sheetView view="pageBreakPreview" zoomScale="125" zoomScaleNormal="100" zoomScaleSheetLayoutView="125" workbookViewId="0">
      <selection sqref="A1:XFD1048576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147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15459</v>
      </c>
      <c r="C4" s="17">
        <v>14227</v>
      </c>
      <c r="D4" s="17">
        <v>1232</v>
      </c>
      <c r="E4" s="17">
        <v>0</v>
      </c>
      <c r="F4" s="17">
        <v>0</v>
      </c>
    </row>
    <row r="5" spans="1:6" ht="10.199999999999999" customHeight="1" x14ac:dyDescent="0.2">
      <c r="A5" s="17" t="s">
        <v>120</v>
      </c>
      <c r="B5" s="17">
        <v>5387</v>
      </c>
      <c r="C5" s="17">
        <v>4912</v>
      </c>
      <c r="D5" s="17">
        <v>475</v>
      </c>
      <c r="E5" s="17">
        <v>0</v>
      </c>
      <c r="F5" s="17">
        <v>0</v>
      </c>
    </row>
    <row r="6" spans="1:6" ht="10.199999999999999" customHeight="1" x14ac:dyDescent="0.2">
      <c r="A6" s="17" t="s">
        <v>121</v>
      </c>
      <c r="B6" s="17">
        <v>10072</v>
      </c>
      <c r="C6" s="17">
        <v>9315</v>
      </c>
      <c r="D6" s="17">
        <v>757</v>
      </c>
      <c r="E6" s="17">
        <v>0</v>
      </c>
      <c r="F6" s="17">
        <v>0</v>
      </c>
    </row>
    <row r="7" spans="1:6" ht="10.199999999999999" customHeight="1" x14ac:dyDescent="0.2">
      <c r="A7" s="17" t="s">
        <v>12</v>
      </c>
      <c r="B7" s="17"/>
      <c r="C7" s="17"/>
      <c r="D7" s="17"/>
      <c r="E7" s="17"/>
      <c r="F7" s="17"/>
    </row>
    <row r="8" spans="1:6" ht="10.199999999999999" customHeight="1" x14ac:dyDescent="0.2">
      <c r="A8" s="17" t="s">
        <v>0</v>
      </c>
      <c r="B8" s="17">
        <v>8840</v>
      </c>
      <c r="C8" s="17">
        <v>8085</v>
      </c>
      <c r="D8" s="17">
        <v>755</v>
      </c>
      <c r="E8" s="17">
        <v>0</v>
      </c>
      <c r="F8" s="17">
        <v>0</v>
      </c>
    </row>
    <row r="9" spans="1:6" ht="10.199999999999999" customHeight="1" x14ac:dyDescent="0.2">
      <c r="A9" s="17" t="s">
        <v>120</v>
      </c>
      <c r="B9" s="17">
        <v>4343</v>
      </c>
      <c r="C9" s="17">
        <v>3937</v>
      </c>
      <c r="D9" s="17">
        <v>406</v>
      </c>
      <c r="E9" s="17">
        <v>0</v>
      </c>
      <c r="F9" s="17">
        <v>0</v>
      </c>
    </row>
    <row r="10" spans="1:6" ht="10.199999999999999" customHeight="1" x14ac:dyDescent="0.2">
      <c r="A10" s="17" t="s">
        <v>121</v>
      </c>
      <c r="B10" s="17">
        <v>4497</v>
      </c>
      <c r="C10" s="17">
        <v>4148</v>
      </c>
      <c r="D10" s="17">
        <v>349</v>
      </c>
      <c r="E10" s="17">
        <v>0</v>
      </c>
      <c r="F10" s="17">
        <v>0</v>
      </c>
    </row>
    <row r="11" spans="1:6" ht="10.199999999999999" customHeight="1" x14ac:dyDescent="0.2">
      <c r="A11" s="17" t="s">
        <v>13</v>
      </c>
      <c r="B11" s="17"/>
      <c r="C11" s="17"/>
      <c r="D11" s="17"/>
      <c r="E11" s="17"/>
      <c r="F11" s="17"/>
    </row>
    <row r="12" spans="1:6" ht="10.199999999999999" customHeight="1" x14ac:dyDescent="0.2">
      <c r="A12" s="17" t="s">
        <v>0</v>
      </c>
      <c r="B12" s="17">
        <v>6619</v>
      </c>
      <c r="C12" s="17">
        <v>6142</v>
      </c>
      <c r="D12" s="17">
        <v>477</v>
      </c>
      <c r="E12" s="17">
        <v>0</v>
      </c>
      <c r="F12" s="17">
        <v>0</v>
      </c>
    </row>
    <row r="13" spans="1:6" ht="10.199999999999999" customHeight="1" x14ac:dyDescent="0.2">
      <c r="A13" s="17" t="s">
        <v>120</v>
      </c>
      <c r="B13" s="17">
        <v>1044</v>
      </c>
      <c r="C13" s="17">
        <v>975</v>
      </c>
      <c r="D13" s="17">
        <v>69</v>
      </c>
      <c r="E13" s="17">
        <v>0</v>
      </c>
      <c r="F13" s="17">
        <v>0</v>
      </c>
    </row>
    <row r="14" spans="1:6" ht="10.199999999999999" customHeight="1" x14ac:dyDescent="0.2">
      <c r="A14" s="17" t="s">
        <v>121</v>
      </c>
      <c r="B14" s="17">
        <v>5575</v>
      </c>
      <c r="C14" s="17">
        <v>5167</v>
      </c>
      <c r="D14" s="17">
        <v>408</v>
      </c>
      <c r="E14" s="17">
        <v>0</v>
      </c>
      <c r="F14" s="17">
        <v>0</v>
      </c>
    </row>
    <row r="15" spans="1:6" ht="10.199999999999999" customHeight="1" x14ac:dyDescent="0.2">
      <c r="A15" s="17" t="s">
        <v>14</v>
      </c>
      <c r="B15" s="17"/>
      <c r="C15" s="17"/>
      <c r="D15" s="17"/>
      <c r="E15" s="17"/>
      <c r="F15" s="17"/>
    </row>
    <row r="16" spans="1:6" ht="10.199999999999999" customHeight="1" x14ac:dyDescent="0.2">
      <c r="A16" s="17"/>
      <c r="B16" s="17"/>
      <c r="C16" s="17"/>
      <c r="D16" s="17"/>
      <c r="E16" s="17"/>
      <c r="F16" s="17"/>
    </row>
    <row r="17" spans="1:6" ht="10.199999999999999" customHeight="1" x14ac:dyDescent="0.2">
      <c r="A17" s="17"/>
      <c r="B17" s="17"/>
      <c r="C17" s="17"/>
      <c r="D17" s="17"/>
      <c r="E17" s="17"/>
      <c r="F17" s="17"/>
    </row>
    <row r="18" spans="1:6" ht="10.199999999999999" customHeight="1" x14ac:dyDescent="0.2">
      <c r="A18" s="17"/>
      <c r="B18" s="17"/>
      <c r="C18" s="17"/>
      <c r="D18" s="17"/>
      <c r="E18" s="17"/>
      <c r="F18" s="17"/>
    </row>
    <row r="19" spans="1:6" ht="10.199999999999999" customHeight="1" x14ac:dyDescent="0.2">
      <c r="A19" s="17"/>
      <c r="B19" s="17"/>
      <c r="C19" s="17"/>
      <c r="D19" s="17"/>
      <c r="E19" s="17"/>
      <c r="F19" s="17"/>
    </row>
    <row r="20" spans="1:6" ht="10.199999999999999" customHeight="1" x14ac:dyDescent="0.2">
      <c r="A20" s="17"/>
      <c r="B20" s="17"/>
      <c r="C20" s="17"/>
      <c r="D20" s="17"/>
      <c r="E20" s="17"/>
      <c r="F20" s="17"/>
    </row>
    <row r="21" spans="1:6" ht="10.199999999999999" customHeight="1" x14ac:dyDescent="0.2">
      <c r="A21" s="17"/>
      <c r="B21" s="17"/>
      <c r="C21" s="17"/>
      <c r="D21" s="17"/>
      <c r="E21" s="17"/>
      <c r="F21" s="17"/>
    </row>
    <row r="22" spans="1:6" ht="10.199999999999999" customHeight="1" x14ac:dyDescent="0.2">
      <c r="A22" s="17"/>
      <c r="B22" s="17"/>
      <c r="C22" s="17"/>
      <c r="D22" s="17"/>
      <c r="E22" s="17"/>
      <c r="F22" s="17"/>
    </row>
    <row r="23" spans="1:6" ht="10.199999999999999" customHeight="1" x14ac:dyDescent="0.2">
      <c r="A23" s="17"/>
      <c r="B23" s="17"/>
      <c r="C23" s="17"/>
      <c r="D23" s="17"/>
      <c r="E23" s="17"/>
      <c r="F23" s="17"/>
    </row>
    <row r="24" spans="1:6" ht="10.199999999999999" customHeight="1" x14ac:dyDescent="0.2">
      <c r="A24" s="17"/>
      <c r="B24" s="17"/>
      <c r="C24" s="17"/>
      <c r="D24" s="17"/>
      <c r="E24" s="17"/>
      <c r="F24" s="17"/>
    </row>
    <row r="25" spans="1:6" ht="10.199999999999999" customHeight="1" x14ac:dyDescent="0.2">
      <c r="A25" s="17"/>
      <c r="B25" s="17"/>
      <c r="C25" s="17"/>
      <c r="D25" s="17"/>
      <c r="E25" s="17"/>
      <c r="F25" s="17"/>
    </row>
    <row r="26" spans="1:6" ht="10.199999999999999" customHeight="1" x14ac:dyDescent="0.2">
      <c r="A26" s="17"/>
      <c r="B26" s="17"/>
      <c r="C26" s="17"/>
      <c r="D26" s="17"/>
      <c r="E26" s="17"/>
      <c r="F26" s="17"/>
    </row>
    <row r="27" spans="1:6" ht="10.199999999999999" customHeight="1" x14ac:dyDescent="0.2">
      <c r="A27" s="17"/>
      <c r="B27" s="17"/>
      <c r="C27" s="17"/>
      <c r="D27" s="17"/>
      <c r="E27" s="17"/>
      <c r="F27" s="1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11B4-1DC2-4684-A1F9-5637DF23D924}">
  <dimension ref="A1:F51"/>
  <sheetViews>
    <sheetView view="pageBreakPreview" zoomScale="125" zoomScaleNormal="100" zoomScaleSheetLayoutView="125" workbookViewId="0">
      <selection activeCell="C9" sqref="C9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148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5135</v>
      </c>
      <c r="C4" s="17">
        <v>4683</v>
      </c>
      <c r="D4" s="17">
        <v>452</v>
      </c>
      <c r="E4" s="17">
        <v>0</v>
      </c>
      <c r="F4" s="17">
        <v>0</v>
      </c>
    </row>
    <row r="5" spans="1:6" ht="10.199999999999999" customHeight="1" x14ac:dyDescent="0.2">
      <c r="A5" s="17" t="s">
        <v>122</v>
      </c>
      <c r="B5" s="17">
        <v>3</v>
      </c>
      <c r="C5" s="17">
        <v>3</v>
      </c>
      <c r="D5" s="17">
        <v>0</v>
      </c>
      <c r="E5" s="17">
        <v>0</v>
      </c>
      <c r="F5" s="17">
        <v>0</v>
      </c>
    </row>
    <row r="6" spans="1:6" ht="10.199999999999999" customHeight="1" x14ac:dyDescent="0.2">
      <c r="A6" s="17" t="s">
        <v>123</v>
      </c>
      <c r="B6" s="17">
        <v>304</v>
      </c>
      <c r="C6" s="17">
        <v>267</v>
      </c>
      <c r="D6" s="17">
        <v>37</v>
      </c>
      <c r="E6" s="17">
        <v>0</v>
      </c>
      <c r="F6" s="17">
        <v>0</v>
      </c>
    </row>
    <row r="7" spans="1:6" ht="10.199999999999999" customHeight="1" x14ac:dyDescent="0.2">
      <c r="A7" s="17" t="s">
        <v>124</v>
      </c>
      <c r="B7" s="17">
        <v>628</v>
      </c>
      <c r="C7" s="17">
        <v>558</v>
      </c>
      <c r="D7" s="17">
        <v>70</v>
      </c>
      <c r="E7" s="17">
        <v>0</v>
      </c>
      <c r="F7" s="17">
        <v>0</v>
      </c>
    </row>
    <row r="8" spans="1:6" ht="10.199999999999999" customHeight="1" x14ac:dyDescent="0.2">
      <c r="A8" s="17" t="s">
        <v>125</v>
      </c>
      <c r="B8" s="17">
        <v>259</v>
      </c>
      <c r="C8" s="17">
        <v>249</v>
      </c>
      <c r="D8" s="17">
        <v>10</v>
      </c>
      <c r="E8" s="17">
        <v>0</v>
      </c>
      <c r="F8" s="17">
        <v>0</v>
      </c>
    </row>
    <row r="9" spans="1:6" ht="10.199999999999999" customHeight="1" x14ac:dyDescent="0.2">
      <c r="A9" s="17" t="s">
        <v>126</v>
      </c>
      <c r="B9" s="17">
        <v>495</v>
      </c>
      <c r="C9" s="17">
        <v>485</v>
      </c>
      <c r="D9" s="17">
        <v>10</v>
      </c>
      <c r="E9" s="17">
        <v>0</v>
      </c>
      <c r="F9" s="17">
        <v>0</v>
      </c>
    </row>
    <row r="10" spans="1:6" ht="10.199999999999999" customHeight="1" x14ac:dyDescent="0.2">
      <c r="A10" s="17" t="s">
        <v>127</v>
      </c>
      <c r="B10" s="17">
        <v>1245</v>
      </c>
      <c r="C10" s="17">
        <v>1122</v>
      </c>
      <c r="D10" s="17">
        <v>123</v>
      </c>
      <c r="E10" s="17">
        <v>0</v>
      </c>
      <c r="F10" s="17">
        <v>0</v>
      </c>
    </row>
    <row r="11" spans="1:6" ht="10.199999999999999" customHeight="1" x14ac:dyDescent="0.2">
      <c r="A11" s="17" t="s">
        <v>128</v>
      </c>
      <c r="B11" s="17">
        <v>72</v>
      </c>
      <c r="C11" s="17">
        <v>51</v>
      </c>
      <c r="D11" s="17">
        <v>21</v>
      </c>
      <c r="E11" s="17">
        <v>0</v>
      </c>
      <c r="F11" s="17">
        <v>0</v>
      </c>
    </row>
    <row r="12" spans="1:6" ht="10.199999999999999" customHeight="1" x14ac:dyDescent="0.2">
      <c r="A12" s="17" t="s">
        <v>129</v>
      </c>
      <c r="B12" s="17">
        <v>784</v>
      </c>
      <c r="C12" s="17">
        <v>751</v>
      </c>
      <c r="D12" s="17">
        <v>33</v>
      </c>
      <c r="E12" s="17">
        <v>0</v>
      </c>
      <c r="F12" s="17">
        <v>0</v>
      </c>
    </row>
    <row r="13" spans="1:6" ht="10.199999999999999" customHeight="1" x14ac:dyDescent="0.2">
      <c r="A13" s="17" t="s">
        <v>130</v>
      </c>
      <c r="B13" s="17">
        <v>47</v>
      </c>
      <c r="C13" s="17">
        <v>46</v>
      </c>
      <c r="D13" s="17">
        <v>1</v>
      </c>
      <c r="E13" s="17">
        <v>0</v>
      </c>
      <c r="F13" s="17">
        <v>0</v>
      </c>
    </row>
    <row r="14" spans="1:6" ht="10.199999999999999" customHeight="1" x14ac:dyDescent="0.2">
      <c r="A14" s="17" t="s">
        <v>131</v>
      </c>
      <c r="B14" s="17">
        <v>707</v>
      </c>
      <c r="C14" s="17">
        <v>601</v>
      </c>
      <c r="D14" s="17">
        <v>106</v>
      </c>
      <c r="E14" s="17">
        <v>0</v>
      </c>
      <c r="F14" s="17">
        <v>0</v>
      </c>
    </row>
    <row r="15" spans="1:6" ht="10.199999999999999" customHeight="1" x14ac:dyDescent="0.2">
      <c r="A15" s="17" t="s">
        <v>132</v>
      </c>
      <c r="B15" s="17">
        <v>33</v>
      </c>
      <c r="C15" s="17">
        <v>21</v>
      </c>
      <c r="D15" s="17">
        <v>12</v>
      </c>
      <c r="E15" s="17">
        <v>0</v>
      </c>
      <c r="F15" s="17">
        <v>0</v>
      </c>
    </row>
    <row r="16" spans="1:6" ht="10.199999999999999" customHeight="1" x14ac:dyDescent="0.2">
      <c r="A16" s="17" t="s">
        <v>114</v>
      </c>
      <c r="B16" s="17">
        <v>12</v>
      </c>
      <c r="C16" s="17">
        <v>11</v>
      </c>
      <c r="D16" s="17">
        <v>1</v>
      </c>
      <c r="E16" s="17">
        <v>0</v>
      </c>
      <c r="F16" s="17">
        <v>0</v>
      </c>
    </row>
    <row r="17" spans="1:6" ht="10.199999999999999" customHeight="1" x14ac:dyDescent="0.2">
      <c r="A17" s="17" t="s">
        <v>133</v>
      </c>
      <c r="B17" s="17">
        <v>456</v>
      </c>
      <c r="C17" s="17">
        <v>449</v>
      </c>
      <c r="D17" s="17">
        <v>7</v>
      </c>
      <c r="E17" s="17">
        <v>0</v>
      </c>
      <c r="F17" s="17">
        <v>0</v>
      </c>
    </row>
    <row r="18" spans="1:6" ht="10.199999999999999" customHeight="1" x14ac:dyDescent="0.2">
      <c r="A18" s="17" t="s">
        <v>90</v>
      </c>
      <c r="B18" s="17">
        <v>90</v>
      </c>
      <c r="C18" s="17">
        <v>69</v>
      </c>
      <c r="D18" s="17">
        <v>21</v>
      </c>
      <c r="E18" s="17">
        <v>0</v>
      </c>
      <c r="F18" s="17">
        <v>0</v>
      </c>
    </row>
    <row r="19" spans="1:6" ht="10.199999999999999" customHeight="1" x14ac:dyDescent="0.2">
      <c r="A19" s="17" t="s">
        <v>12</v>
      </c>
      <c r="B19" s="17"/>
      <c r="C19" s="17"/>
      <c r="D19" s="17"/>
      <c r="E19" s="17"/>
      <c r="F19" s="17"/>
    </row>
    <row r="20" spans="1:6" ht="10.199999999999999" customHeight="1" x14ac:dyDescent="0.2">
      <c r="A20" s="17" t="s">
        <v>0</v>
      </c>
      <c r="B20" s="17">
        <v>4105</v>
      </c>
      <c r="C20" s="17">
        <v>3722</v>
      </c>
      <c r="D20" s="17">
        <v>383</v>
      </c>
      <c r="E20" s="17">
        <v>0</v>
      </c>
      <c r="F20" s="17">
        <v>0</v>
      </c>
    </row>
    <row r="21" spans="1:6" ht="10.199999999999999" customHeight="1" x14ac:dyDescent="0.2">
      <c r="A21" s="17" t="s">
        <v>122</v>
      </c>
      <c r="B21" s="17">
        <v>3</v>
      </c>
      <c r="C21" s="17">
        <v>3</v>
      </c>
      <c r="D21" s="17">
        <v>0</v>
      </c>
      <c r="E21" s="17">
        <v>0</v>
      </c>
      <c r="F21" s="17">
        <v>0</v>
      </c>
    </row>
    <row r="22" spans="1:6" ht="10.199999999999999" customHeight="1" x14ac:dyDescent="0.2">
      <c r="A22" s="17" t="s">
        <v>123</v>
      </c>
      <c r="B22" s="17">
        <v>279</v>
      </c>
      <c r="C22" s="17">
        <v>243</v>
      </c>
      <c r="D22" s="17">
        <v>36</v>
      </c>
      <c r="E22" s="17">
        <v>0</v>
      </c>
      <c r="F22" s="17">
        <v>0</v>
      </c>
    </row>
    <row r="23" spans="1:6" ht="10.199999999999999" customHeight="1" x14ac:dyDescent="0.2">
      <c r="A23" s="17" t="s">
        <v>124</v>
      </c>
      <c r="B23" s="17">
        <v>386</v>
      </c>
      <c r="C23" s="17">
        <v>341</v>
      </c>
      <c r="D23" s="17">
        <v>45</v>
      </c>
      <c r="E23" s="17">
        <v>0</v>
      </c>
      <c r="F23" s="17">
        <v>0</v>
      </c>
    </row>
    <row r="24" spans="1:6" ht="10.199999999999999" customHeight="1" x14ac:dyDescent="0.2">
      <c r="A24" s="17" t="s">
        <v>125</v>
      </c>
      <c r="B24" s="17">
        <v>242</v>
      </c>
      <c r="C24" s="17">
        <v>232</v>
      </c>
      <c r="D24" s="17">
        <v>10</v>
      </c>
      <c r="E24" s="17">
        <v>0</v>
      </c>
      <c r="F24" s="17">
        <v>0</v>
      </c>
    </row>
    <row r="25" spans="1:6" ht="10.199999999999999" customHeight="1" x14ac:dyDescent="0.2">
      <c r="A25" s="17" t="s">
        <v>126</v>
      </c>
      <c r="B25" s="17">
        <v>253</v>
      </c>
      <c r="C25" s="17">
        <v>250</v>
      </c>
      <c r="D25" s="17">
        <v>3</v>
      </c>
      <c r="E25" s="17">
        <v>0</v>
      </c>
      <c r="F25" s="17">
        <v>0</v>
      </c>
    </row>
    <row r="26" spans="1:6" ht="10.199999999999999" customHeight="1" x14ac:dyDescent="0.2">
      <c r="A26" s="17" t="s">
        <v>127</v>
      </c>
      <c r="B26" s="17">
        <v>1037</v>
      </c>
      <c r="C26" s="17">
        <v>926</v>
      </c>
      <c r="D26" s="17">
        <v>111</v>
      </c>
      <c r="E26" s="17">
        <v>0</v>
      </c>
      <c r="F26" s="17">
        <v>0</v>
      </c>
    </row>
    <row r="27" spans="1:6" ht="10.199999999999999" customHeight="1" x14ac:dyDescent="0.2">
      <c r="A27" s="17" t="s">
        <v>128</v>
      </c>
      <c r="B27" s="17">
        <v>58</v>
      </c>
      <c r="C27" s="17">
        <v>37</v>
      </c>
      <c r="D27" s="17">
        <v>21</v>
      </c>
      <c r="E27" s="17">
        <v>0</v>
      </c>
      <c r="F27" s="17">
        <v>0</v>
      </c>
    </row>
    <row r="28" spans="1:6" ht="10.199999999999999" customHeight="1" x14ac:dyDescent="0.2">
      <c r="A28" s="16" t="s">
        <v>129</v>
      </c>
      <c r="B28" s="16">
        <v>762</v>
      </c>
      <c r="C28" s="16">
        <v>729</v>
      </c>
      <c r="D28" s="16">
        <v>33</v>
      </c>
      <c r="E28" s="16">
        <v>0</v>
      </c>
      <c r="F28" s="16">
        <v>0</v>
      </c>
    </row>
    <row r="29" spans="1:6" ht="10.199999999999999" customHeight="1" x14ac:dyDescent="0.2">
      <c r="A29" s="16" t="s">
        <v>130</v>
      </c>
      <c r="B29" s="16">
        <v>42</v>
      </c>
      <c r="C29" s="16">
        <v>41</v>
      </c>
      <c r="D29" s="16">
        <v>1</v>
      </c>
      <c r="E29" s="16">
        <v>0</v>
      </c>
      <c r="F29" s="16">
        <v>0</v>
      </c>
    </row>
    <row r="30" spans="1:6" ht="10.199999999999999" customHeight="1" x14ac:dyDescent="0.2">
      <c r="A30" s="16" t="s">
        <v>131</v>
      </c>
      <c r="B30" s="16">
        <v>598</v>
      </c>
      <c r="C30" s="16">
        <v>511</v>
      </c>
      <c r="D30" s="16">
        <v>87</v>
      </c>
      <c r="E30" s="16">
        <v>0</v>
      </c>
      <c r="F30" s="16">
        <v>0</v>
      </c>
    </row>
    <row r="31" spans="1:6" ht="10.199999999999999" customHeight="1" x14ac:dyDescent="0.2">
      <c r="A31" s="16" t="s">
        <v>132</v>
      </c>
      <c r="B31" s="16">
        <v>30</v>
      </c>
      <c r="C31" s="16">
        <v>19</v>
      </c>
      <c r="D31" s="16">
        <v>11</v>
      </c>
      <c r="E31" s="16">
        <v>0</v>
      </c>
      <c r="F31" s="16">
        <v>0</v>
      </c>
    </row>
    <row r="32" spans="1:6" ht="10.199999999999999" customHeight="1" x14ac:dyDescent="0.2">
      <c r="A32" s="16" t="s">
        <v>114</v>
      </c>
      <c r="B32" s="16">
        <v>4</v>
      </c>
      <c r="C32" s="16">
        <v>4</v>
      </c>
      <c r="D32" s="16">
        <v>0</v>
      </c>
      <c r="E32" s="16">
        <v>0</v>
      </c>
      <c r="F32" s="16">
        <v>0</v>
      </c>
    </row>
    <row r="33" spans="1:6" ht="10.199999999999999" customHeight="1" x14ac:dyDescent="0.2">
      <c r="A33" s="16" t="s">
        <v>133</v>
      </c>
      <c r="B33" s="16">
        <v>339</v>
      </c>
      <c r="C33" s="16">
        <v>332</v>
      </c>
      <c r="D33" s="16">
        <v>7</v>
      </c>
      <c r="E33" s="16">
        <v>0</v>
      </c>
      <c r="F33" s="16">
        <v>0</v>
      </c>
    </row>
    <row r="34" spans="1:6" ht="10.199999999999999" customHeight="1" x14ac:dyDescent="0.2">
      <c r="A34" s="16" t="s">
        <v>90</v>
      </c>
      <c r="B34" s="16">
        <v>72</v>
      </c>
      <c r="C34" s="16">
        <v>54</v>
      </c>
      <c r="D34" s="16">
        <v>18</v>
      </c>
      <c r="E34" s="16">
        <v>0</v>
      </c>
      <c r="F34" s="16">
        <v>0</v>
      </c>
    </row>
    <row r="35" spans="1:6" ht="10.199999999999999" customHeight="1" x14ac:dyDescent="0.2">
      <c r="A35" s="16" t="s">
        <v>13</v>
      </c>
    </row>
    <row r="36" spans="1:6" ht="10.199999999999999" customHeight="1" x14ac:dyDescent="0.2">
      <c r="A36" s="16" t="s">
        <v>0</v>
      </c>
      <c r="B36" s="16">
        <v>1030</v>
      </c>
      <c r="C36" s="16">
        <v>961</v>
      </c>
      <c r="D36" s="16">
        <v>69</v>
      </c>
      <c r="E36" s="16">
        <v>0</v>
      </c>
      <c r="F36" s="16">
        <v>0</v>
      </c>
    </row>
    <row r="37" spans="1:6" ht="10.199999999999999" customHeight="1" x14ac:dyDescent="0.2">
      <c r="A37" s="16" t="s">
        <v>122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</row>
    <row r="38" spans="1:6" ht="10.199999999999999" customHeight="1" x14ac:dyDescent="0.2">
      <c r="A38" s="16" t="s">
        <v>123</v>
      </c>
      <c r="B38" s="16">
        <v>25</v>
      </c>
      <c r="C38" s="16">
        <v>24</v>
      </c>
      <c r="D38" s="16">
        <v>1</v>
      </c>
      <c r="E38" s="16">
        <v>0</v>
      </c>
      <c r="F38" s="16">
        <v>0</v>
      </c>
    </row>
    <row r="39" spans="1:6" ht="10.199999999999999" customHeight="1" x14ac:dyDescent="0.2">
      <c r="A39" s="16" t="s">
        <v>124</v>
      </c>
      <c r="B39" s="16">
        <v>242</v>
      </c>
      <c r="C39" s="16">
        <v>217</v>
      </c>
      <c r="D39" s="16">
        <v>25</v>
      </c>
      <c r="E39" s="16">
        <v>0</v>
      </c>
      <c r="F39" s="16">
        <v>0</v>
      </c>
    </row>
    <row r="40" spans="1:6" ht="10.199999999999999" customHeight="1" x14ac:dyDescent="0.2">
      <c r="A40" s="16" t="s">
        <v>125</v>
      </c>
      <c r="B40" s="16">
        <v>17</v>
      </c>
      <c r="C40" s="16">
        <v>17</v>
      </c>
      <c r="D40" s="16">
        <v>0</v>
      </c>
      <c r="E40" s="16">
        <v>0</v>
      </c>
      <c r="F40" s="16">
        <v>0</v>
      </c>
    </row>
    <row r="41" spans="1:6" ht="10.199999999999999" customHeight="1" x14ac:dyDescent="0.2">
      <c r="A41" s="16" t="s">
        <v>126</v>
      </c>
      <c r="B41" s="16">
        <v>242</v>
      </c>
      <c r="C41" s="16">
        <v>235</v>
      </c>
      <c r="D41" s="16">
        <v>7</v>
      </c>
      <c r="E41" s="16">
        <v>0</v>
      </c>
      <c r="F41" s="16">
        <v>0</v>
      </c>
    </row>
    <row r="42" spans="1:6" ht="10.199999999999999" customHeight="1" x14ac:dyDescent="0.2">
      <c r="A42" s="16" t="s">
        <v>127</v>
      </c>
      <c r="B42" s="16">
        <v>208</v>
      </c>
      <c r="C42" s="16">
        <v>196</v>
      </c>
      <c r="D42" s="16">
        <v>12</v>
      </c>
      <c r="E42" s="16">
        <v>0</v>
      </c>
      <c r="F42" s="16">
        <v>0</v>
      </c>
    </row>
    <row r="43" spans="1:6" ht="10.199999999999999" customHeight="1" x14ac:dyDescent="0.2">
      <c r="A43" s="16" t="s">
        <v>128</v>
      </c>
      <c r="B43" s="16">
        <v>14</v>
      </c>
      <c r="C43" s="16">
        <v>14</v>
      </c>
      <c r="D43" s="16">
        <v>0</v>
      </c>
      <c r="E43" s="16">
        <v>0</v>
      </c>
      <c r="F43" s="16">
        <v>0</v>
      </c>
    </row>
    <row r="44" spans="1:6" ht="10.199999999999999" customHeight="1" x14ac:dyDescent="0.2">
      <c r="A44" s="16" t="s">
        <v>129</v>
      </c>
      <c r="B44" s="16">
        <v>22</v>
      </c>
      <c r="C44" s="16">
        <v>22</v>
      </c>
      <c r="D44" s="16">
        <v>0</v>
      </c>
      <c r="E44" s="16">
        <v>0</v>
      </c>
      <c r="F44" s="16">
        <v>0</v>
      </c>
    </row>
    <row r="45" spans="1:6" ht="10.199999999999999" customHeight="1" x14ac:dyDescent="0.2">
      <c r="A45" s="16" t="s">
        <v>130</v>
      </c>
      <c r="B45" s="16">
        <v>5</v>
      </c>
      <c r="C45" s="16">
        <v>5</v>
      </c>
      <c r="D45" s="16">
        <v>0</v>
      </c>
      <c r="E45" s="16">
        <v>0</v>
      </c>
      <c r="F45" s="16">
        <v>0</v>
      </c>
    </row>
    <row r="46" spans="1:6" ht="10.199999999999999" customHeight="1" x14ac:dyDescent="0.2">
      <c r="A46" s="16" t="s">
        <v>131</v>
      </c>
      <c r="B46" s="16">
        <v>109</v>
      </c>
      <c r="C46" s="16">
        <v>90</v>
      </c>
      <c r="D46" s="16">
        <v>19</v>
      </c>
      <c r="E46" s="16">
        <v>0</v>
      </c>
      <c r="F46" s="16">
        <v>0</v>
      </c>
    </row>
    <row r="47" spans="1:6" ht="10.199999999999999" customHeight="1" x14ac:dyDescent="0.2">
      <c r="A47" s="16" t="s">
        <v>132</v>
      </c>
      <c r="B47" s="16">
        <v>3</v>
      </c>
      <c r="C47" s="16">
        <v>2</v>
      </c>
      <c r="D47" s="16">
        <v>1</v>
      </c>
      <c r="E47" s="16">
        <v>0</v>
      </c>
      <c r="F47" s="16">
        <v>0</v>
      </c>
    </row>
    <row r="48" spans="1:6" ht="10.199999999999999" customHeight="1" x14ac:dyDescent="0.2">
      <c r="A48" s="16" t="s">
        <v>114</v>
      </c>
      <c r="B48" s="16">
        <v>8</v>
      </c>
      <c r="C48" s="16">
        <v>7</v>
      </c>
      <c r="D48" s="16">
        <v>1</v>
      </c>
      <c r="E48" s="16">
        <v>0</v>
      </c>
      <c r="F48" s="16">
        <v>0</v>
      </c>
    </row>
    <row r="49" spans="1:6" ht="10.199999999999999" customHeight="1" x14ac:dyDescent="0.2">
      <c r="A49" s="16" t="s">
        <v>133</v>
      </c>
      <c r="B49" s="16">
        <v>117</v>
      </c>
      <c r="C49" s="16">
        <v>117</v>
      </c>
      <c r="D49" s="16">
        <v>0</v>
      </c>
      <c r="E49" s="16">
        <v>0</v>
      </c>
      <c r="F49" s="16">
        <v>0</v>
      </c>
    </row>
    <row r="50" spans="1:6" ht="10.199999999999999" customHeight="1" x14ac:dyDescent="0.2">
      <c r="A50" s="16" t="s">
        <v>90</v>
      </c>
      <c r="B50" s="16">
        <v>18</v>
      </c>
      <c r="C50" s="16">
        <v>15</v>
      </c>
      <c r="D50" s="16">
        <v>3</v>
      </c>
      <c r="E50" s="16">
        <v>0</v>
      </c>
      <c r="F50" s="16">
        <v>0</v>
      </c>
    </row>
    <row r="51" spans="1:6" ht="10.199999999999999" customHeight="1" x14ac:dyDescent="0.2">
      <c r="A51" s="16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6754-0004-444B-A71B-DD733E1C62BF}">
  <dimension ref="A1:F27"/>
  <sheetViews>
    <sheetView view="pageBreakPreview" zoomScale="125" zoomScaleNormal="100" zoomScaleSheetLayoutView="125" workbookViewId="0">
      <selection activeCell="H14" sqref="H14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135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336178</v>
      </c>
      <c r="C4" s="17">
        <v>195172</v>
      </c>
      <c r="D4" s="17">
        <v>79250</v>
      </c>
      <c r="E4" s="17">
        <v>61756</v>
      </c>
      <c r="F4" s="17">
        <v>0</v>
      </c>
    </row>
    <row r="5" spans="1:6" ht="10.199999999999999" customHeight="1" x14ac:dyDescent="0.2">
      <c r="A5" s="17" t="s">
        <v>6</v>
      </c>
      <c r="B5" s="17">
        <v>65602</v>
      </c>
      <c r="C5" s="17">
        <v>38189</v>
      </c>
      <c r="D5" s="17">
        <v>15619</v>
      </c>
      <c r="E5" s="17">
        <v>11794</v>
      </c>
      <c r="F5" s="17">
        <v>0</v>
      </c>
    </row>
    <row r="6" spans="1:6" ht="10.199999999999999" customHeight="1" x14ac:dyDescent="0.2">
      <c r="A6" s="17" t="s">
        <v>7</v>
      </c>
      <c r="B6" s="17">
        <v>58406</v>
      </c>
      <c r="C6" s="17">
        <v>33215</v>
      </c>
      <c r="D6" s="17">
        <v>14638</v>
      </c>
      <c r="E6" s="17">
        <v>10553</v>
      </c>
      <c r="F6" s="17">
        <v>0</v>
      </c>
    </row>
    <row r="7" spans="1:6" ht="10.199999999999999" customHeight="1" x14ac:dyDescent="0.2">
      <c r="A7" s="17" t="s">
        <v>8</v>
      </c>
      <c r="B7" s="17">
        <v>148191</v>
      </c>
      <c r="C7" s="17">
        <v>85661</v>
      </c>
      <c r="D7" s="17">
        <v>31955</v>
      </c>
      <c r="E7" s="17">
        <v>30575</v>
      </c>
      <c r="F7" s="17">
        <v>0</v>
      </c>
    </row>
    <row r="8" spans="1:6" ht="10.199999999999999" customHeight="1" x14ac:dyDescent="0.2">
      <c r="A8" s="17" t="s">
        <v>9</v>
      </c>
      <c r="B8" s="17">
        <v>6792</v>
      </c>
      <c r="C8" s="17">
        <v>3565</v>
      </c>
      <c r="D8" s="17">
        <v>1854</v>
      </c>
      <c r="E8" s="17">
        <v>1373</v>
      </c>
      <c r="F8" s="17">
        <v>0</v>
      </c>
    </row>
    <row r="9" spans="1:6" ht="10.199999999999999" customHeight="1" x14ac:dyDescent="0.2">
      <c r="A9" s="17" t="s">
        <v>10</v>
      </c>
      <c r="B9" s="17">
        <v>52625</v>
      </c>
      <c r="C9" s="17">
        <v>31757</v>
      </c>
      <c r="D9" s="17">
        <v>13621</v>
      </c>
      <c r="E9" s="17">
        <v>7247</v>
      </c>
      <c r="F9" s="17">
        <v>0</v>
      </c>
    </row>
    <row r="10" spans="1:6" ht="10.199999999999999" customHeight="1" x14ac:dyDescent="0.2">
      <c r="A10" s="17" t="s">
        <v>11</v>
      </c>
      <c r="B10" s="17">
        <v>4562</v>
      </c>
      <c r="C10" s="17">
        <v>2785</v>
      </c>
      <c r="D10" s="17">
        <v>1563</v>
      </c>
      <c r="E10" s="17">
        <v>214</v>
      </c>
      <c r="F10" s="17">
        <v>0</v>
      </c>
    </row>
    <row r="11" spans="1:6" ht="10.199999999999999" customHeight="1" x14ac:dyDescent="0.2">
      <c r="A11" s="17" t="s">
        <v>12</v>
      </c>
      <c r="B11" s="17"/>
      <c r="C11" s="17"/>
      <c r="D11" s="17"/>
      <c r="E11" s="17"/>
      <c r="F11" s="17"/>
    </row>
    <row r="12" spans="1:6" ht="10.199999999999999" customHeight="1" x14ac:dyDescent="0.2">
      <c r="A12" s="17" t="s">
        <v>0</v>
      </c>
      <c r="B12" s="17">
        <v>181293</v>
      </c>
      <c r="C12" s="17">
        <v>104444</v>
      </c>
      <c r="D12" s="17">
        <v>44783</v>
      </c>
      <c r="E12" s="17">
        <v>32066</v>
      </c>
      <c r="F12" s="17">
        <v>0</v>
      </c>
    </row>
    <row r="13" spans="1:6" ht="10.199999999999999" customHeight="1" x14ac:dyDescent="0.2">
      <c r="A13" s="17" t="s">
        <v>6</v>
      </c>
      <c r="B13" s="17">
        <v>59907</v>
      </c>
      <c r="C13" s="17">
        <v>34779</v>
      </c>
      <c r="D13" s="17">
        <v>14448</v>
      </c>
      <c r="E13" s="17">
        <v>10680</v>
      </c>
      <c r="F13" s="17">
        <v>0</v>
      </c>
    </row>
    <row r="14" spans="1:6" ht="10.199999999999999" customHeight="1" x14ac:dyDescent="0.2">
      <c r="A14" s="17" t="s">
        <v>7</v>
      </c>
      <c r="B14" s="17">
        <v>819</v>
      </c>
      <c r="C14" s="17">
        <v>469</v>
      </c>
      <c r="D14" s="17">
        <v>201</v>
      </c>
      <c r="E14" s="17">
        <v>149</v>
      </c>
      <c r="F14" s="17">
        <v>0</v>
      </c>
    </row>
    <row r="15" spans="1:6" ht="10.199999999999999" customHeight="1" x14ac:dyDescent="0.2">
      <c r="A15" s="17" t="s">
        <v>8</v>
      </c>
      <c r="B15" s="17">
        <v>86344</v>
      </c>
      <c r="C15" s="17">
        <v>48784</v>
      </c>
      <c r="D15" s="17">
        <v>20732</v>
      </c>
      <c r="E15" s="17">
        <v>16828</v>
      </c>
      <c r="F15" s="17">
        <v>0</v>
      </c>
    </row>
    <row r="16" spans="1:6" ht="10.199999999999999" customHeight="1" x14ac:dyDescent="0.2">
      <c r="A16" s="17" t="s">
        <v>9</v>
      </c>
      <c r="B16" s="17">
        <v>3761</v>
      </c>
      <c r="C16" s="17">
        <v>1932</v>
      </c>
      <c r="D16" s="17">
        <v>1021</v>
      </c>
      <c r="E16" s="17">
        <v>808</v>
      </c>
      <c r="F16" s="17">
        <v>0</v>
      </c>
    </row>
    <row r="17" spans="1:6" ht="10.199999999999999" customHeight="1" x14ac:dyDescent="0.2">
      <c r="A17" s="17" t="s">
        <v>10</v>
      </c>
      <c r="B17" s="17">
        <v>27657</v>
      </c>
      <c r="C17" s="17">
        <v>16777</v>
      </c>
      <c r="D17" s="17">
        <v>7398</v>
      </c>
      <c r="E17" s="17">
        <v>3482</v>
      </c>
      <c r="F17" s="17">
        <v>0</v>
      </c>
    </row>
    <row r="18" spans="1:6" ht="10.199999999999999" customHeight="1" x14ac:dyDescent="0.2">
      <c r="A18" s="17" t="s">
        <v>11</v>
      </c>
      <c r="B18" s="17">
        <v>2805</v>
      </c>
      <c r="C18" s="17">
        <v>1703</v>
      </c>
      <c r="D18" s="17">
        <v>983</v>
      </c>
      <c r="E18" s="17">
        <v>119</v>
      </c>
      <c r="F18" s="17">
        <v>0</v>
      </c>
    </row>
    <row r="19" spans="1:6" ht="10.199999999999999" customHeight="1" x14ac:dyDescent="0.2">
      <c r="A19" s="17" t="s">
        <v>13</v>
      </c>
      <c r="B19" s="17"/>
      <c r="C19" s="17"/>
      <c r="D19" s="17"/>
      <c r="E19" s="17"/>
      <c r="F19" s="17"/>
    </row>
    <row r="20" spans="1:6" ht="10.199999999999999" customHeight="1" x14ac:dyDescent="0.2">
      <c r="A20" s="17" t="s">
        <v>0</v>
      </c>
      <c r="B20" s="17">
        <v>154885</v>
      </c>
      <c r="C20" s="17">
        <v>90728</v>
      </c>
      <c r="D20" s="17">
        <v>34467</v>
      </c>
      <c r="E20" s="17">
        <v>29690</v>
      </c>
      <c r="F20" s="17">
        <v>0</v>
      </c>
    </row>
    <row r="21" spans="1:6" ht="10.199999999999999" customHeight="1" x14ac:dyDescent="0.2">
      <c r="A21" s="17" t="s">
        <v>6</v>
      </c>
      <c r="B21" s="17">
        <v>5695</v>
      </c>
      <c r="C21" s="17">
        <v>3410</v>
      </c>
      <c r="D21" s="17">
        <v>1171</v>
      </c>
      <c r="E21" s="17">
        <v>1114</v>
      </c>
      <c r="F21" s="17">
        <v>0</v>
      </c>
    </row>
    <row r="22" spans="1:6" ht="10.199999999999999" customHeight="1" x14ac:dyDescent="0.2">
      <c r="A22" s="17" t="s">
        <v>7</v>
      </c>
      <c r="B22" s="17">
        <v>57587</v>
      </c>
      <c r="C22" s="17">
        <v>32746</v>
      </c>
      <c r="D22" s="17">
        <v>14437</v>
      </c>
      <c r="E22" s="17">
        <v>10404</v>
      </c>
      <c r="F22" s="17">
        <v>0</v>
      </c>
    </row>
    <row r="23" spans="1:6" ht="10.199999999999999" customHeight="1" x14ac:dyDescent="0.2">
      <c r="A23" s="17" t="s">
        <v>8</v>
      </c>
      <c r="B23" s="17">
        <v>61847</v>
      </c>
      <c r="C23" s="17">
        <v>36877</v>
      </c>
      <c r="D23" s="17">
        <v>11223</v>
      </c>
      <c r="E23" s="17">
        <v>13747</v>
      </c>
      <c r="F23" s="17">
        <v>0</v>
      </c>
    </row>
    <row r="24" spans="1:6" ht="10.199999999999999" customHeight="1" x14ac:dyDescent="0.2">
      <c r="A24" s="17" t="s">
        <v>9</v>
      </c>
      <c r="B24" s="17">
        <v>3031</v>
      </c>
      <c r="C24" s="17">
        <v>1633</v>
      </c>
      <c r="D24" s="17">
        <v>833</v>
      </c>
      <c r="E24" s="17">
        <v>565</v>
      </c>
      <c r="F24" s="17">
        <v>0</v>
      </c>
    </row>
    <row r="25" spans="1:6" ht="10.199999999999999" customHeight="1" x14ac:dyDescent="0.2">
      <c r="A25" s="17" t="s">
        <v>10</v>
      </c>
      <c r="B25" s="17">
        <v>24968</v>
      </c>
      <c r="C25" s="17">
        <v>14980</v>
      </c>
      <c r="D25" s="17">
        <v>6223</v>
      </c>
      <c r="E25" s="17">
        <v>3765</v>
      </c>
      <c r="F25" s="17">
        <v>0</v>
      </c>
    </row>
    <row r="26" spans="1:6" ht="10.199999999999999" customHeight="1" x14ac:dyDescent="0.2">
      <c r="A26" s="17" t="s">
        <v>11</v>
      </c>
      <c r="B26" s="17">
        <v>1757</v>
      </c>
      <c r="C26" s="17">
        <v>1082</v>
      </c>
      <c r="D26" s="17">
        <v>580</v>
      </c>
      <c r="E26" s="17">
        <v>95</v>
      </c>
      <c r="F26" s="17">
        <v>0</v>
      </c>
    </row>
    <row r="27" spans="1:6" ht="10.199999999999999" customHeight="1" x14ac:dyDescent="0.2">
      <c r="A27" s="17" t="s">
        <v>14</v>
      </c>
      <c r="B27" s="17"/>
      <c r="C27" s="17"/>
      <c r="D27" s="17"/>
      <c r="E27" s="17"/>
      <c r="F27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2E49-31A1-472B-ABB7-5E32CCCFA8B6}">
  <dimension ref="A1:F60"/>
  <sheetViews>
    <sheetView view="pageBreakPreview" zoomScale="125" zoomScaleNormal="100" zoomScaleSheetLayoutView="125" workbookViewId="0">
      <selection activeCell="A6" sqref="A6:A7"/>
    </sheetView>
  </sheetViews>
  <sheetFormatPr defaultColWidth="16.6640625" defaultRowHeight="10.199999999999999" customHeight="1" x14ac:dyDescent="0.2"/>
  <cols>
    <col min="1" max="1" width="16.6640625" style="20"/>
    <col min="2" max="6" width="13.109375" style="16" customWidth="1"/>
    <col min="7" max="16384" width="16.6640625" style="16"/>
  </cols>
  <sheetData>
    <row r="1" spans="1:6" ht="10.199999999999999" customHeight="1" x14ac:dyDescent="0.2">
      <c r="A1" s="20" t="s">
        <v>136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21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20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20" t="s">
        <v>0</v>
      </c>
      <c r="B4" s="17">
        <v>336178</v>
      </c>
      <c r="C4" s="17">
        <v>195172</v>
      </c>
      <c r="D4" s="17">
        <v>79250</v>
      </c>
      <c r="E4" s="17">
        <v>61756</v>
      </c>
      <c r="F4" s="17">
        <v>0</v>
      </c>
    </row>
    <row r="5" spans="1:6" ht="10.199999999999999" customHeight="1" x14ac:dyDescent="0.2">
      <c r="A5" s="20" t="s">
        <v>15</v>
      </c>
      <c r="B5" s="17">
        <v>44623</v>
      </c>
      <c r="C5" s="17">
        <v>25929</v>
      </c>
      <c r="D5" s="17">
        <v>10453</v>
      </c>
      <c r="E5" s="17">
        <v>8241</v>
      </c>
      <c r="F5" s="17">
        <v>0</v>
      </c>
    </row>
    <row r="6" spans="1:6" ht="10.199999999999999" customHeight="1" x14ac:dyDescent="0.2">
      <c r="A6" s="20" t="s">
        <v>149</v>
      </c>
      <c r="B6" s="17">
        <v>48585</v>
      </c>
      <c r="C6" s="17">
        <v>28012</v>
      </c>
      <c r="D6" s="17">
        <v>10897</v>
      </c>
      <c r="E6" s="17">
        <v>9676</v>
      </c>
      <c r="F6" s="17">
        <v>0</v>
      </c>
    </row>
    <row r="7" spans="1:6" ht="10.199999999999999" customHeight="1" x14ac:dyDescent="0.2">
      <c r="A7" s="20" t="s">
        <v>150</v>
      </c>
      <c r="B7" s="17">
        <v>38513</v>
      </c>
      <c r="C7" s="17">
        <v>22876</v>
      </c>
      <c r="D7" s="17">
        <v>8035</v>
      </c>
      <c r="E7" s="17">
        <v>7602</v>
      </c>
      <c r="F7" s="17">
        <v>0</v>
      </c>
    </row>
    <row r="8" spans="1:6" ht="10.199999999999999" customHeight="1" x14ac:dyDescent="0.2">
      <c r="A8" s="20" t="s">
        <v>16</v>
      </c>
      <c r="B8" s="17">
        <v>34807</v>
      </c>
      <c r="C8" s="17">
        <v>20531</v>
      </c>
      <c r="D8" s="17">
        <v>7682</v>
      </c>
      <c r="E8" s="17">
        <v>6594</v>
      </c>
      <c r="F8" s="17">
        <v>0</v>
      </c>
    </row>
    <row r="9" spans="1:6" ht="10.199999999999999" customHeight="1" x14ac:dyDescent="0.2">
      <c r="A9" s="20" t="s">
        <v>17</v>
      </c>
      <c r="B9" s="17">
        <v>29301</v>
      </c>
      <c r="C9" s="17">
        <v>17461</v>
      </c>
      <c r="D9" s="17">
        <v>7145</v>
      </c>
      <c r="E9" s="17">
        <v>4695</v>
      </c>
      <c r="F9" s="17">
        <v>0</v>
      </c>
    </row>
    <row r="10" spans="1:6" ht="10.199999999999999" customHeight="1" x14ac:dyDescent="0.2">
      <c r="A10" s="20" t="s">
        <v>18</v>
      </c>
      <c r="B10" s="17">
        <v>28248</v>
      </c>
      <c r="C10" s="17">
        <v>16952</v>
      </c>
      <c r="D10" s="17">
        <v>6699</v>
      </c>
      <c r="E10" s="17">
        <v>4597</v>
      </c>
      <c r="F10" s="17">
        <v>0</v>
      </c>
    </row>
    <row r="11" spans="1:6" ht="10.199999999999999" customHeight="1" x14ac:dyDescent="0.2">
      <c r="A11" s="20" t="s">
        <v>19</v>
      </c>
      <c r="B11" s="17">
        <v>24276</v>
      </c>
      <c r="C11" s="17">
        <v>14686</v>
      </c>
      <c r="D11" s="17">
        <v>5355</v>
      </c>
      <c r="E11" s="17">
        <v>4235</v>
      </c>
      <c r="F11" s="17">
        <v>0</v>
      </c>
    </row>
    <row r="12" spans="1:6" ht="10.199999999999999" customHeight="1" x14ac:dyDescent="0.2">
      <c r="A12" s="20" t="s">
        <v>20</v>
      </c>
      <c r="B12" s="17">
        <v>22595</v>
      </c>
      <c r="C12" s="17">
        <v>13087</v>
      </c>
      <c r="D12" s="17">
        <v>5129</v>
      </c>
      <c r="E12" s="17">
        <v>4379</v>
      </c>
      <c r="F12" s="17">
        <v>0</v>
      </c>
    </row>
    <row r="13" spans="1:6" ht="10.199999999999999" customHeight="1" x14ac:dyDescent="0.2">
      <c r="A13" s="20" t="s">
        <v>21</v>
      </c>
      <c r="B13" s="17">
        <v>16263</v>
      </c>
      <c r="C13" s="17">
        <v>9162</v>
      </c>
      <c r="D13" s="17">
        <v>4079</v>
      </c>
      <c r="E13" s="17">
        <v>3022</v>
      </c>
      <c r="F13" s="17">
        <v>0</v>
      </c>
    </row>
    <row r="14" spans="1:6" ht="10.199999999999999" customHeight="1" x14ac:dyDescent="0.2">
      <c r="A14" s="20" t="s">
        <v>22</v>
      </c>
      <c r="B14" s="17">
        <v>14424</v>
      </c>
      <c r="C14" s="17">
        <v>7786</v>
      </c>
      <c r="D14" s="17">
        <v>3748</v>
      </c>
      <c r="E14" s="17">
        <v>2890</v>
      </c>
      <c r="F14" s="17">
        <v>0</v>
      </c>
    </row>
    <row r="15" spans="1:6" ht="10.199999999999999" customHeight="1" x14ac:dyDescent="0.2">
      <c r="A15" s="20" t="s">
        <v>23</v>
      </c>
      <c r="B15" s="17">
        <v>10920</v>
      </c>
      <c r="C15" s="17">
        <v>5963</v>
      </c>
      <c r="D15" s="17">
        <v>2855</v>
      </c>
      <c r="E15" s="17">
        <v>2102</v>
      </c>
      <c r="F15" s="17">
        <v>0</v>
      </c>
    </row>
    <row r="16" spans="1:6" ht="10.199999999999999" customHeight="1" x14ac:dyDescent="0.2">
      <c r="A16" s="20" t="s">
        <v>24</v>
      </c>
      <c r="B16" s="17">
        <v>7506</v>
      </c>
      <c r="C16" s="17">
        <v>4078</v>
      </c>
      <c r="D16" s="17">
        <v>2028</v>
      </c>
      <c r="E16" s="17">
        <v>1400</v>
      </c>
      <c r="F16" s="17">
        <v>0</v>
      </c>
    </row>
    <row r="17" spans="1:6" ht="10.199999999999999" customHeight="1" x14ac:dyDescent="0.2">
      <c r="A17" s="20" t="s">
        <v>25</v>
      </c>
      <c r="B17" s="17">
        <v>6931</v>
      </c>
      <c r="C17" s="17">
        <v>3822</v>
      </c>
      <c r="D17" s="17">
        <v>1988</v>
      </c>
      <c r="E17" s="17">
        <v>1121</v>
      </c>
      <c r="F17" s="17">
        <v>0</v>
      </c>
    </row>
    <row r="18" spans="1:6" ht="10.199999999999999" customHeight="1" x14ac:dyDescent="0.2">
      <c r="A18" s="20" t="s">
        <v>26</v>
      </c>
      <c r="B18" s="17">
        <v>4275</v>
      </c>
      <c r="C18" s="17">
        <v>2324</v>
      </c>
      <c r="D18" s="17">
        <v>1351</v>
      </c>
      <c r="E18" s="17">
        <v>600</v>
      </c>
      <c r="F18" s="17">
        <v>0</v>
      </c>
    </row>
    <row r="19" spans="1:6" ht="10.199999999999999" customHeight="1" x14ac:dyDescent="0.2">
      <c r="A19" s="20" t="s">
        <v>27</v>
      </c>
      <c r="B19" s="17">
        <v>2535</v>
      </c>
      <c r="C19" s="17">
        <v>1308</v>
      </c>
      <c r="D19" s="17">
        <v>917</v>
      </c>
      <c r="E19" s="17">
        <v>310</v>
      </c>
      <c r="F19" s="17">
        <v>0</v>
      </c>
    </row>
    <row r="20" spans="1:6" ht="10.199999999999999" customHeight="1" x14ac:dyDescent="0.2">
      <c r="A20" s="20" t="s">
        <v>28</v>
      </c>
      <c r="B20" s="17">
        <v>2376</v>
      </c>
      <c r="C20" s="17">
        <v>1195</v>
      </c>
      <c r="D20" s="17">
        <v>889</v>
      </c>
      <c r="E20" s="17">
        <v>292</v>
      </c>
      <c r="F20" s="17">
        <v>0</v>
      </c>
    </row>
    <row r="21" spans="1:6" ht="10.199999999999999" customHeight="1" x14ac:dyDescent="0.2">
      <c r="A21" s="20" t="s">
        <v>29</v>
      </c>
      <c r="B21" s="22">
        <v>20.3</v>
      </c>
      <c r="C21" s="22">
        <v>20.100000000000001</v>
      </c>
      <c r="D21" s="22">
        <v>21.8</v>
      </c>
      <c r="E21" s="22">
        <v>19.100000000000001</v>
      </c>
      <c r="F21" s="22">
        <v>0</v>
      </c>
    </row>
    <row r="22" spans="1:6" ht="10.199999999999999" customHeight="1" x14ac:dyDescent="0.2">
      <c r="A22" s="20" t="s">
        <v>12</v>
      </c>
      <c r="B22" s="17"/>
      <c r="C22" s="17"/>
      <c r="D22" s="17"/>
      <c r="E22" s="17"/>
      <c r="F22" s="17"/>
    </row>
    <row r="23" spans="1:6" ht="10.199999999999999" customHeight="1" x14ac:dyDescent="0.2">
      <c r="A23" s="20" t="s">
        <v>0</v>
      </c>
      <c r="B23" s="17">
        <v>181293</v>
      </c>
      <c r="C23" s="17">
        <v>104444</v>
      </c>
      <c r="D23" s="17">
        <v>44783</v>
      </c>
      <c r="E23" s="17">
        <v>32066</v>
      </c>
      <c r="F23" s="17">
        <v>0</v>
      </c>
    </row>
    <row r="24" spans="1:6" ht="10.199999999999999" customHeight="1" x14ac:dyDescent="0.2">
      <c r="A24" s="20" t="s">
        <v>15</v>
      </c>
      <c r="B24" s="17">
        <v>24331</v>
      </c>
      <c r="C24" s="17">
        <v>13856</v>
      </c>
      <c r="D24" s="17">
        <v>6249</v>
      </c>
      <c r="E24" s="17">
        <v>4226</v>
      </c>
      <c r="F24" s="17">
        <v>0</v>
      </c>
    </row>
    <row r="25" spans="1:6" ht="10.199999999999999" customHeight="1" x14ac:dyDescent="0.2">
      <c r="A25" s="20" t="s">
        <v>149</v>
      </c>
      <c r="B25" s="17">
        <v>26962</v>
      </c>
      <c r="C25" s="17">
        <v>15110</v>
      </c>
      <c r="D25" s="17">
        <v>6768</v>
      </c>
      <c r="E25" s="17">
        <v>5084</v>
      </c>
      <c r="F25" s="17">
        <v>0</v>
      </c>
    </row>
    <row r="26" spans="1:6" ht="10.199999999999999" customHeight="1" x14ac:dyDescent="0.2">
      <c r="A26" s="20" t="s">
        <v>150</v>
      </c>
      <c r="B26" s="17">
        <v>21848</v>
      </c>
      <c r="C26" s="17">
        <v>12748</v>
      </c>
      <c r="D26" s="17">
        <v>5030</v>
      </c>
      <c r="E26" s="17">
        <v>4070</v>
      </c>
      <c r="F26" s="17">
        <v>0</v>
      </c>
    </row>
    <row r="27" spans="1:6" ht="10.199999999999999" customHeight="1" x14ac:dyDescent="0.2">
      <c r="A27" s="20" t="s">
        <v>16</v>
      </c>
      <c r="B27" s="17">
        <v>19375</v>
      </c>
      <c r="C27" s="17">
        <v>11454</v>
      </c>
      <c r="D27" s="17">
        <v>4499</v>
      </c>
      <c r="E27" s="17">
        <v>3422</v>
      </c>
      <c r="F27" s="17">
        <v>0</v>
      </c>
    </row>
    <row r="28" spans="1:6" ht="10.199999999999999" customHeight="1" x14ac:dyDescent="0.2">
      <c r="A28" s="20" t="s">
        <v>17</v>
      </c>
      <c r="B28" s="16">
        <v>15331</v>
      </c>
      <c r="C28" s="16">
        <v>9126</v>
      </c>
      <c r="D28" s="16">
        <v>3783</v>
      </c>
      <c r="E28" s="16">
        <v>2422</v>
      </c>
      <c r="F28" s="16">
        <v>0</v>
      </c>
    </row>
    <row r="29" spans="1:6" ht="10.199999999999999" customHeight="1" x14ac:dyDescent="0.2">
      <c r="A29" s="20" t="s">
        <v>18</v>
      </c>
      <c r="B29" s="16">
        <v>14200</v>
      </c>
      <c r="C29" s="16">
        <v>8579</v>
      </c>
      <c r="D29" s="16">
        <v>3385</v>
      </c>
      <c r="E29" s="16">
        <v>2236</v>
      </c>
      <c r="F29" s="16">
        <v>0</v>
      </c>
    </row>
    <row r="30" spans="1:6" ht="10.199999999999999" customHeight="1" x14ac:dyDescent="0.2">
      <c r="A30" s="20" t="s">
        <v>19</v>
      </c>
      <c r="B30" s="16">
        <v>11996</v>
      </c>
      <c r="C30" s="16">
        <v>7433</v>
      </c>
      <c r="D30" s="16">
        <v>2590</v>
      </c>
      <c r="E30" s="16">
        <v>1973</v>
      </c>
      <c r="F30" s="16">
        <v>0</v>
      </c>
    </row>
    <row r="31" spans="1:6" ht="10.199999999999999" customHeight="1" x14ac:dyDescent="0.2">
      <c r="A31" s="20" t="s">
        <v>20</v>
      </c>
      <c r="B31" s="16">
        <v>11382</v>
      </c>
      <c r="C31" s="16">
        <v>6714</v>
      </c>
      <c r="D31" s="16">
        <v>2468</v>
      </c>
      <c r="E31" s="16">
        <v>2200</v>
      </c>
      <c r="F31" s="16">
        <v>0</v>
      </c>
    </row>
    <row r="32" spans="1:6" ht="10.199999999999999" customHeight="1" x14ac:dyDescent="0.2">
      <c r="A32" s="20" t="s">
        <v>21</v>
      </c>
      <c r="B32" s="16">
        <v>8330</v>
      </c>
      <c r="C32" s="16">
        <v>4771</v>
      </c>
      <c r="D32" s="16">
        <v>2028</v>
      </c>
      <c r="E32" s="16">
        <v>1531</v>
      </c>
      <c r="F32" s="16">
        <v>0</v>
      </c>
    </row>
    <row r="33" spans="1:6" ht="10.199999999999999" customHeight="1" x14ac:dyDescent="0.2">
      <c r="A33" s="20" t="s">
        <v>22</v>
      </c>
      <c r="B33" s="16">
        <v>7637</v>
      </c>
      <c r="C33" s="16">
        <v>4088</v>
      </c>
      <c r="D33" s="16">
        <v>2002</v>
      </c>
      <c r="E33" s="16">
        <v>1547</v>
      </c>
      <c r="F33" s="16">
        <v>0</v>
      </c>
    </row>
    <row r="34" spans="1:6" ht="10.199999999999999" customHeight="1" x14ac:dyDescent="0.2">
      <c r="A34" s="20" t="s">
        <v>23</v>
      </c>
      <c r="B34" s="16">
        <v>5994</v>
      </c>
      <c r="C34" s="16">
        <v>3212</v>
      </c>
      <c r="D34" s="16">
        <v>1572</v>
      </c>
      <c r="E34" s="16">
        <v>1210</v>
      </c>
      <c r="F34" s="16">
        <v>0</v>
      </c>
    </row>
    <row r="35" spans="1:6" ht="10.199999999999999" customHeight="1" x14ac:dyDescent="0.2">
      <c r="A35" s="20" t="s">
        <v>24</v>
      </c>
      <c r="B35" s="16">
        <v>4251</v>
      </c>
      <c r="C35" s="16">
        <v>2286</v>
      </c>
      <c r="D35" s="16">
        <v>1149</v>
      </c>
      <c r="E35" s="16">
        <v>816</v>
      </c>
      <c r="F35" s="16">
        <v>0</v>
      </c>
    </row>
    <row r="36" spans="1:6" ht="10.199999999999999" customHeight="1" x14ac:dyDescent="0.2">
      <c r="A36" s="20" t="s">
        <v>25</v>
      </c>
      <c r="B36" s="16">
        <v>3956</v>
      </c>
      <c r="C36" s="16">
        <v>2130</v>
      </c>
      <c r="D36" s="16">
        <v>1191</v>
      </c>
      <c r="E36" s="16">
        <v>635</v>
      </c>
      <c r="F36" s="16">
        <v>0</v>
      </c>
    </row>
    <row r="37" spans="1:6" ht="10.199999999999999" customHeight="1" x14ac:dyDescent="0.2">
      <c r="A37" s="20" t="s">
        <v>26</v>
      </c>
      <c r="B37" s="16">
        <v>2555</v>
      </c>
      <c r="C37" s="16">
        <v>1388</v>
      </c>
      <c r="D37" s="16">
        <v>836</v>
      </c>
      <c r="E37" s="16">
        <v>331</v>
      </c>
      <c r="F37" s="16">
        <v>0</v>
      </c>
    </row>
    <row r="38" spans="1:6" ht="10.199999999999999" customHeight="1" x14ac:dyDescent="0.2">
      <c r="A38" s="20" t="s">
        <v>27</v>
      </c>
      <c r="B38" s="16">
        <v>1604</v>
      </c>
      <c r="C38" s="16">
        <v>786</v>
      </c>
      <c r="D38" s="16">
        <v>626</v>
      </c>
      <c r="E38" s="16">
        <v>192</v>
      </c>
      <c r="F38" s="16">
        <v>0</v>
      </c>
    </row>
    <row r="39" spans="1:6" ht="10.199999999999999" customHeight="1" x14ac:dyDescent="0.2">
      <c r="A39" s="20" t="s">
        <v>28</v>
      </c>
      <c r="B39" s="16">
        <v>1541</v>
      </c>
      <c r="C39" s="16">
        <v>763</v>
      </c>
      <c r="D39" s="16">
        <v>607</v>
      </c>
      <c r="E39" s="16">
        <v>171</v>
      </c>
      <c r="F39" s="16">
        <v>0</v>
      </c>
    </row>
    <row r="40" spans="1:6" ht="10.199999999999999" customHeight="1" x14ac:dyDescent="0.2">
      <c r="A40" s="20" t="s">
        <v>29</v>
      </c>
      <c r="B40" s="16">
        <v>19.5</v>
      </c>
      <c r="C40" s="16">
        <v>19.600000000000001</v>
      </c>
      <c r="D40" s="16">
        <v>19.8</v>
      </c>
      <c r="E40" s="16">
        <v>18.899999999999999</v>
      </c>
      <c r="F40" s="16">
        <v>0</v>
      </c>
    </row>
    <row r="41" spans="1:6" ht="10.199999999999999" customHeight="1" x14ac:dyDescent="0.2">
      <c r="A41" s="20" t="s">
        <v>13</v>
      </c>
    </row>
    <row r="42" spans="1:6" ht="10.199999999999999" customHeight="1" x14ac:dyDescent="0.2">
      <c r="A42" s="20" t="s">
        <v>0</v>
      </c>
      <c r="B42" s="16">
        <v>154885</v>
      </c>
      <c r="C42" s="16">
        <v>90728</v>
      </c>
      <c r="D42" s="16">
        <v>34467</v>
      </c>
      <c r="E42" s="16">
        <v>29690</v>
      </c>
      <c r="F42" s="16">
        <v>0</v>
      </c>
    </row>
    <row r="43" spans="1:6" ht="10.199999999999999" customHeight="1" x14ac:dyDescent="0.2">
      <c r="A43" s="20" t="s">
        <v>15</v>
      </c>
      <c r="B43" s="16">
        <v>20292</v>
      </c>
      <c r="C43" s="16">
        <v>12073</v>
      </c>
      <c r="D43" s="16">
        <v>4204</v>
      </c>
      <c r="E43" s="16">
        <v>4015</v>
      </c>
      <c r="F43" s="16">
        <v>0</v>
      </c>
    </row>
    <row r="44" spans="1:6" ht="10.199999999999999" customHeight="1" x14ac:dyDescent="0.2">
      <c r="A44" s="20" t="s">
        <v>149</v>
      </c>
      <c r="B44" s="16">
        <v>21623</v>
      </c>
      <c r="C44" s="16">
        <v>12902</v>
      </c>
      <c r="D44" s="16">
        <v>4129</v>
      </c>
      <c r="E44" s="16">
        <v>4592</v>
      </c>
      <c r="F44" s="16">
        <v>0</v>
      </c>
    </row>
    <row r="45" spans="1:6" ht="10.199999999999999" customHeight="1" x14ac:dyDescent="0.2">
      <c r="A45" s="20" t="s">
        <v>150</v>
      </c>
      <c r="B45" s="16">
        <v>16665</v>
      </c>
      <c r="C45" s="16">
        <v>10128</v>
      </c>
      <c r="D45" s="16">
        <v>3005</v>
      </c>
      <c r="E45" s="16">
        <v>3532</v>
      </c>
      <c r="F45" s="16">
        <v>0</v>
      </c>
    </row>
    <row r="46" spans="1:6" ht="10.199999999999999" customHeight="1" x14ac:dyDescent="0.2">
      <c r="A46" s="20" t="s">
        <v>16</v>
      </c>
      <c r="B46" s="16">
        <v>15432</v>
      </c>
      <c r="C46" s="16">
        <v>9077</v>
      </c>
      <c r="D46" s="16">
        <v>3183</v>
      </c>
      <c r="E46" s="16">
        <v>3172</v>
      </c>
      <c r="F46" s="16">
        <v>0</v>
      </c>
    </row>
    <row r="47" spans="1:6" ht="10.199999999999999" customHeight="1" x14ac:dyDescent="0.2">
      <c r="A47" s="20" t="s">
        <v>17</v>
      </c>
      <c r="B47" s="16">
        <v>13970</v>
      </c>
      <c r="C47" s="16">
        <v>8335</v>
      </c>
      <c r="D47" s="16">
        <v>3362</v>
      </c>
      <c r="E47" s="16">
        <v>2273</v>
      </c>
      <c r="F47" s="16">
        <v>0</v>
      </c>
    </row>
    <row r="48" spans="1:6" ht="10.199999999999999" customHeight="1" x14ac:dyDescent="0.2">
      <c r="A48" s="20" t="s">
        <v>18</v>
      </c>
      <c r="B48" s="16">
        <v>14048</v>
      </c>
      <c r="C48" s="16">
        <v>8373</v>
      </c>
      <c r="D48" s="16">
        <v>3314</v>
      </c>
      <c r="E48" s="16">
        <v>2361</v>
      </c>
      <c r="F48" s="16">
        <v>0</v>
      </c>
    </row>
    <row r="49" spans="1:6" ht="10.199999999999999" customHeight="1" x14ac:dyDescent="0.2">
      <c r="A49" s="20" t="s">
        <v>19</v>
      </c>
      <c r="B49" s="16">
        <v>12280</v>
      </c>
      <c r="C49" s="16">
        <v>7253</v>
      </c>
      <c r="D49" s="16">
        <v>2765</v>
      </c>
      <c r="E49" s="16">
        <v>2262</v>
      </c>
      <c r="F49" s="16">
        <v>0</v>
      </c>
    </row>
    <row r="50" spans="1:6" ht="10.199999999999999" customHeight="1" x14ac:dyDescent="0.2">
      <c r="A50" s="20" t="s">
        <v>20</v>
      </c>
      <c r="B50" s="16">
        <v>11213</v>
      </c>
      <c r="C50" s="16">
        <v>6373</v>
      </c>
      <c r="D50" s="16">
        <v>2661</v>
      </c>
      <c r="E50" s="16">
        <v>2179</v>
      </c>
      <c r="F50" s="16">
        <v>0</v>
      </c>
    </row>
    <row r="51" spans="1:6" ht="10.199999999999999" customHeight="1" x14ac:dyDescent="0.2">
      <c r="A51" s="20" t="s">
        <v>21</v>
      </c>
      <c r="B51" s="16">
        <v>7933</v>
      </c>
      <c r="C51" s="16">
        <v>4391</v>
      </c>
      <c r="D51" s="16">
        <v>2051</v>
      </c>
      <c r="E51" s="16">
        <v>1491</v>
      </c>
      <c r="F51" s="16">
        <v>0</v>
      </c>
    </row>
    <row r="52" spans="1:6" ht="10.199999999999999" customHeight="1" x14ac:dyDescent="0.2">
      <c r="A52" s="20" t="s">
        <v>22</v>
      </c>
      <c r="B52" s="16">
        <v>6787</v>
      </c>
      <c r="C52" s="16">
        <v>3698</v>
      </c>
      <c r="D52" s="16">
        <v>1746</v>
      </c>
      <c r="E52" s="16">
        <v>1343</v>
      </c>
      <c r="F52" s="16">
        <v>0</v>
      </c>
    </row>
    <row r="53" spans="1:6" ht="10.199999999999999" customHeight="1" x14ac:dyDescent="0.2">
      <c r="A53" s="20" t="s">
        <v>23</v>
      </c>
      <c r="B53" s="16">
        <v>4926</v>
      </c>
      <c r="C53" s="16">
        <v>2751</v>
      </c>
      <c r="D53" s="16">
        <v>1283</v>
      </c>
      <c r="E53" s="16">
        <v>892</v>
      </c>
      <c r="F53" s="16">
        <v>0</v>
      </c>
    </row>
    <row r="54" spans="1:6" ht="10.199999999999999" customHeight="1" x14ac:dyDescent="0.2">
      <c r="A54" s="20" t="s">
        <v>24</v>
      </c>
      <c r="B54" s="16">
        <v>3255</v>
      </c>
      <c r="C54" s="16">
        <v>1792</v>
      </c>
      <c r="D54" s="16">
        <v>879</v>
      </c>
      <c r="E54" s="16">
        <v>584</v>
      </c>
      <c r="F54" s="16">
        <v>0</v>
      </c>
    </row>
    <row r="55" spans="1:6" ht="10.199999999999999" customHeight="1" x14ac:dyDescent="0.2">
      <c r="A55" s="20" t="s">
        <v>25</v>
      </c>
      <c r="B55" s="16">
        <v>2975</v>
      </c>
      <c r="C55" s="16">
        <v>1692</v>
      </c>
      <c r="D55" s="16">
        <v>797</v>
      </c>
      <c r="E55" s="16">
        <v>486</v>
      </c>
      <c r="F55" s="16">
        <v>0</v>
      </c>
    </row>
    <row r="56" spans="1:6" ht="10.199999999999999" customHeight="1" x14ac:dyDescent="0.2">
      <c r="A56" s="20" t="s">
        <v>26</v>
      </c>
      <c r="B56" s="16">
        <v>1720</v>
      </c>
      <c r="C56" s="16">
        <v>936</v>
      </c>
      <c r="D56" s="16">
        <v>515</v>
      </c>
      <c r="E56" s="16">
        <v>269</v>
      </c>
      <c r="F56" s="16">
        <v>0</v>
      </c>
    </row>
    <row r="57" spans="1:6" ht="10.199999999999999" customHeight="1" x14ac:dyDescent="0.2">
      <c r="A57" s="20" t="s">
        <v>27</v>
      </c>
      <c r="B57" s="16">
        <v>931</v>
      </c>
      <c r="C57" s="16">
        <v>522</v>
      </c>
      <c r="D57" s="16">
        <v>291</v>
      </c>
      <c r="E57" s="16">
        <v>118</v>
      </c>
      <c r="F57" s="16">
        <v>0</v>
      </c>
    </row>
    <row r="58" spans="1:6" ht="10.199999999999999" customHeight="1" x14ac:dyDescent="0.2">
      <c r="A58" s="20" t="s">
        <v>28</v>
      </c>
      <c r="B58" s="16">
        <v>835</v>
      </c>
      <c r="C58" s="16">
        <v>432</v>
      </c>
      <c r="D58" s="16">
        <v>282</v>
      </c>
      <c r="E58" s="16">
        <v>121</v>
      </c>
      <c r="F58" s="16">
        <v>0</v>
      </c>
    </row>
    <row r="59" spans="1:6" ht="10.199999999999999" customHeight="1" x14ac:dyDescent="0.2">
      <c r="A59" s="20" t="s">
        <v>29</v>
      </c>
      <c r="B59" s="16">
        <v>21.2</v>
      </c>
      <c r="C59" s="16">
        <v>20.7</v>
      </c>
      <c r="D59" s="16">
        <v>24</v>
      </c>
      <c r="E59" s="16">
        <v>19.3</v>
      </c>
      <c r="F59" s="16">
        <v>0</v>
      </c>
    </row>
    <row r="60" spans="1:6" ht="10.199999999999999" customHeight="1" x14ac:dyDescent="0.2">
      <c r="A60" s="20" t="s">
        <v>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5DDC-E307-442E-92D2-CECD274D509B}">
  <dimension ref="A1:W44"/>
  <sheetViews>
    <sheetView view="pageBreakPreview" topLeftCell="M1" zoomScale="125" zoomScaleNormal="100" zoomScaleSheetLayoutView="125" workbookViewId="0">
      <selection activeCell="O1" sqref="O1:W1048576"/>
    </sheetView>
  </sheetViews>
  <sheetFormatPr defaultColWidth="16.6640625" defaultRowHeight="10.199999999999999" customHeight="1" x14ac:dyDescent="0.2"/>
  <cols>
    <col min="1" max="14" width="6.6640625" style="16" customWidth="1"/>
    <col min="15" max="23" width="9.109375" style="17" customWidth="1"/>
    <col min="24" max="16384" width="16.6640625" style="16"/>
  </cols>
  <sheetData>
    <row r="1" spans="1:23" ht="10.199999999999999" customHeight="1" x14ac:dyDescent="0.2">
      <c r="A1" s="17" t="s">
        <v>137</v>
      </c>
      <c r="B1" s="17"/>
      <c r="C1" s="17"/>
      <c r="D1" s="17"/>
      <c r="E1" s="17"/>
      <c r="F1" s="17"/>
      <c r="N1" s="17" t="s">
        <v>137</v>
      </c>
    </row>
    <row r="2" spans="1:23" s="9" customFormat="1" ht="10.199999999999999" customHeight="1" x14ac:dyDescent="0.2">
      <c r="A2" s="5"/>
      <c r="B2" s="24" t="s">
        <v>0</v>
      </c>
      <c r="C2" s="24"/>
      <c r="D2" s="24"/>
      <c r="E2" s="24" t="s">
        <v>31</v>
      </c>
      <c r="F2" s="24"/>
      <c r="G2" s="24"/>
      <c r="H2" s="6"/>
      <c r="I2" s="7"/>
      <c r="J2" s="8"/>
      <c r="K2" s="24" t="s">
        <v>134</v>
      </c>
      <c r="L2" s="24"/>
      <c r="M2" s="25"/>
      <c r="N2" s="5"/>
      <c r="O2" s="24" t="s">
        <v>32</v>
      </c>
      <c r="P2" s="24"/>
      <c r="Q2" s="24"/>
      <c r="R2" s="24" t="s">
        <v>33</v>
      </c>
      <c r="S2" s="24"/>
      <c r="T2" s="24"/>
      <c r="U2" s="24" t="s">
        <v>34</v>
      </c>
      <c r="V2" s="24"/>
      <c r="W2" s="25"/>
    </row>
    <row r="3" spans="1:23" s="9" customFormat="1" ht="10.199999999999999" customHeight="1" x14ac:dyDescent="0.2">
      <c r="A3" s="10"/>
      <c r="B3" s="11" t="s">
        <v>0</v>
      </c>
      <c r="C3" s="11" t="s">
        <v>35</v>
      </c>
      <c r="D3" s="11" t="s">
        <v>36</v>
      </c>
      <c r="E3" s="11" t="s">
        <v>0</v>
      </c>
      <c r="F3" s="11" t="s">
        <v>35</v>
      </c>
      <c r="G3" s="11" t="s">
        <v>36</v>
      </c>
      <c r="H3" s="12"/>
      <c r="I3" s="13"/>
      <c r="J3" s="14"/>
      <c r="K3" s="11" t="s">
        <v>0</v>
      </c>
      <c r="L3" s="11" t="s">
        <v>35</v>
      </c>
      <c r="M3" s="15" t="s">
        <v>36</v>
      </c>
      <c r="N3" s="10"/>
      <c r="O3" s="11" t="s">
        <v>0</v>
      </c>
      <c r="P3" s="11" t="s">
        <v>35</v>
      </c>
      <c r="Q3" s="11" t="s">
        <v>36</v>
      </c>
      <c r="R3" s="11" t="s">
        <v>0</v>
      </c>
      <c r="S3" s="11" t="s">
        <v>35</v>
      </c>
      <c r="T3" s="11" t="s">
        <v>36</v>
      </c>
      <c r="U3" s="11" t="s">
        <v>0</v>
      </c>
      <c r="V3" s="11" t="s">
        <v>35</v>
      </c>
      <c r="W3" s="15" t="s">
        <v>36</v>
      </c>
    </row>
    <row r="4" spans="1:23" ht="10.199999999999999" customHeight="1" x14ac:dyDescent="0.2">
      <c r="A4" s="17" t="s">
        <v>5</v>
      </c>
      <c r="B4" s="17"/>
      <c r="C4" s="17"/>
      <c r="D4" s="17"/>
      <c r="E4" s="17"/>
      <c r="F4" s="17"/>
      <c r="N4" s="17" t="s">
        <v>5</v>
      </c>
    </row>
    <row r="5" spans="1:23" ht="10.199999999999999" customHeight="1" x14ac:dyDescent="0.2">
      <c r="A5" s="17" t="s">
        <v>0</v>
      </c>
      <c r="B5" s="17">
        <v>180805</v>
      </c>
      <c r="C5" s="17">
        <v>94224</v>
      </c>
      <c r="D5" s="17">
        <v>86581</v>
      </c>
      <c r="E5" s="17">
        <v>48656</v>
      </c>
      <c r="F5" s="17">
        <v>33560</v>
      </c>
      <c r="G5" s="16">
        <v>15096</v>
      </c>
      <c r="N5" s="17" t="s">
        <v>0</v>
      </c>
      <c r="O5" s="17">
        <v>125306</v>
      </c>
      <c r="P5" s="17">
        <v>58029</v>
      </c>
      <c r="Q5" s="17">
        <v>67277</v>
      </c>
      <c r="R5" s="17">
        <v>3045</v>
      </c>
      <c r="S5" s="17">
        <v>1414</v>
      </c>
      <c r="T5" s="17">
        <v>1631</v>
      </c>
      <c r="U5" s="17">
        <v>3798</v>
      </c>
      <c r="V5" s="17">
        <v>1221</v>
      </c>
      <c r="W5" s="17">
        <v>2577</v>
      </c>
    </row>
    <row r="6" spans="1:23" ht="10.199999999999999" customHeight="1" x14ac:dyDescent="0.2">
      <c r="A6" s="17" t="s">
        <v>16</v>
      </c>
      <c r="B6" s="17">
        <v>34803</v>
      </c>
      <c r="C6" s="17">
        <v>19371</v>
      </c>
      <c r="D6" s="17">
        <v>15432</v>
      </c>
      <c r="E6" s="17">
        <v>30579</v>
      </c>
      <c r="F6" s="17">
        <v>18641</v>
      </c>
      <c r="G6" s="16">
        <v>11938</v>
      </c>
      <c r="H6" s="1">
        <f t="shared" ref="H6:J13" si="0">E6/B6*100</f>
        <v>87.863115248685446</v>
      </c>
      <c r="I6" s="1">
        <f t="shared" si="0"/>
        <v>96.231480047493676</v>
      </c>
      <c r="J6" s="1">
        <f t="shared" si="0"/>
        <v>77.35873509590462</v>
      </c>
      <c r="K6" s="2">
        <f>H14+1500</f>
        <v>2265.7578318783826</v>
      </c>
      <c r="L6" s="2">
        <f t="shared" ref="L6:M6" si="1">I14+1500</f>
        <v>2505.6645437233806</v>
      </c>
      <c r="M6" s="2">
        <f t="shared" si="1"/>
        <v>2003.6440148367637</v>
      </c>
      <c r="N6" s="17" t="s">
        <v>16</v>
      </c>
      <c r="O6" s="17">
        <v>4040</v>
      </c>
      <c r="P6" s="17">
        <v>690</v>
      </c>
      <c r="Q6" s="17">
        <v>3350</v>
      </c>
      <c r="R6" s="17">
        <v>168</v>
      </c>
      <c r="S6" s="17">
        <v>37</v>
      </c>
      <c r="T6" s="17">
        <v>131</v>
      </c>
      <c r="U6" s="17">
        <v>16</v>
      </c>
      <c r="V6" s="17">
        <v>3</v>
      </c>
      <c r="W6" s="17">
        <v>13</v>
      </c>
    </row>
    <row r="7" spans="1:23" ht="10.199999999999999" customHeight="1" x14ac:dyDescent="0.2">
      <c r="A7" s="17" t="s">
        <v>17</v>
      </c>
      <c r="B7" s="17">
        <v>29297</v>
      </c>
      <c r="C7" s="17">
        <v>15327</v>
      </c>
      <c r="D7" s="17">
        <v>13970</v>
      </c>
      <c r="E7" s="17">
        <v>11246</v>
      </c>
      <c r="F7" s="17">
        <v>9038</v>
      </c>
      <c r="G7" s="16">
        <v>2208</v>
      </c>
      <c r="H7" s="1">
        <f t="shared" si="0"/>
        <v>38.386182885619689</v>
      </c>
      <c r="I7" s="1">
        <f t="shared" si="0"/>
        <v>58.967834540353628</v>
      </c>
      <c r="J7" s="1">
        <f t="shared" si="0"/>
        <v>15.805297065139584</v>
      </c>
      <c r="K7" s="3"/>
      <c r="L7" s="3"/>
      <c r="M7" s="3"/>
      <c r="N7" s="17" t="s">
        <v>17</v>
      </c>
      <c r="O7" s="17">
        <v>17394</v>
      </c>
      <c r="P7" s="17">
        <v>6089</v>
      </c>
      <c r="Q7" s="17">
        <v>11305</v>
      </c>
      <c r="R7" s="17">
        <v>550</v>
      </c>
      <c r="S7" s="17">
        <v>169</v>
      </c>
      <c r="T7" s="17">
        <v>381</v>
      </c>
      <c r="U7" s="17">
        <v>107</v>
      </c>
      <c r="V7" s="17">
        <v>31</v>
      </c>
      <c r="W7" s="17">
        <v>76</v>
      </c>
    </row>
    <row r="8" spans="1:23" ht="10.199999999999999" customHeight="1" x14ac:dyDescent="0.2">
      <c r="A8" s="17" t="s">
        <v>18</v>
      </c>
      <c r="B8" s="17">
        <v>28246</v>
      </c>
      <c r="C8" s="17">
        <v>14200</v>
      </c>
      <c r="D8" s="17">
        <v>14046</v>
      </c>
      <c r="E8" s="17">
        <v>3652</v>
      </c>
      <c r="F8" s="17">
        <v>3154</v>
      </c>
      <c r="G8" s="16">
        <v>498</v>
      </c>
      <c r="H8" s="1">
        <f t="shared" si="0"/>
        <v>12.92926432061177</v>
      </c>
      <c r="I8" s="1">
        <f t="shared" si="0"/>
        <v>22.211267605633804</v>
      </c>
      <c r="J8" s="1">
        <f t="shared" si="0"/>
        <v>3.5454933788979073</v>
      </c>
      <c r="K8" s="2">
        <f>(H12+H13)/2</f>
        <v>2.3609370434575263</v>
      </c>
      <c r="L8" s="2">
        <f t="shared" ref="L8:M8" si="2">(I12+I13)/2</f>
        <v>3.7820464369377582</v>
      </c>
      <c r="M8" s="2">
        <f t="shared" si="2"/>
        <v>0.69535858856716104</v>
      </c>
      <c r="N8" s="17" t="s">
        <v>18</v>
      </c>
      <c r="O8" s="17">
        <v>23778</v>
      </c>
      <c r="P8" s="17">
        <v>10722</v>
      </c>
      <c r="Q8" s="17">
        <v>13056</v>
      </c>
      <c r="R8" s="17">
        <v>628</v>
      </c>
      <c r="S8" s="17">
        <v>269</v>
      </c>
      <c r="T8" s="17">
        <v>359</v>
      </c>
      <c r="U8" s="17">
        <v>188</v>
      </c>
      <c r="V8" s="17">
        <v>55</v>
      </c>
      <c r="W8" s="17">
        <v>133</v>
      </c>
    </row>
    <row r="9" spans="1:23" ht="10.199999999999999" customHeight="1" x14ac:dyDescent="0.2">
      <c r="A9" s="17" t="s">
        <v>19</v>
      </c>
      <c r="B9" s="17">
        <v>24271</v>
      </c>
      <c r="C9" s="17">
        <v>11992</v>
      </c>
      <c r="D9" s="17">
        <v>12279</v>
      </c>
      <c r="E9" s="17">
        <v>1397</v>
      </c>
      <c r="F9" s="17">
        <v>1180</v>
      </c>
      <c r="G9" s="16">
        <v>217</v>
      </c>
      <c r="H9" s="1">
        <f t="shared" si="0"/>
        <v>5.7558403032425529</v>
      </c>
      <c r="I9" s="1">
        <f t="shared" si="0"/>
        <v>9.8398932621747832</v>
      </c>
      <c r="J9" s="1">
        <f t="shared" si="0"/>
        <v>1.7672448896489941</v>
      </c>
      <c r="K9" s="2"/>
      <c r="L9" s="2"/>
      <c r="M9" s="2"/>
      <c r="N9" s="17" t="s">
        <v>19</v>
      </c>
      <c r="O9" s="17">
        <v>21997</v>
      </c>
      <c r="P9" s="17">
        <v>10422</v>
      </c>
      <c r="Q9" s="17">
        <v>11575</v>
      </c>
      <c r="R9" s="17">
        <v>497</v>
      </c>
      <c r="S9" s="17">
        <v>253</v>
      </c>
      <c r="T9" s="17">
        <v>244</v>
      </c>
      <c r="U9" s="17">
        <v>380</v>
      </c>
      <c r="V9" s="17">
        <v>137</v>
      </c>
      <c r="W9" s="17">
        <v>243</v>
      </c>
    </row>
    <row r="10" spans="1:23" ht="10.199999999999999" customHeight="1" x14ac:dyDescent="0.2">
      <c r="A10" s="17" t="s">
        <v>20</v>
      </c>
      <c r="B10" s="17">
        <v>22592</v>
      </c>
      <c r="C10" s="17">
        <v>11381</v>
      </c>
      <c r="D10" s="17">
        <v>11211</v>
      </c>
      <c r="E10" s="17">
        <v>746</v>
      </c>
      <c r="F10" s="17">
        <v>659</v>
      </c>
      <c r="G10" s="16">
        <v>87</v>
      </c>
      <c r="H10" s="1">
        <f t="shared" si="0"/>
        <v>3.3020538243626061</v>
      </c>
      <c r="I10" s="1">
        <f t="shared" si="0"/>
        <v>5.7903523416220013</v>
      </c>
      <c r="J10" s="1">
        <f t="shared" si="0"/>
        <v>0.77602354830077602</v>
      </c>
      <c r="K10" s="2">
        <f>K8*50</f>
        <v>118.04685217287631</v>
      </c>
      <c r="L10" s="2">
        <f t="shared" ref="L10:M10" si="3">L8*50</f>
        <v>189.10232184688792</v>
      </c>
      <c r="M10" s="2">
        <f t="shared" si="3"/>
        <v>34.767929428358052</v>
      </c>
      <c r="N10" s="17" t="s">
        <v>20</v>
      </c>
      <c r="O10" s="17">
        <v>20958</v>
      </c>
      <c r="P10" s="17">
        <v>10363</v>
      </c>
      <c r="Q10" s="17">
        <v>10595</v>
      </c>
      <c r="R10" s="17">
        <v>387</v>
      </c>
      <c r="S10" s="17">
        <v>202</v>
      </c>
      <c r="T10" s="17">
        <v>185</v>
      </c>
      <c r="U10" s="17">
        <v>501</v>
      </c>
      <c r="V10" s="17">
        <v>157</v>
      </c>
      <c r="W10" s="17">
        <v>344</v>
      </c>
    </row>
    <row r="11" spans="1:23" ht="10.199999999999999" customHeight="1" x14ac:dyDescent="0.2">
      <c r="A11" s="17" t="s">
        <v>21</v>
      </c>
      <c r="B11" s="17">
        <v>16259</v>
      </c>
      <c r="C11" s="17">
        <v>8326</v>
      </c>
      <c r="D11" s="17">
        <v>7933</v>
      </c>
      <c r="E11" s="17">
        <v>444</v>
      </c>
      <c r="F11" s="17">
        <v>376</v>
      </c>
      <c r="G11" s="16">
        <v>68</v>
      </c>
      <c r="H11" s="1">
        <f t="shared" si="0"/>
        <v>2.7307952518605081</v>
      </c>
      <c r="I11" s="1">
        <f t="shared" si="0"/>
        <v>4.5159740571703102</v>
      </c>
      <c r="J11" s="1">
        <f t="shared" si="0"/>
        <v>0.85717887306189333</v>
      </c>
      <c r="K11" s="2"/>
      <c r="L11" s="2"/>
      <c r="M11" s="2"/>
      <c r="N11" s="17" t="s">
        <v>21</v>
      </c>
      <c r="O11" s="17">
        <v>14764</v>
      </c>
      <c r="P11" s="17">
        <v>7551</v>
      </c>
      <c r="Q11" s="17">
        <v>7213</v>
      </c>
      <c r="R11" s="17">
        <v>314</v>
      </c>
      <c r="S11" s="17">
        <v>182</v>
      </c>
      <c r="T11" s="17">
        <v>132</v>
      </c>
      <c r="U11" s="17">
        <v>737</v>
      </c>
      <c r="V11" s="17">
        <v>217</v>
      </c>
      <c r="W11" s="17">
        <v>520</v>
      </c>
    </row>
    <row r="12" spans="1:23" ht="10.199999999999999" customHeight="1" x14ac:dyDescent="0.2">
      <c r="A12" s="17" t="s">
        <v>22</v>
      </c>
      <c r="B12" s="17">
        <v>14421</v>
      </c>
      <c r="C12" s="17">
        <v>7634</v>
      </c>
      <c r="D12" s="17">
        <v>6787</v>
      </c>
      <c r="E12" s="17">
        <v>315</v>
      </c>
      <c r="F12" s="17">
        <v>273</v>
      </c>
      <c r="G12" s="16">
        <v>42</v>
      </c>
      <c r="H12" s="1">
        <f t="shared" si="0"/>
        <v>2.1843145412939462</v>
      </c>
      <c r="I12" s="1">
        <f t="shared" si="0"/>
        <v>3.576106890227928</v>
      </c>
      <c r="J12" s="1">
        <f t="shared" si="0"/>
        <v>0.6188301163989981</v>
      </c>
      <c r="K12" s="2">
        <f>K6-K10</f>
        <v>2147.7109797055064</v>
      </c>
      <c r="L12" s="2">
        <f t="shared" ref="L12:M12" si="4">L6-L10</f>
        <v>2316.5622218764925</v>
      </c>
      <c r="M12" s="2">
        <f t="shared" si="4"/>
        <v>1968.8760854084057</v>
      </c>
      <c r="N12" s="17" t="s">
        <v>22</v>
      </c>
      <c r="O12" s="17">
        <v>13028</v>
      </c>
      <c r="P12" s="17">
        <v>6945</v>
      </c>
      <c r="Q12" s="17">
        <v>6083</v>
      </c>
      <c r="R12" s="17">
        <v>269</v>
      </c>
      <c r="S12" s="17">
        <v>158</v>
      </c>
      <c r="T12" s="17">
        <v>111</v>
      </c>
      <c r="U12" s="17">
        <v>809</v>
      </c>
      <c r="V12" s="17">
        <v>258</v>
      </c>
      <c r="W12" s="17">
        <v>551</v>
      </c>
    </row>
    <row r="13" spans="1:23" ht="10.199999999999999" customHeight="1" x14ac:dyDescent="0.2">
      <c r="A13" s="17" t="s">
        <v>23</v>
      </c>
      <c r="B13" s="17">
        <v>10916</v>
      </c>
      <c r="C13" s="17">
        <v>5993</v>
      </c>
      <c r="D13" s="17">
        <v>4923</v>
      </c>
      <c r="E13" s="17">
        <v>277</v>
      </c>
      <c r="F13" s="17">
        <v>239</v>
      </c>
      <c r="G13" s="16">
        <v>38</v>
      </c>
      <c r="H13" s="1">
        <f t="shared" si="0"/>
        <v>2.5375595456211064</v>
      </c>
      <c r="I13" s="1">
        <f t="shared" si="0"/>
        <v>3.9879859836475884</v>
      </c>
      <c r="J13" s="1">
        <f t="shared" si="0"/>
        <v>0.77188706073532398</v>
      </c>
      <c r="K13" s="2">
        <f>100-K8</f>
        <v>97.639062956542475</v>
      </c>
      <c r="L13" s="2">
        <f t="shared" ref="L13:M13" si="5">100-L8</f>
        <v>96.217953563062238</v>
      </c>
      <c r="M13" s="2">
        <f t="shared" si="5"/>
        <v>99.30464141143284</v>
      </c>
      <c r="N13" s="17" t="s">
        <v>23</v>
      </c>
      <c r="O13" s="17">
        <v>9347</v>
      </c>
      <c r="P13" s="17">
        <v>5247</v>
      </c>
      <c r="Q13" s="17">
        <v>4100</v>
      </c>
      <c r="R13" s="17">
        <v>232</v>
      </c>
      <c r="S13" s="17">
        <v>144</v>
      </c>
      <c r="T13" s="17">
        <v>88</v>
      </c>
      <c r="U13" s="17">
        <v>1060</v>
      </c>
      <c r="V13" s="17">
        <v>363</v>
      </c>
      <c r="W13" s="17">
        <v>697</v>
      </c>
    </row>
    <row r="14" spans="1:23" ht="10.199999999999999" customHeight="1" x14ac:dyDescent="0.2">
      <c r="A14" s="17" t="s">
        <v>37</v>
      </c>
      <c r="B14" s="17"/>
      <c r="C14" s="17"/>
      <c r="D14" s="17"/>
      <c r="E14" s="17"/>
      <c r="F14" s="17"/>
      <c r="H14" s="1">
        <f>SUM(H6:H12)*5</f>
        <v>765.75783187838283</v>
      </c>
      <c r="I14" s="1">
        <f>SUM(I6:I12)*5</f>
        <v>1005.6645437233805</v>
      </c>
      <c r="J14" s="1">
        <f>SUM(J6:J12)*5</f>
        <v>503.6440148367638</v>
      </c>
      <c r="K14" s="4">
        <f>K12/K13</f>
        <v>21.996431701330611</v>
      </c>
      <c r="L14" s="4">
        <f t="shared" ref="L14:M14" si="6">L12/L13</f>
        <v>24.076195097604042</v>
      </c>
      <c r="M14" s="4">
        <f t="shared" si="6"/>
        <v>19.826627007806014</v>
      </c>
      <c r="N14" s="17" t="s">
        <v>37</v>
      </c>
    </row>
    <row r="15" spans="1:23" ht="10.199999999999999" customHeight="1" x14ac:dyDescent="0.2">
      <c r="A15" s="17" t="s">
        <v>0</v>
      </c>
      <c r="B15" s="17">
        <v>105612</v>
      </c>
      <c r="C15" s="17">
        <v>55368</v>
      </c>
      <c r="D15" s="17">
        <v>50244</v>
      </c>
      <c r="E15" s="17">
        <v>28996</v>
      </c>
      <c r="F15" s="17">
        <v>19888</v>
      </c>
      <c r="G15" s="16">
        <v>9108</v>
      </c>
      <c r="N15" s="17" t="s">
        <v>0</v>
      </c>
      <c r="O15" s="17">
        <v>72641</v>
      </c>
      <c r="P15" s="17">
        <v>33951</v>
      </c>
      <c r="Q15" s="17">
        <v>38690</v>
      </c>
      <c r="R15" s="17">
        <v>1832</v>
      </c>
      <c r="S15" s="17">
        <v>832</v>
      </c>
      <c r="T15" s="17">
        <v>1000</v>
      </c>
      <c r="U15" s="17">
        <v>2143</v>
      </c>
      <c r="V15" s="17">
        <v>697</v>
      </c>
      <c r="W15" s="17">
        <v>1446</v>
      </c>
    </row>
    <row r="16" spans="1:23" ht="10.199999999999999" customHeight="1" x14ac:dyDescent="0.2">
      <c r="A16" s="17" t="s">
        <v>16</v>
      </c>
      <c r="B16" s="17">
        <v>20529</v>
      </c>
      <c r="C16" s="17">
        <v>11452</v>
      </c>
      <c r="D16" s="17">
        <v>9077</v>
      </c>
      <c r="E16" s="17">
        <v>18160</v>
      </c>
      <c r="F16" s="17">
        <v>11037</v>
      </c>
      <c r="G16" s="16">
        <v>7123</v>
      </c>
      <c r="H16" s="1">
        <f t="shared" ref="H16:J23" si="7">E16/B16*100</f>
        <v>88.46022699595693</v>
      </c>
      <c r="I16" s="1">
        <f t="shared" si="7"/>
        <v>96.376178833391549</v>
      </c>
      <c r="J16" s="1">
        <f t="shared" si="7"/>
        <v>78.473063787595024</v>
      </c>
      <c r="K16" s="2">
        <f>H24+1500</f>
        <v>2271.119247250655</v>
      </c>
      <c r="L16" s="2">
        <f t="shared" ref="L16:M16" si="8">I24+1500</f>
        <v>2502.4006001768848</v>
      </c>
      <c r="M16" s="2">
        <f t="shared" si="8"/>
        <v>2016.2014720616141</v>
      </c>
      <c r="N16" s="17" t="s">
        <v>16</v>
      </c>
      <c r="O16" s="17">
        <v>2276</v>
      </c>
      <c r="P16" s="17">
        <v>394</v>
      </c>
      <c r="Q16" s="17">
        <v>1882</v>
      </c>
      <c r="R16" s="17">
        <v>86</v>
      </c>
      <c r="S16" s="17">
        <v>18</v>
      </c>
      <c r="T16" s="17">
        <v>68</v>
      </c>
      <c r="U16" s="17">
        <v>7</v>
      </c>
      <c r="V16" s="17">
        <v>3</v>
      </c>
      <c r="W16" s="17">
        <v>4</v>
      </c>
    </row>
    <row r="17" spans="1:23" ht="10.199999999999999" customHeight="1" x14ac:dyDescent="0.2">
      <c r="A17" s="17" t="s">
        <v>17</v>
      </c>
      <c r="B17" s="17">
        <v>17459</v>
      </c>
      <c r="C17" s="17">
        <v>9124</v>
      </c>
      <c r="D17" s="17">
        <v>8335</v>
      </c>
      <c r="E17" s="17">
        <v>6834</v>
      </c>
      <c r="F17" s="17">
        <v>5425</v>
      </c>
      <c r="G17" s="16">
        <v>1409</v>
      </c>
      <c r="H17" s="1">
        <f t="shared" si="7"/>
        <v>39.143135345666991</v>
      </c>
      <c r="I17" s="1">
        <f t="shared" si="7"/>
        <v>59.458570802279695</v>
      </c>
      <c r="J17" s="1">
        <f t="shared" si="7"/>
        <v>16.904619076184762</v>
      </c>
      <c r="K17" s="3"/>
      <c r="L17" s="3"/>
      <c r="M17" s="3"/>
      <c r="N17" s="17" t="s">
        <v>17</v>
      </c>
      <c r="O17" s="17">
        <v>10261</v>
      </c>
      <c r="P17" s="17">
        <v>3593</v>
      </c>
      <c r="Q17" s="17">
        <v>6668</v>
      </c>
      <c r="R17" s="17">
        <v>301</v>
      </c>
      <c r="S17" s="17">
        <v>87</v>
      </c>
      <c r="T17" s="17">
        <v>214</v>
      </c>
      <c r="U17" s="17">
        <v>63</v>
      </c>
      <c r="V17" s="17">
        <v>19</v>
      </c>
      <c r="W17" s="17">
        <v>44</v>
      </c>
    </row>
    <row r="18" spans="1:23" ht="10.199999999999999" customHeight="1" x14ac:dyDescent="0.2">
      <c r="A18" s="17" t="s">
        <v>18</v>
      </c>
      <c r="B18" s="17">
        <v>16950</v>
      </c>
      <c r="C18" s="17">
        <v>8579</v>
      </c>
      <c r="D18" s="17">
        <v>8371</v>
      </c>
      <c r="E18" s="17">
        <v>2172</v>
      </c>
      <c r="F18" s="17">
        <v>1864</v>
      </c>
      <c r="G18" s="16">
        <v>308</v>
      </c>
      <c r="H18" s="1">
        <f t="shared" si="7"/>
        <v>12.814159292035399</v>
      </c>
      <c r="I18" s="1">
        <f t="shared" si="7"/>
        <v>21.727474064576292</v>
      </c>
      <c r="J18" s="1">
        <f t="shared" si="7"/>
        <v>3.6793692509855451</v>
      </c>
      <c r="K18" s="2">
        <f>(H22+H23)/2</f>
        <v>2.4682879891606255</v>
      </c>
      <c r="L18" s="2">
        <f t="shared" ref="L18:M18" si="9">(I22+I23)/2</f>
        <v>4.0235345598331573</v>
      </c>
      <c r="M18" s="2">
        <f t="shared" si="9"/>
        <v>0.69774920626673376</v>
      </c>
      <c r="N18" s="17" t="s">
        <v>18</v>
      </c>
      <c r="O18" s="17">
        <v>14277</v>
      </c>
      <c r="P18" s="17">
        <v>6517</v>
      </c>
      <c r="Q18" s="17">
        <v>7760</v>
      </c>
      <c r="R18" s="17">
        <v>392</v>
      </c>
      <c r="S18" s="17">
        <v>165</v>
      </c>
      <c r="T18" s="17">
        <v>227</v>
      </c>
      <c r="U18" s="17">
        <v>109</v>
      </c>
      <c r="V18" s="17">
        <v>33</v>
      </c>
      <c r="W18" s="17">
        <v>76</v>
      </c>
    </row>
    <row r="19" spans="1:23" ht="10.199999999999999" customHeight="1" x14ac:dyDescent="0.2">
      <c r="A19" s="17" t="s">
        <v>19</v>
      </c>
      <c r="B19" s="17">
        <v>14684</v>
      </c>
      <c r="C19" s="17">
        <v>7432</v>
      </c>
      <c r="D19" s="17">
        <v>7252</v>
      </c>
      <c r="E19" s="17">
        <v>808</v>
      </c>
      <c r="F19" s="17">
        <v>679</v>
      </c>
      <c r="G19" s="16">
        <v>129</v>
      </c>
      <c r="H19" s="1">
        <f t="shared" si="7"/>
        <v>5.5025878507218735</v>
      </c>
      <c r="I19" s="1">
        <f t="shared" si="7"/>
        <v>9.1361679224973091</v>
      </c>
      <c r="J19" s="1">
        <f t="shared" si="7"/>
        <v>1.778819635962493</v>
      </c>
      <c r="K19" s="2"/>
      <c r="L19" s="2"/>
      <c r="M19" s="2"/>
      <c r="N19" s="17" t="s">
        <v>19</v>
      </c>
      <c r="O19" s="17">
        <v>13352</v>
      </c>
      <c r="P19" s="17">
        <v>6523</v>
      </c>
      <c r="Q19" s="17">
        <v>6829</v>
      </c>
      <c r="R19" s="17">
        <v>307</v>
      </c>
      <c r="S19" s="17">
        <v>148</v>
      </c>
      <c r="T19" s="17">
        <v>159</v>
      </c>
      <c r="U19" s="17">
        <v>217</v>
      </c>
      <c r="V19" s="17">
        <v>82</v>
      </c>
      <c r="W19" s="17">
        <v>135</v>
      </c>
    </row>
    <row r="20" spans="1:23" ht="10.199999999999999" customHeight="1" x14ac:dyDescent="0.2">
      <c r="A20" s="17" t="s">
        <v>20</v>
      </c>
      <c r="B20" s="17">
        <v>13085</v>
      </c>
      <c r="C20" s="17">
        <v>6713</v>
      </c>
      <c r="D20" s="17">
        <v>6372</v>
      </c>
      <c r="E20" s="17">
        <v>437</v>
      </c>
      <c r="F20" s="17">
        <v>387</v>
      </c>
      <c r="G20" s="16">
        <v>50</v>
      </c>
      <c r="H20" s="1">
        <f t="shared" si="7"/>
        <v>3.3397019487963315</v>
      </c>
      <c r="I20" s="1">
        <f t="shared" si="7"/>
        <v>5.7649337107105616</v>
      </c>
      <c r="J20" s="1">
        <f t="shared" si="7"/>
        <v>0.78468298807281867</v>
      </c>
      <c r="K20" s="2">
        <f>K18*50</f>
        <v>123.41439945803128</v>
      </c>
      <c r="L20" s="2">
        <f t="shared" ref="L20:M20" si="10">L18*50</f>
        <v>201.17672799165786</v>
      </c>
      <c r="M20" s="2">
        <f t="shared" si="10"/>
        <v>34.887460313336689</v>
      </c>
      <c r="N20" s="17" t="s">
        <v>20</v>
      </c>
      <c r="O20" s="17">
        <v>12125</v>
      </c>
      <c r="P20" s="17">
        <v>6116</v>
      </c>
      <c r="Q20" s="17">
        <v>6009</v>
      </c>
      <c r="R20" s="17">
        <v>245</v>
      </c>
      <c r="S20" s="17">
        <v>121</v>
      </c>
      <c r="T20" s="17">
        <v>124</v>
      </c>
      <c r="U20" s="17">
        <v>278</v>
      </c>
      <c r="V20" s="17">
        <v>89</v>
      </c>
      <c r="W20" s="17">
        <v>189</v>
      </c>
    </row>
    <row r="21" spans="1:23" ht="10.199999999999999" customHeight="1" x14ac:dyDescent="0.2">
      <c r="A21" s="17" t="s">
        <v>21</v>
      </c>
      <c r="B21" s="17">
        <v>9160</v>
      </c>
      <c r="C21" s="17">
        <v>4769</v>
      </c>
      <c r="D21" s="17">
        <v>4391</v>
      </c>
      <c r="E21" s="17">
        <v>250</v>
      </c>
      <c r="F21" s="17">
        <v>205</v>
      </c>
      <c r="G21" s="16">
        <v>45</v>
      </c>
      <c r="H21" s="1">
        <f t="shared" si="7"/>
        <v>2.7292576419213974</v>
      </c>
      <c r="I21" s="1">
        <f t="shared" si="7"/>
        <v>4.2985950933109667</v>
      </c>
      <c r="J21" s="1">
        <f t="shared" si="7"/>
        <v>1.0248235026189934</v>
      </c>
      <c r="K21" s="2"/>
      <c r="L21" s="2"/>
      <c r="M21" s="2"/>
      <c r="N21" s="17" t="s">
        <v>21</v>
      </c>
      <c r="O21" s="17">
        <v>8285</v>
      </c>
      <c r="P21" s="17">
        <v>4328</v>
      </c>
      <c r="Q21" s="17">
        <v>3957</v>
      </c>
      <c r="R21" s="17">
        <v>207</v>
      </c>
      <c r="S21" s="17">
        <v>122</v>
      </c>
      <c r="T21" s="17">
        <v>85</v>
      </c>
      <c r="U21" s="17">
        <v>418</v>
      </c>
      <c r="V21" s="17">
        <v>114</v>
      </c>
      <c r="W21" s="17">
        <v>304</v>
      </c>
    </row>
    <row r="22" spans="1:23" ht="10.199999999999999" customHeight="1" x14ac:dyDescent="0.2">
      <c r="A22" s="17" t="s">
        <v>22</v>
      </c>
      <c r="B22" s="17">
        <v>7786</v>
      </c>
      <c r="C22" s="17">
        <v>4088</v>
      </c>
      <c r="D22" s="17">
        <v>3698</v>
      </c>
      <c r="E22" s="17">
        <v>174</v>
      </c>
      <c r="F22" s="17">
        <v>152</v>
      </c>
      <c r="G22" s="16">
        <v>22</v>
      </c>
      <c r="H22" s="1">
        <f t="shared" si="7"/>
        <v>2.2347803750321091</v>
      </c>
      <c r="I22" s="1">
        <f t="shared" si="7"/>
        <v>3.7181996086105675</v>
      </c>
      <c r="J22" s="1">
        <f t="shared" si="7"/>
        <v>0.59491617090319093</v>
      </c>
      <c r="K22" s="2">
        <f>K16-K20</f>
        <v>2147.7048477926237</v>
      </c>
      <c r="L22" s="2">
        <f t="shared" ref="L22:M22" si="11">L16-L20</f>
        <v>2301.2238721852268</v>
      </c>
      <c r="M22" s="2">
        <f t="shared" si="11"/>
        <v>1981.3140117482774</v>
      </c>
      <c r="N22" s="17" t="s">
        <v>22</v>
      </c>
      <c r="O22" s="17">
        <v>6997</v>
      </c>
      <c r="P22" s="17">
        <v>3702</v>
      </c>
      <c r="Q22" s="17">
        <v>3295</v>
      </c>
      <c r="R22" s="17">
        <v>158</v>
      </c>
      <c r="S22" s="17">
        <v>88</v>
      </c>
      <c r="T22" s="17">
        <v>70</v>
      </c>
      <c r="U22" s="17">
        <v>457</v>
      </c>
      <c r="V22" s="17">
        <v>146</v>
      </c>
      <c r="W22" s="17">
        <v>311</v>
      </c>
    </row>
    <row r="23" spans="1:23" ht="10.199999999999999" customHeight="1" x14ac:dyDescent="0.2">
      <c r="A23" s="17" t="s">
        <v>23</v>
      </c>
      <c r="B23" s="17">
        <v>5959</v>
      </c>
      <c r="C23" s="17">
        <v>3211</v>
      </c>
      <c r="D23" s="17">
        <v>2748</v>
      </c>
      <c r="E23" s="17">
        <v>161</v>
      </c>
      <c r="F23" s="17">
        <v>139</v>
      </c>
      <c r="G23" s="16">
        <v>22</v>
      </c>
      <c r="H23" s="1">
        <f t="shared" si="7"/>
        <v>2.7017956032891424</v>
      </c>
      <c r="I23" s="1">
        <f t="shared" si="7"/>
        <v>4.3288695110557462</v>
      </c>
      <c r="J23" s="1">
        <f t="shared" si="7"/>
        <v>0.80058224163027658</v>
      </c>
      <c r="K23" s="2">
        <f>100-K18</f>
        <v>97.531712010839371</v>
      </c>
      <c r="L23" s="2">
        <f t="shared" ref="L23:M23" si="12">100-L18</f>
        <v>95.976465440166848</v>
      </c>
      <c r="M23" s="2">
        <f t="shared" si="12"/>
        <v>99.302250793733265</v>
      </c>
      <c r="N23" s="17" t="s">
        <v>23</v>
      </c>
      <c r="O23" s="17">
        <v>5068</v>
      </c>
      <c r="P23" s="17">
        <v>2778</v>
      </c>
      <c r="Q23" s="17">
        <v>2290</v>
      </c>
      <c r="R23" s="17">
        <v>136</v>
      </c>
      <c r="S23" s="17">
        <v>83</v>
      </c>
      <c r="T23" s="17">
        <v>53</v>
      </c>
      <c r="U23" s="17">
        <v>594</v>
      </c>
      <c r="V23" s="17">
        <v>211</v>
      </c>
      <c r="W23" s="17">
        <v>383</v>
      </c>
    </row>
    <row r="24" spans="1:23" ht="10.199999999999999" customHeight="1" x14ac:dyDescent="0.2">
      <c r="A24" s="17" t="s">
        <v>38</v>
      </c>
      <c r="B24" s="17"/>
      <c r="C24" s="17"/>
      <c r="D24" s="17"/>
      <c r="E24" s="17"/>
      <c r="F24" s="17"/>
      <c r="H24" s="1">
        <f>SUM(H16:H22)*5</f>
        <v>771.11924725065501</v>
      </c>
      <c r="I24" s="1">
        <f>SUM(I16:I22)*5</f>
        <v>1002.4006001768848</v>
      </c>
      <c r="J24" s="1">
        <f>SUM(J16:J22)*5</f>
        <v>516.20147206161414</v>
      </c>
      <c r="K24" s="4">
        <f>K22/K23</f>
        <v>22.020579804381313</v>
      </c>
      <c r="L24" s="4">
        <f t="shared" ref="L24:M24" si="13">L22/L23</f>
        <v>23.976959993591802</v>
      </c>
      <c r="M24" s="4">
        <f t="shared" si="13"/>
        <v>19.95235753380641</v>
      </c>
      <c r="N24" s="17" t="s">
        <v>38</v>
      </c>
    </row>
    <row r="25" spans="1:23" ht="10.199999999999999" customHeight="1" x14ac:dyDescent="0.2">
      <c r="A25" s="17" t="s">
        <v>0</v>
      </c>
      <c r="B25" s="17">
        <v>42686</v>
      </c>
      <c r="C25" s="17">
        <v>22322</v>
      </c>
      <c r="D25" s="17">
        <v>20364</v>
      </c>
      <c r="E25" s="17">
        <v>10254</v>
      </c>
      <c r="F25" s="17">
        <v>7519</v>
      </c>
      <c r="G25" s="16">
        <v>2735</v>
      </c>
      <c r="N25" s="17" t="s">
        <v>0</v>
      </c>
      <c r="O25" s="17">
        <v>30914</v>
      </c>
      <c r="P25" s="17">
        <v>14181</v>
      </c>
      <c r="Q25" s="17">
        <v>16733</v>
      </c>
      <c r="R25" s="17">
        <v>819</v>
      </c>
      <c r="S25" s="17">
        <v>409</v>
      </c>
      <c r="T25" s="17">
        <v>410</v>
      </c>
      <c r="U25" s="17">
        <v>699</v>
      </c>
      <c r="V25" s="17">
        <v>213</v>
      </c>
      <c r="W25" s="17">
        <v>486</v>
      </c>
    </row>
    <row r="26" spans="1:23" ht="10.199999999999999" customHeight="1" x14ac:dyDescent="0.2">
      <c r="A26" s="17" t="s">
        <v>16</v>
      </c>
      <c r="B26" s="17">
        <v>7680</v>
      </c>
      <c r="C26" s="17">
        <v>4497</v>
      </c>
      <c r="D26" s="17">
        <v>3183</v>
      </c>
      <c r="E26" s="17">
        <v>6492</v>
      </c>
      <c r="F26" s="17">
        <v>4290</v>
      </c>
      <c r="G26" s="16">
        <v>2202</v>
      </c>
      <c r="H26" s="1">
        <f t="shared" ref="H26:J33" si="14">E26/B26*100</f>
        <v>84.53125</v>
      </c>
      <c r="I26" s="1">
        <f t="shared" si="14"/>
        <v>95.396931287525021</v>
      </c>
      <c r="J26" s="1">
        <f t="shared" si="14"/>
        <v>69.18001885014138</v>
      </c>
      <c r="K26" s="2">
        <f>H34+1500</f>
        <v>2206.3898022809572</v>
      </c>
      <c r="L26" s="2">
        <f t="shared" ref="L26:M26" si="15">I34+1500</f>
        <v>2450.0360601726907</v>
      </c>
      <c r="M26" s="2">
        <f t="shared" si="15"/>
        <v>1928.4037782147843</v>
      </c>
      <c r="N26" s="17" t="s">
        <v>16</v>
      </c>
      <c r="O26" s="17">
        <v>1127</v>
      </c>
      <c r="P26" s="17">
        <v>196</v>
      </c>
      <c r="Q26" s="17">
        <v>931</v>
      </c>
      <c r="R26" s="17">
        <v>55</v>
      </c>
      <c r="S26" s="17">
        <v>11</v>
      </c>
      <c r="T26" s="17">
        <v>44</v>
      </c>
      <c r="U26" s="17">
        <v>6</v>
      </c>
      <c r="V26" s="17">
        <v>0</v>
      </c>
      <c r="W26" s="17">
        <v>6</v>
      </c>
    </row>
    <row r="27" spans="1:23" ht="10.199999999999999" customHeight="1" x14ac:dyDescent="0.2">
      <c r="A27" s="17" t="s">
        <v>17</v>
      </c>
      <c r="B27" s="17">
        <v>7145</v>
      </c>
      <c r="C27" s="17">
        <v>3783</v>
      </c>
      <c r="D27" s="17">
        <v>3362</v>
      </c>
      <c r="E27" s="17">
        <v>2376</v>
      </c>
      <c r="F27" s="17">
        <v>2010</v>
      </c>
      <c r="G27" s="16">
        <v>366</v>
      </c>
      <c r="H27" s="1">
        <f t="shared" si="14"/>
        <v>33.254023792862142</v>
      </c>
      <c r="I27" s="1">
        <f t="shared" si="14"/>
        <v>53.132434575733548</v>
      </c>
      <c r="J27" s="1">
        <f t="shared" si="14"/>
        <v>10.886377156454492</v>
      </c>
      <c r="K27" s="3"/>
      <c r="L27" s="3"/>
      <c r="M27" s="3"/>
      <c r="N27" s="17" t="s">
        <v>17</v>
      </c>
      <c r="O27" s="17">
        <v>4569</v>
      </c>
      <c r="P27" s="17">
        <v>1700</v>
      </c>
      <c r="Q27" s="17">
        <v>2869</v>
      </c>
      <c r="R27" s="17">
        <v>177</v>
      </c>
      <c r="S27" s="17">
        <v>65</v>
      </c>
      <c r="T27" s="17">
        <v>112</v>
      </c>
      <c r="U27" s="17">
        <v>23</v>
      </c>
      <c r="V27" s="17">
        <v>8</v>
      </c>
      <c r="W27" s="17">
        <v>15</v>
      </c>
    </row>
    <row r="28" spans="1:23" ht="10.199999999999999" customHeight="1" x14ac:dyDescent="0.2">
      <c r="A28" s="16" t="s">
        <v>18</v>
      </c>
      <c r="B28" s="16">
        <v>6699</v>
      </c>
      <c r="C28" s="16">
        <v>3385</v>
      </c>
      <c r="D28" s="16">
        <v>3314</v>
      </c>
      <c r="E28" s="16">
        <v>687</v>
      </c>
      <c r="F28" s="16">
        <v>610</v>
      </c>
      <c r="G28" s="16">
        <v>77</v>
      </c>
      <c r="H28" s="1">
        <f t="shared" si="14"/>
        <v>10.25526197939991</v>
      </c>
      <c r="I28" s="1">
        <f t="shared" si="14"/>
        <v>18.020679468242246</v>
      </c>
      <c r="J28" s="1">
        <f t="shared" si="14"/>
        <v>2.323476161738081</v>
      </c>
      <c r="K28" s="2">
        <f>(H32+H33)/2</f>
        <v>2.2634196090088654</v>
      </c>
      <c r="L28" s="2">
        <f t="shared" ref="L28:M28" si="16">(I32+I33)/2</f>
        <v>3.5870900427648773</v>
      </c>
      <c r="M28" s="2">
        <f t="shared" si="16"/>
        <v>0.69438306374932035</v>
      </c>
      <c r="N28" s="16" t="s">
        <v>18</v>
      </c>
      <c r="O28" s="17">
        <v>5814</v>
      </c>
      <c r="P28" s="17">
        <v>2686</v>
      </c>
      <c r="Q28" s="17">
        <v>3128</v>
      </c>
      <c r="R28" s="17">
        <v>168</v>
      </c>
      <c r="S28" s="17">
        <v>79</v>
      </c>
      <c r="T28" s="17">
        <v>89</v>
      </c>
      <c r="U28" s="17">
        <v>30</v>
      </c>
      <c r="V28" s="17">
        <v>10</v>
      </c>
      <c r="W28" s="17">
        <v>20</v>
      </c>
    </row>
    <row r="29" spans="1:23" ht="10.199999999999999" customHeight="1" x14ac:dyDescent="0.2">
      <c r="A29" s="16" t="s">
        <v>19</v>
      </c>
      <c r="B29" s="16">
        <v>5354</v>
      </c>
      <c r="C29" s="16">
        <v>2589</v>
      </c>
      <c r="D29" s="16">
        <v>2765</v>
      </c>
      <c r="E29" s="16">
        <v>292</v>
      </c>
      <c r="F29" s="16">
        <v>244</v>
      </c>
      <c r="G29" s="16">
        <v>48</v>
      </c>
      <c r="H29" s="1">
        <f t="shared" si="14"/>
        <v>5.4538662682106835</v>
      </c>
      <c r="I29" s="1">
        <f t="shared" si="14"/>
        <v>9.4244882193897261</v>
      </c>
      <c r="J29" s="1">
        <f t="shared" si="14"/>
        <v>1.7359855334538881</v>
      </c>
      <c r="K29" s="2"/>
      <c r="L29" s="2"/>
      <c r="M29" s="2"/>
      <c r="N29" s="16" t="s">
        <v>19</v>
      </c>
      <c r="O29" s="17">
        <v>4871</v>
      </c>
      <c r="P29" s="17">
        <v>2249</v>
      </c>
      <c r="Q29" s="17">
        <v>2622</v>
      </c>
      <c r="R29" s="17">
        <v>118</v>
      </c>
      <c r="S29" s="17">
        <v>69</v>
      </c>
      <c r="T29" s="17">
        <v>49</v>
      </c>
      <c r="U29" s="17">
        <v>73</v>
      </c>
      <c r="V29" s="17">
        <v>27</v>
      </c>
      <c r="W29" s="17">
        <v>46</v>
      </c>
    </row>
    <row r="30" spans="1:23" ht="10.199999999999999" customHeight="1" x14ac:dyDescent="0.2">
      <c r="A30" s="16" t="s">
        <v>20</v>
      </c>
      <c r="B30" s="16">
        <v>5128</v>
      </c>
      <c r="C30" s="16">
        <v>2468</v>
      </c>
      <c r="D30" s="16">
        <v>2660</v>
      </c>
      <c r="E30" s="16">
        <v>151</v>
      </c>
      <c r="F30" s="16">
        <v>137</v>
      </c>
      <c r="G30" s="16">
        <v>14</v>
      </c>
      <c r="H30" s="1">
        <f t="shared" si="14"/>
        <v>2.9446177847113884</v>
      </c>
      <c r="I30" s="1">
        <f t="shared" si="14"/>
        <v>5.5510534846029174</v>
      </c>
      <c r="J30" s="1">
        <f t="shared" si="14"/>
        <v>0.52631578947368418</v>
      </c>
      <c r="K30" s="2">
        <f>K28*50</f>
        <v>113.17098045044327</v>
      </c>
      <c r="L30" s="2">
        <f t="shared" ref="L30:M30" si="17">L28*50</f>
        <v>179.35450213824387</v>
      </c>
      <c r="M30" s="2">
        <f t="shared" si="17"/>
        <v>34.71915318746602</v>
      </c>
      <c r="N30" s="16" t="s">
        <v>20</v>
      </c>
      <c r="O30" s="17">
        <v>4804</v>
      </c>
      <c r="P30" s="17">
        <v>2255</v>
      </c>
      <c r="Q30" s="17">
        <v>2549</v>
      </c>
      <c r="R30" s="17">
        <v>93</v>
      </c>
      <c r="S30" s="17">
        <v>57</v>
      </c>
      <c r="T30" s="17">
        <v>36</v>
      </c>
      <c r="U30" s="17">
        <v>80</v>
      </c>
      <c r="V30" s="17">
        <v>19</v>
      </c>
      <c r="W30" s="17">
        <v>61</v>
      </c>
    </row>
    <row r="31" spans="1:23" ht="10.199999999999999" customHeight="1" x14ac:dyDescent="0.2">
      <c r="A31" s="16" t="s">
        <v>21</v>
      </c>
      <c r="B31" s="16">
        <v>4078</v>
      </c>
      <c r="C31" s="16">
        <v>2027</v>
      </c>
      <c r="D31" s="16">
        <v>2051</v>
      </c>
      <c r="E31" s="16">
        <v>107</v>
      </c>
      <c r="F31" s="16">
        <v>100</v>
      </c>
      <c r="G31" s="16">
        <v>7</v>
      </c>
      <c r="H31" s="1">
        <f t="shared" si="14"/>
        <v>2.6238352133398726</v>
      </c>
      <c r="I31" s="1">
        <f t="shared" si="14"/>
        <v>4.9333991119881597</v>
      </c>
      <c r="J31" s="1">
        <f t="shared" si="14"/>
        <v>0.34129692832764508</v>
      </c>
      <c r="K31" s="2"/>
      <c r="L31" s="2"/>
      <c r="M31" s="2"/>
      <c r="N31" s="16" t="s">
        <v>21</v>
      </c>
      <c r="O31" s="17">
        <v>3775</v>
      </c>
      <c r="P31" s="17">
        <v>1848</v>
      </c>
      <c r="Q31" s="17">
        <v>1927</v>
      </c>
      <c r="R31" s="17">
        <v>70</v>
      </c>
      <c r="S31" s="17">
        <v>38</v>
      </c>
      <c r="T31" s="17">
        <v>32</v>
      </c>
      <c r="U31" s="17">
        <v>126</v>
      </c>
      <c r="V31" s="17">
        <v>41</v>
      </c>
      <c r="W31" s="17">
        <v>85</v>
      </c>
    </row>
    <row r="32" spans="1:23" ht="10.199999999999999" customHeight="1" x14ac:dyDescent="0.2">
      <c r="A32" s="16" t="s">
        <v>22</v>
      </c>
      <c r="B32" s="16">
        <v>3747</v>
      </c>
      <c r="C32" s="16">
        <v>2001</v>
      </c>
      <c r="D32" s="16">
        <v>1746</v>
      </c>
      <c r="E32" s="16">
        <v>83</v>
      </c>
      <c r="F32" s="16">
        <v>71</v>
      </c>
      <c r="G32" s="16">
        <v>12</v>
      </c>
      <c r="H32" s="1">
        <f t="shared" si="14"/>
        <v>2.2151054176674676</v>
      </c>
      <c r="I32" s="1">
        <f t="shared" si="14"/>
        <v>3.5482258870564722</v>
      </c>
      <c r="J32" s="1">
        <f t="shared" si="14"/>
        <v>0.6872852233676976</v>
      </c>
      <c r="K32" s="2">
        <f>K26-K30</f>
        <v>2093.2188218305137</v>
      </c>
      <c r="L32" s="2">
        <f t="shared" ref="L32:M32" si="18">L26-L30</f>
        <v>2270.6815580344469</v>
      </c>
      <c r="M32" s="2">
        <f t="shared" si="18"/>
        <v>1893.6846250273184</v>
      </c>
      <c r="N32" s="16" t="s">
        <v>22</v>
      </c>
      <c r="O32" s="17">
        <v>3449</v>
      </c>
      <c r="P32" s="17">
        <v>1839</v>
      </c>
      <c r="Q32" s="17">
        <v>1610</v>
      </c>
      <c r="R32" s="17">
        <v>70</v>
      </c>
      <c r="S32" s="17">
        <v>47</v>
      </c>
      <c r="T32" s="17">
        <v>23</v>
      </c>
      <c r="U32" s="17">
        <v>145</v>
      </c>
      <c r="V32" s="17">
        <v>44</v>
      </c>
      <c r="W32" s="17">
        <v>101</v>
      </c>
    </row>
    <row r="33" spans="1:23" ht="10.199999999999999" customHeight="1" x14ac:dyDescent="0.2">
      <c r="A33" s="16" t="s">
        <v>23</v>
      </c>
      <c r="B33" s="16">
        <v>2855</v>
      </c>
      <c r="C33" s="16">
        <v>1572</v>
      </c>
      <c r="D33" s="16">
        <v>1283</v>
      </c>
      <c r="E33" s="16">
        <v>66</v>
      </c>
      <c r="F33" s="16">
        <v>57</v>
      </c>
      <c r="G33" s="16">
        <v>9</v>
      </c>
      <c r="H33" s="1">
        <f t="shared" si="14"/>
        <v>2.3117338003502628</v>
      </c>
      <c r="I33" s="1">
        <f t="shared" si="14"/>
        <v>3.6259541984732824</v>
      </c>
      <c r="J33" s="1">
        <f t="shared" si="14"/>
        <v>0.70148090413094311</v>
      </c>
      <c r="K33" s="2">
        <f>100-K28</f>
        <v>97.736580390991136</v>
      </c>
      <c r="L33" s="2">
        <f t="shared" ref="L33:M33" si="19">100-L28</f>
        <v>96.412909957235129</v>
      </c>
      <c r="M33" s="2">
        <f t="shared" si="19"/>
        <v>99.305616936250686</v>
      </c>
      <c r="N33" s="16" t="s">
        <v>23</v>
      </c>
      <c r="O33" s="17">
        <v>2505</v>
      </c>
      <c r="P33" s="17">
        <v>1408</v>
      </c>
      <c r="Q33" s="17">
        <v>1097</v>
      </c>
      <c r="R33" s="17">
        <v>68</v>
      </c>
      <c r="S33" s="17">
        <v>43</v>
      </c>
      <c r="T33" s="17">
        <v>25</v>
      </c>
      <c r="U33" s="17">
        <v>216</v>
      </c>
      <c r="V33" s="17">
        <v>64</v>
      </c>
      <c r="W33" s="17">
        <v>152</v>
      </c>
    </row>
    <row r="34" spans="1:23" ht="10.199999999999999" customHeight="1" x14ac:dyDescent="0.2">
      <c r="A34" s="16" t="s">
        <v>39</v>
      </c>
      <c r="H34" s="1">
        <f>SUM(H26:H32)*5</f>
        <v>706.38980228095738</v>
      </c>
      <c r="I34" s="1">
        <f>SUM(I26:I32)*5</f>
        <v>950.03606017269044</v>
      </c>
      <c r="J34" s="1">
        <f>SUM(J26:J32)*5</f>
        <v>428.40377821478432</v>
      </c>
      <c r="K34" s="4">
        <f>K32/K33</f>
        <v>21.416943517531294</v>
      </c>
      <c r="L34" s="4">
        <f t="shared" ref="L34:M34" si="20">L32/L33</f>
        <v>23.551633894689306</v>
      </c>
      <c r="M34" s="4">
        <f t="shared" si="20"/>
        <v>19.069259961830465</v>
      </c>
      <c r="N34" s="16" t="s">
        <v>39</v>
      </c>
    </row>
    <row r="35" spans="1:23" ht="10.199999999999999" customHeight="1" x14ac:dyDescent="0.2">
      <c r="A35" s="16" t="s">
        <v>0</v>
      </c>
      <c r="B35" s="16">
        <v>32507</v>
      </c>
      <c r="C35" s="16">
        <v>16534</v>
      </c>
      <c r="D35" s="16">
        <v>15973</v>
      </c>
      <c r="E35" s="16">
        <v>9406</v>
      </c>
      <c r="F35" s="16">
        <v>6153</v>
      </c>
      <c r="G35" s="16">
        <v>3253</v>
      </c>
      <c r="N35" s="16" t="s">
        <v>0</v>
      </c>
      <c r="O35" s="17">
        <v>21751</v>
      </c>
      <c r="P35" s="17">
        <v>9897</v>
      </c>
      <c r="Q35" s="17">
        <v>11854</v>
      </c>
      <c r="R35" s="17">
        <v>394</v>
      </c>
      <c r="S35" s="17">
        <v>173</v>
      </c>
      <c r="T35" s="17">
        <v>221</v>
      </c>
      <c r="U35" s="17">
        <v>956</v>
      </c>
      <c r="V35" s="17">
        <v>311</v>
      </c>
      <c r="W35" s="17">
        <v>645</v>
      </c>
    </row>
    <row r="36" spans="1:23" ht="10.199999999999999" customHeight="1" x14ac:dyDescent="0.2">
      <c r="A36" s="16" t="s">
        <v>16</v>
      </c>
      <c r="B36" s="16">
        <v>6594</v>
      </c>
      <c r="C36" s="16">
        <v>3422</v>
      </c>
      <c r="D36" s="16">
        <v>3172</v>
      </c>
      <c r="E36" s="16">
        <v>5927</v>
      </c>
      <c r="F36" s="16">
        <v>3314</v>
      </c>
      <c r="G36" s="16">
        <v>2613</v>
      </c>
      <c r="H36" s="1"/>
      <c r="I36" s="1"/>
      <c r="J36" s="1"/>
      <c r="K36" s="2"/>
      <c r="L36" s="2"/>
      <c r="M36" s="2"/>
      <c r="N36" s="16" t="s">
        <v>16</v>
      </c>
      <c r="O36" s="17">
        <v>637</v>
      </c>
      <c r="P36" s="17">
        <v>100</v>
      </c>
      <c r="Q36" s="17">
        <v>537</v>
      </c>
      <c r="R36" s="17">
        <v>27</v>
      </c>
      <c r="S36" s="17">
        <v>8</v>
      </c>
      <c r="T36" s="17">
        <v>19</v>
      </c>
      <c r="U36" s="17">
        <v>3</v>
      </c>
      <c r="V36" s="17">
        <v>0</v>
      </c>
      <c r="W36" s="17">
        <v>3</v>
      </c>
    </row>
    <row r="37" spans="1:23" ht="10.199999999999999" customHeight="1" x14ac:dyDescent="0.2">
      <c r="A37" s="16" t="s">
        <v>17</v>
      </c>
      <c r="B37" s="16">
        <v>4693</v>
      </c>
      <c r="C37" s="16">
        <v>2420</v>
      </c>
      <c r="D37" s="16">
        <v>2273</v>
      </c>
      <c r="E37" s="16">
        <v>2036</v>
      </c>
      <c r="F37" s="16">
        <v>1603</v>
      </c>
      <c r="G37" s="16">
        <v>433</v>
      </c>
      <c r="H37" s="1"/>
      <c r="I37" s="1"/>
      <c r="J37" s="1"/>
      <c r="K37" s="3"/>
      <c r="L37" s="3"/>
      <c r="M37" s="3"/>
      <c r="N37" s="16" t="s">
        <v>17</v>
      </c>
      <c r="O37" s="17">
        <v>2564</v>
      </c>
      <c r="P37" s="17">
        <v>796</v>
      </c>
      <c r="Q37" s="17">
        <v>1768</v>
      </c>
      <c r="R37" s="17">
        <v>72</v>
      </c>
      <c r="S37" s="17">
        <v>17</v>
      </c>
      <c r="T37" s="17">
        <v>55</v>
      </c>
      <c r="U37" s="17">
        <v>21</v>
      </c>
      <c r="V37" s="17">
        <v>4</v>
      </c>
      <c r="W37" s="17">
        <v>17</v>
      </c>
    </row>
    <row r="38" spans="1:23" ht="10.199999999999999" customHeight="1" x14ac:dyDescent="0.2">
      <c r="A38" s="16" t="s">
        <v>18</v>
      </c>
      <c r="B38" s="16">
        <v>4597</v>
      </c>
      <c r="C38" s="16">
        <v>2236</v>
      </c>
      <c r="D38" s="16">
        <v>2361</v>
      </c>
      <c r="E38" s="16">
        <v>793</v>
      </c>
      <c r="F38" s="16">
        <v>680</v>
      </c>
      <c r="G38" s="16">
        <v>113</v>
      </c>
      <c r="H38" s="1"/>
      <c r="I38" s="1"/>
      <c r="J38" s="1"/>
      <c r="K38" s="2"/>
      <c r="L38" s="2"/>
      <c r="M38" s="2"/>
      <c r="N38" s="16" t="s">
        <v>18</v>
      </c>
      <c r="O38" s="17">
        <v>3687</v>
      </c>
      <c r="P38" s="17">
        <v>1519</v>
      </c>
      <c r="Q38" s="17">
        <v>2168</v>
      </c>
      <c r="R38" s="17">
        <v>68</v>
      </c>
      <c r="S38" s="17">
        <v>25</v>
      </c>
      <c r="T38" s="17">
        <v>43</v>
      </c>
      <c r="U38" s="17">
        <v>49</v>
      </c>
      <c r="V38" s="17">
        <v>12</v>
      </c>
      <c r="W38" s="17">
        <v>37</v>
      </c>
    </row>
    <row r="39" spans="1:23" ht="10.199999999999999" customHeight="1" x14ac:dyDescent="0.2">
      <c r="A39" s="16" t="s">
        <v>19</v>
      </c>
      <c r="B39" s="16">
        <v>4233</v>
      </c>
      <c r="C39" s="16">
        <v>1971</v>
      </c>
      <c r="D39" s="16">
        <v>2262</v>
      </c>
      <c r="E39" s="16">
        <v>297</v>
      </c>
      <c r="F39" s="16">
        <v>257</v>
      </c>
      <c r="G39" s="16">
        <v>40</v>
      </c>
      <c r="H39" s="1"/>
      <c r="I39" s="1"/>
      <c r="J39" s="1"/>
      <c r="K39" s="2"/>
      <c r="L39" s="2"/>
      <c r="M39" s="2"/>
      <c r="N39" s="16" t="s">
        <v>19</v>
      </c>
      <c r="O39" s="17">
        <v>3774</v>
      </c>
      <c r="P39" s="17">
        <v>1650</v>
      </c>
      <c r="Q39" s="17">
        <v>2124</v>
      </c>
      <c r="R39" s="17">
        <v>72</v>
      </c>
      <c r="S39" s="17">
        <v>36</v>
      </c>
      <c r="T39" s="17">
        <v>36</v>
      </c>
      <c r="U39" s="17">
        <v>90</v>
      </c>
      <c r="V39" s="17">
        <v>28</v>
      </c>
      <c r="W39" s="17">
        <v>62</v>
      </c>
    </row>
    <row r="40" spans="1:23" ht="10.199999999999999" customHeight="1" x14ac:dyDescent="0.2">
      <c r="A40" s="16" t="s">
        <v>20</v>
      </c>
      <c r="B40" s="16">
        <v>4379</v>
      </c>
      <c r="C40" s="16">
        <v>2200</v>
      </c>
      <c r="D40" s="16">
        <v>2179</v>
      </c>
      <c r="E40" s="16">
        <v>158</v>
      </c>
      <c r="F40" s="16">
        <v>135</v>
      </c>
      <c r="G40" s="16">
        <v>23</v>
      </c>
      <c r="H40" s="1"/>
      <c r="I40" s="1"/>
      <c r="J40" s="1"/>
      <c r="K40" s="2"/>
      <c r="L40" s="2"/>
      <c r="M40" s="2"/>
      <c r="N40" s="16" t="s">
        <v>20</v>
      </c>
      <c r="O40" s="17">
        <v>4029</v>
      </c>
      <c r="P40" s="17">
        <v>1992</v>
      </c>
      <c r="Q40" s="17">
        <v>2037</v>
      </c>
      <c r="R40" s="17">
        <v>49</v>
      </c>
      <c r="S40" s="17">
        <v>24</v>
      </c>
      <c r="T40" s="17">
        <v>25</v>
      </c>
      <c r="U40" s="17">
        <v>143</v>
      </c>
      <c r="V40" s="17">
        <v>49</v>
      </c>
      <c r="W40" s="17">
        <v>94</v>
      </c>
    </row>
    <row r="41" spans="1:23" ht="10.199999999999999" customHeight="1" x14ac:dyDescent="0.2">
      <c r="A41" s="16" t="s">
        <v>21</v>
      </c>
      <c r="B41" s="16">
        <v>3021</v>
      </c>
      <c r="C41" s="16">
        <v>1530</v>
      </c>
      <c r="D41" s="16">
        <v>1491</v>
      </c>
      <c r="E41" s="16">
        <v>87</v>
      </c>
      <c r="F41" s="16">
        <v>71</v>
      </c>
      <c r="G41" s="16">
        <v>16</v>
      </c>
      <c r="H41" s="1"/>
      <c r="I41" s="1"/>
      <c r="J41" s="1"/>
      <c r="K41" s="2"/>
      <c r="L41" s="2"/>
      <c r="M41" s="2"/>
      <c r="N41" s="16" t="s">
        <v>21</v>
      </c>
      <c r="O41" s="17">
        <v>2704</v>
      </c>
      <c r="P41" s="17">
        <v>1375</v>
      </c>
      <c r="Q41" s="17">
        <v>1329</v>
      </c>
      <c r="R41" s="17">
        <v>37</v>
      </c>
      <c r="S41" s="17">
        <v>22</v>
      </c>
      <c r="T41" s="17">
        <v>15</v>
      </c>
      <c r="U41" s="17">
        <v>193</v>
      </c>
      <c r="V41" s="17">
        <v>62</v>
      </c>
      <c r="W41" s="17">
        <v>131</v>
      </c>
    </row>
    <row r="42" spans="1:23" ht="10.199999999999999" customHeight="1" x14ac:dyDescent="0.2">
      <c r="A42" s="16" t="s">
        <v>22</v>
      </c>
      <c r="B42" s="16">
        <v>2888</v>
      </c>
      <c r="C42" s="16">
        <v>1545</v>
      </c>
      <c r="D42" s="16">
        <v>1343</v>
      </c>
      <c r="E42" s="16">
        <v>58</v>
      </c>
      <c r="F42" s="16">
        <v>50</v>
      </c>
      <c r="G42" s="16">
        <v>8</v>
      </c>
      <c r="H42" s="1"/>
      <c r="I42" s="1"/>
      <c r="J42" s="1"/>
      <c r="K42" s="2"/>
      <c r="L42" s="2"/>
      <c r="M42" s="2"/>
      <c r="N42" s="16" t="s">
        <v>22</v>
      </c>
      <c r="O42" s="17">
        <v>2582</v>
      </c>
      <c r="P42" s="17">
        <v>1404</v>
      </c>
      <c r="Q42" s="17">
        <v>1178</v>
      </c>
      <c r="R42" s="17">
        <v>41</v>
      </c>
      <c r="S42" s="17">
        <v>23</v>
      </c>
      <c r="T42" s="17">
        <v>18</v>
      </c>
      <c r="U42" s="17">
        <v>207</v>
      </c>
      <c r="V42" s="17">
        <v>68</v>
      </c>
      <c r="W42" s="17">
        <v>139</v>
      </c>
    </row>
    <row r="43" spans="1:23" ht="10.199999999999999" customHeight="1" x14ac:dyDescent="0.2">
      <c r="A43" s="16" t="s">
        <v>23</v>
      </c>
      <c r="B43" s="16">
        <v>2102</v>
      </c>
      <c r="C43" s="16">
        <v>1210</v>
      </c>
      <c r="D43" s="16">
        <v>892</v>
      </c>
      <c r="E43" s="16">
        <v>50</v>
      </c>
      <c r="F43" s="16">
        <v>43</v>
      </c>
      <c r="G43" s="16">
        <v>7</v>
      </c>
      <c r="H43" s="1"/>
      <c r="I43" s="1"/>
      <c r="J43" s="1"/>
      <c r="K43" s="2"/>
      <c r="L43" s="2"/>
      <c r="M43" s="2"/>
      <c r="N43" s="16" t="s">
        <v>23</v>
      </c>
      <c r="O43" s="17">
        <v>1774</v>
      </c>
      <c r="P43" s="17">
        <v>1061</v>
      </c>
      <c r="Q43" s="17">
        <v>713</v>
      </c>
      <c r="R43" s="17">
        <v>28</v>
      </c>
      <c r="S43" s="17">
        <v>18</v>
      </c>
      <c r="T43" s="17">
        <v>10</v>
      </c>
      <c r="U43" s="17">
        <v>250</v>
      </c>
      <c r="V43" s="17">
        <v>88</v>
      </c>
      <c r="W43" s="17">
        <v>162</v>
      </c>
    </row>
    <row r="44" spans="1:23" ht="10.199999999999999" customHeight="1" x14ac:dyDescent="0.2">
      <c r="A44" s="16" t="s">
        <v>30</v>
      </c>
      <c r="N44" s="16" t="s">
        <v>30</v>
      </c>
    </row>
  </sheetData>
  <mergeCells count="6">
    <mergeCell ref="U2:W2"/>
    <mergeCell ref="B2:D2"/>
    <mergeCell ref="E2:G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3F8C-B380-4186-87AD-44F958FFBE4E}">
  <dimension ref="A1:F60"/>
  <sheetViews>
    <sheetView view="pageBreakPreview" zoomScale="125" zoomScaleNormal="100" zoomScaleSheetLayoutView="125" workbookViewId="0">
      <selection activeCell="D46" sqref="D46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138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336178</v>
      </c>
      <c r="C4" s="17">
        <v>195172</v>
      </c>
      <c r="D4" s="17">
        <v>79250</v>
      </c>
      <c r="E4" s="17">
        <v>61756</v>
      </c>
      <c r="F4" s="17">
        <v>0</v>
      </c>
    </row>
    <row r="5" spans="1:6" ht="10.199999999999999" customHeight="1" x14ac:dyDescent="0.2">
      <c r="A5" s="17" t="s">
        <v>15</v>
      </c>
      <c r="B5" s="17">
        <v>44623</v>
      </c>
      <c r="C5" s="17">
        <v>25929</v>
      </c>
      <c r="D5" s="17">
        <v>10453</v>
      </c>
      <c r="E5" s="17">
        <v>8241</v>
      </c>
      <c r="F5" s="17">
        <v>0</v>
      </c>
    </row>
    <row r="6" spans="1:6" ht="10.199999999999999" customHeight="1" x14ac:dyDescent="0.2">
      <c r="A6" s="20" t="s">
        <v>149</v>
      </c>
      <c r="B6" s="17">
        <v>48585</v>
      </c>
      <c r="C6" s="17">
        <v>28012</v>
      </c>
      <c r="D6" s="17">
        <v>10897</v>
      </c>
      <c r="E6" s="17">
        <v>9676</v>
      </c>
      <c r="F6" s="17">
        <v>0</v>
      </c>
    </row>
    <row r="7" spans="1:6" ht="10.199999999999999" customHeight="1" x14ac:dyDescent="0.2">
      <c r="A7" s="20" t="s">
        <v>150</v>
      </c>
      <c r="B7" s="17">
        <v>38513</v>
      </c>
      <c r="C7" s="17">
        <v>22876</v>
      </c>
      <c r="D7" s="17">
        <v>8035</v>
      </c>
      <c r="E7" s="17">
        <v>7602</v>
      </c>
      <c r="F7" s="17">
        <v>0</v>
      </c>
    </row>
    <row r="8" spans="1:6" ht="10.199999999999999" customHeight="1" x14ac:dyDescent="0.2">
      <c r="A8" s="17" t="s">
        <v>16</v>
      </c>
      <c r="B8" s="17">
        <v>34807</v>
      </c>
      <c r="C8" s="17">
        <v>20531</v>
      </c>
      <c r="D8" s="17">
        <v>7682</v>
      </c>
      <c r="E8" s="17">
        <v>6594</v>
      </c>
      <c r="F8" s="17">
        <v>0</v>
      </c>
    </row>
    <row r="9" spans="1:6" ht="10.199999999999999" customHeight="1" x14ac:dyDescent="0.2">
      <c r="A9" s="17" t="s">
        <v>17</v>
      </c>
      <c r="B9" s="17">
        <v>29301</v>
      </c>
      <c r="C9" s="17">
        <v>17461</v>
      </c>
      <c r="D9" s="17">
        <v>7145</v>
      </c>
      <c r="E9" s="17">
        <v>4695</v>
      </c>
      <c r="F9" s="17">
        <v>0</v>
      </c>
    </row>
    <row r="10" spans="1:6" ht="10.199999999999999" customHeight="1" x14ac:dyDescent="0.2">
      <c r="A10" s="17" t="s">
        <v>18</v>
      </c>
      <c r="B10" s="17">
        <v>28248</v>
      </c>
      <c r="C10" s="17">
        <v>16952</v>
      </c>
      <c r="D10" s="17">
        <v>6699</v>
      </c>
      <c r="E10" s="17">
        <v>4597</v>
      </c>
      <c r="F10" s="17">
        <v>0</v>
      </c>
    </row>
    <row r="11" spans="1:6" ht="10.199999999999999" customHeight="1" x14ac:dyDescent="0.2">
      <c r="A11" s="17" t="s">
        <v>19</v>
      </c>
      <c r="B11" s="17">
        <v>24276</v>
      </c>
      <c r="C11" s="17">
        <v>14686</v>
      </c>
      <c r="D11" s="17">
        <v>5355</v>
      </c>
      <c r="E11" s="17">
        <v>4235</v>
      </c>
      <c r="F11" s="17">
        <v>0</v>
      </c>
    </row>
    <row r="12" spans="1:6" ht="10.199999999999999" customHeight="1" x14ac:dyDescent="0.2">
      <c r="A12" s="17" t="s">
        <v>20</v>
      </c>
      <c r="B12" s="17">
        <v>22595</v>
      </c>
      <c r="C12" s="17">
        <v>13087</v>
      </c>
      <c r="D12" s="17">
        <v>5129</v>
      </c>
      <c r="E12" s="17">
        <v>4379</v>
      </c>
      <c r="F12" s="17">
        <v>0</v>
      </c>
    </row>
    <row r="13" spans="1:6" ht="10.199999999999999" customHeight="1" x14ac:dyDescent="0.2">
      <c r="A13" s="17" t="s">
        <v>21</v>
      </c>
      <c r="B13" s="17">
        <v>16263</v>
      </c>
      <c r="C13" s="17">
        <v>9162</v>
      </c>
      <c r="D13" s="17">
        <v>4079</v>
      </c>
      <c r="E13" s="17">
        <v>3022</v>
      </c>
      <c r="F13" s="17">
        <v>0</v>
      </c>
    </row>
    <row r="14" spans="1:6" ht="10.199999999999999" customHeight="1" x14ac:dyDescent="0.2">
      <c r="A14" s="17" t="s">
        <v>22</v>
      </c>
      <c r="B14" s="17">
        <v>14424</v>
      </c>
      <c r="C14" s="17">
        <v>7786</v>
      </c>
      <c r="D14" s="17">
        <v>3748</v>
      </c>
      <c r="E14" s="17">
        <v>2890</v>
      </c>
      <c r="F14" s="17">
        <v>0</v>
      </c>
    </row>
    <row r="15" spans="1:6" ht="10.199999999999999" customHeight="1" x14ac:dyDescent="0.2">
      <c r="A15" s="17" t="s">
        <v>23</v>
      </c>
      <c r="B15" s="17">
        <v>10920</v>
      </c>
      <c r="C15" s="17">
        <v>5963</v>
      </c>
      <c r="D15" s="17">
        <v>2855</v>
      </c>
      <c r="E15" s="17">
        <v>2102</v>
      </c>
      <c r="F15" s="17">
        <v>0</v>
      </c>
    </row>
    <row r="16" spans="1:6" ht="10.199999999999999" customHeight="1" x14ac:dyDescent="0.2">
      <c r="A16" s="17" t="s">
        <v>24</v>
      </c>
      <c r="B16" s="17">
        <v>7506</v>
      </c>
      <c r="C16" s="17">
        <v>4078</v>
      </c>
      <c r="D16" s="17">
        <v>2028</v>
      </c>
      <c r="E16" s="17">
        <v>1400</v>
      </c>
      <c r="F16" s="17">
        <v>0</v>
      </c>
    </row>
    <row r="17" spans="1:6" ht="10.199999999999999" customHeight="1" x14ac:dyDescent="0.2">
      <c r="A17" s="17" t="s">
        <v>25</v>
      </c>
      <c r="B17" s="17">
        <v>6931</v>
      </c>
      <c r="C17" s="17">
        <v>3822</v>
      </c>
      <c r="D17" s="17">
        <v>1988</v>
      </c>
      <c r="E17" s="17">
        <v>1121</v>
      </c>
      <c r="F17" s="17">
        <v>0</v>
      </c>
    </row>
    <row r="18" spans="1:6" ht="10.199999999999999" customHeight="1" x14ac:dyDescent="0.2">
      <c r="A18" s="17" t="s">
        <v>26</v>
      </c>
      <c r="B18" s="17">
        <v>4275</v>
      </c>
      <c r="C18" s="17">
        <v>2324</v>
      </c>
      <c r="D18" s="17">
        <v>1351</v>
      </c>
      <c r="E18" s="17">
        <v>600</v>
      </c>
      <c r="F18" s="17">
        <v>0</v>
      </c>
    </row>
    <row r="19" spans="1:6" ht="10.199999999999999" customHeight="1" x14ac:dyDescent="0.2">
      <c r="A19" s="17" t="s">
        <v>27</v>
      </c>
      <c r="B19" s="17">
        <v>2535</v>
      </c>
      <c r="C19" s="17">
        <v>1308</v>
      </c>
      <c r="D19" s="17">
        <v>917</v>
      </c>
      <c r="E19" s="17">
        <v>310</v>
      </c>
      <c r="F19" s="17">
        <v>0</v>
      </c>
    </row>
    <row r="20" spans="1:6" ht="10.199999999999999" customHeight="1" x14ac:dyDescent="0.2">
      <c r="A20" s="17" t="s">
        <v>28</v>
      </c>
      <c r="B20" s="17">
        <v>2376</v>
      </c>
      <c r="C20" s="17">
        <v>1195</v>
      </c>
      <c r="D20" s="17">
        <v>889</v>
      </c>
      <c r="E20" s="17">
        <v>292</v>
      </c>
      <c r="F20" s="17">
        <v>0</v>
      </c>
    </row>
    <row r="21" spans="1:6" ht="10.199999999999999" customHeight="1" x14ac:dyDescent="0.2">
      <c r="A21" s="17" t="s">
        <v>29</v>
      </c>
      <c r="B21" s="22">
        <v>20.3</v>
      </c>
      <c r="C21" s="22">
        <v>20.100000000000001</v>
      </c>
      <c r="D21" s="22">
        <v>21.8</v>
      </c>
      <c r="E21" s="22">
        <v>19.100000000000001</v>
      </c>
      <c r="F21" s="22">
        <v>0</v>
      </c>
    </row>
    <row r="22" spans="1:6" ht="10.199999999999999" customHeight="1" x14ac:dyDescent="0.2">
      <c r="A22" s="17" t="s">
        <v>40</v>
      </c>
      <c r="B22" s="17"/>
      <c r="C22" s="17"/>
      <c r="D22" s="17"/>
      <c r="E22" s="17"/>
      <c r="F22" s="17"/>
    </row>
    <row r="23" spans="1:6" ht="10.199999999999999" customHeight="1" x14ac:dyDescent="0.2">
      <c r="A23" s="17" t="s">
        <v>0</v>
      </c>
      <c r="B23" s="17">
        <v>242229</v>
      </c>
      <c r="C23" s="17">
        <v>143102</v>
      </c>
      <c r="D23" s="17">
        <v>56653</v>
      </c>
      <c r="E23" s="17">
        <v>42474</v>
      </c>
      <c r="F23" s="17">
        <v>0</v>
      </c>
    </row>
    <row r="24" spans="1:6" ht="10.199999999999999" customHeight="1" x14ac:dyDescent="0.2">
      <c r="A24" s="17" t="s">
        <v>15</v>
      </c>
      <c r="B24" s="17">
        <v>44143</v>
      </c>
      <c r="C24" s="17">
        <v>25684</v>
      </c>
      <c r="D24" s="17">
        <v>10354</v>
      </c>
      <c r="E24" s="17">
        <v>8105</v>
      </c>
      <c r="F24" s="17">
        <v>0</v>
      </c>
    </row>
    <row r="25" spans="1:6" ht="10.199999999999999" customHeight="1" x14ac:dyDescent="0.2">
      <c r="A25" s="20" t="s">
        <v>149</v>
      </c>
      <c r="B25" s="17">
        <v>47332</v>
      </c>
      <c r="C25" s="17">
        <v>27368</v>
      </c>
      <c r="D25" s="17">
        <v>10683</v>
      </c>
      <c r="E25" s="17">
        <v>9281</v>
      </c>
      <c r="F25" s="17">
        <v>0</v>
      </c>
    </row>
    <row r="26" spans="1:6" ht="10.199999999999999" customHeight="1" x14ac:dyDescent="0.2">
      <c r="A26" s="20" t="s">
        <v>150</v>
      </c>
      <c r="B26" s="17">
        <v>36865</v>
      </c>
      <c r="C26" s="17">
        <v>21985</v>
      </c>
      <c r="D26" s="17">
        <v>7796</v>
      </c>
      <c r="E26" s="17">
        <v>7084</v>
      </c>
      <c r="F26" s="17">
        <v>0</v>
      </c>
    </row>
    <row r="27" spans="1:6" ht="10.199999999999999" customHeight="1" x14ac:dyDescent="0.2">
      <c r="A27" s="17" t="s">
        <v>16</v>
      </c>
      <c r="B27" s="17">
        <v>32061</v>
      </c>
      <c r="C27" s="17">
        <v>18977</v>
      </c>
      <c r="D27" s="17">
        <v>7218</v>
      </c>
      <c r="E27" s="17">
        <v>5866</v>
      </c>
      <c r="F27" s="17">
        <v>0</v>
      </c>
    </row>
    <row r="28" spans="1:6" ht="10.199999999999999" customHeight="1" x14ac:dyDescent="0.2">
      <c r="A28" s="16" t="s">
        <v>17</v>
      </c>
      <c r="B28" s="16">
        <v>24394</v>
      </c>
      <c r="C28" s="16">
        <v>14602</v>
      </c>
      <c r="D28" s="16">
        <v>6177</v>
      </c>
      <c r="E28" s="16">
        <v>3615</v>
      </c>
      <c r="F28" s="16">
        <v>0</v>
      </c>
    </row>
    <row r="29" spans="1:6" ht="10.199999999999999" customHeight="1" x14ac:dyDescent="0.2">
      <c r="A29" s="16" t="s">
        <v>18</v>
      </c>
      <c r="B29" s="16">
        <v>20197</v>
      </c>
      <c r="C29" s="16">
        <v>12203</v>
      </c>
      <c r="D29" s="16">
        <v>5075</v>
      </c>
      <c r="E29" s="16">
        <v>2919</v>
      </c>
      <c r="F29" s="16">
        <v>0</v>
      </c>
    </row>
    <row r="30" spans="1:6" ht="10.199999999999999" customHeight="1" x14ac:dyDescent="0.2">
      <c r="A30" s="16" t="s">
        <v>19</v>
      </c>
      <c r="B30" s="16">
        <v>13944</v>
      </c>
      <c r="C30" s="16">
        <v>8567</v>
      </c>
      <c r="D30" s="16">
        <v>3285</v>
      </c>
      <c r="E30" s="16">
        <v>2092</v>
      </c>
      <c r="F30" s="16">
        <v>0</v>
      </c>
    </row>
    <row r="31" spans="1:6" ht="10.199999999999999" customHeight="1" x14ac:dyDescent="0.2">
      <c r="A31" s="16" t="s">
        <v>20</v>
      </c>
      <c r="B31" s="16">
        <v>10221</v>
      </c>
      <c r="C31" s="16">
        <v>6157</v>
      </c>
      <c r="D31" s="16">
        <v>2441</v>
      </c>
      <c r="E31" s="16">
        <v>1623</v>
      </c>
      <c r="F31" s="16">
        <v>0</v>
      </c>
    </row>
    <row r="32" spans="1:6" ht="10.199999999999999" customHeight="1" x14ac:dyDescent="0.2">
      <c r="A32" s="16" t="s">
        <v>21</v>
      </c>
      <c r="B32" s="16">
        <v>5397</v>
      </c>
      <c r="C32" s="16">
        <v>3174</v>
      </c>
      <c r="D32" s="16">
        <v>1454</v>
      </c>
      <c r="E32" s="16">
        <v>769</v>
      </c>
      <c r="F32" s="16">
        <v>0</v>
      </c>
    </row>
    <row r="33" spans="1:6" ht="10.199999999999999" customHeight="1" x14ac:dyDescent="0.2">
      <c r="A33" s="16" t="s">
        <v>22</v>
      </c>
      <c r="B33" s="16">
        <v>3700</v>
      </c>
      <c r="C33" s="16">
        <v>2073</v>
      </c>
      <c r="D33" s="16">
        <v>1062</v>
      </c>
      <c r="E33" s="16">
        <v>565</v>
      </c>
      <c r="F33" s="16">
        <v>0</v>
      </c>
    </row>
    <row r="34" spans="1:6" ht="10.199999999999999" customHeight="1" x14ac:dyDescent="0.2">
      <c r="A34" s="16" t="s">
        <v>23</v>
      </c>
      <c r="B34" s="16">
        <v>1847</v>
      </c>
      <c r="C34" s="16">
        <v>1073</v>
      </c>
      <c r="D34" s="16">
        <v>510</v>
      </c>
      <c r="E34" s="16">
        <v>264</v>
      </c>
      <c r="F34" s="16">
        <v>0</v>
      </c>
    </row>
    <row r="35" spans="1:6" ht="10.199999999999999" customHeight="1" x14ac:dyDescent="0.2">
      <c r="A35" s="16" t="s">
        <v>24</v>
      </c>
      <c r="B35" s="16">
        <v>944</v>
      </c>
      <c r="C35" s="16">
        <v>557</v>
      </c>
      <c r="D35" s="16">
        <v>262</v>
      </c>
      <c r="E35" s="16">
        <v>125</v>
      </c>
      <c r="F35" s="16">
        <v>0</v>
      </c>
    </row>
    <row r="36" spans="1:6" ht="10.199999999999999" customHeight="1" x14ac:dyDescent="0.2">
      <c r="A36" s="16" t="s">
        <v>25</v>
      </c>
      <c r="B36" s="16">
        <v>627</v>
      </c>
      <c r="C36" s="16">
        <v>352</v>
      </c>
      <c r="D36" s="16">
        <v>177</v>
      </c>
      <c r="E36" s="16">
        <v>98</v>
      </c>
      <c r="F36" s="16">
        <v>0</v>
      </c>
    </row>
    <row r="37" spans="1:6" ht="10.199999999999999" customHeight="1" x14ac:dyDescent="0.2">
      <c r="A37" s="16" t="s">
        <v>26</v>
      </c>
      <c r="B37" s="16">
        <v>304</v>
      </c>
      <c r="C37" s="16">
        <v>179</v>
      </c>
      <c r="D37" s="16">
        <v>91</v>
      </c>
      <c r="E37" s="16">
        <v>34</v>
      </c>
      <c r="F37" s="16">
        <v>0</v>
      </c>
    </row>
    <row r="38" spans="1:6" ht="10.199999999999999" customHeight="1" x14ac:dyDescent="0.2">
      <c r="A38" s="16" t="s">
        <v>27</v>
      </c>
      <c r="B38" s="16">
        <v>119</v>
      </c>
      <c r="C38" s="16">
        <v>71</v>
      </c>
      <c r="D38" s="16">
        <v>31</v>
      </c>
      <c r="E38" s="16">
        <v>17</v>
      </c>
      <c r="F38" s="16">
        <v>0</v>
      </c>
    </row>
    <row r="39" spans="1:6" ht="10.199999999999999" customHeight="1" x14ac:dyDescent="0.2">
      <c r="A39" s="16" t="s">
        <v>28</v>
      </c>
      <c r="B39" s="16">
        <v>134</v>
      </c>
      <c r="C39" s="16">
        <v>80</v>
      </c>
      <c r="D39" s="16">
        <v>37</v>
      </c>
      <c r="E39" s="16">
        <v>17</v>
      </c>
      <c r="F39" s="16">
        <v>0</v>
      </c>
    </row>
    <row r="40" spans="1:6" ht="10.199999999999999" customHeight="1" x14ac:dyDescent="0.2">
      <c r="A40" s="16" t="s">
        <v>29</v>
      </c>
      <c r="B40" s="23">
        <v>14</v>
      </c>
      <c r="C40" s="23">
        <v>14.2</v>
      </c>
      <c r="D40" s="23">
        <v>14.7</v>
      </c>
      <c r="E40" s="23">
        <v>12.7</v>
      </c>
      <c r="F40" s="23">
        <v>0</v>
      </c>
    </row>
    <row r="41" spans="1:6" ht="10.199999999999999" customHeight="1" x14ac:dyDescent="0.2">
      <c r="A41" s="16" t="s">
        <v>41</v>
      </c>
    </row>
    <row r="42" spans="1:6" ht="10.199999999999999" customHeight="1" x14ac:dyDescent="0.2">
      <c r="A42" s="16" t="s">
        <v>0</v>
      </c>
      <c r="B42" s="16">
        <v>93247</v>
      </c>
      <c r="C42" s="16">
        <v>51694</v>
      </c>
      <c r="D42" s="16">
        <v>22384</v>
      </c>
      <c r="E42" s="16">
        <v>19169</v>
      </c>
      <c r="F42" s="16">
        <v>0</v>
      </c>
    </row>
    <row r="43" spans="1:6" ht="10.199999999999999" customHeight="1" x14ac:dyDescent="0.2">
      <c r="A43" s="16" t="s">
        <v>15</v>
      </c>
      <c r="B43" s="16">
        <v>448</v>
      </c>
      <c r="C43" s="16">
        <v>227</v>
      </c>
      <c r="D43" s="16">
        <v>91</v>
      </c>
      <c r="E43" s="16">
        <v>130</v>
      </c>
      <c r="F43" s="16">
        <v>0</v>
      </c>
    </row>
    <row r="44" spans="1:6" ht="10.199999999999999" customHeight="1" x14ac:dyDescent="0.2">
      <c r="A44" s="20" t="s">
        <v>149</v>
      </c>
      <c r="B44" s="16">
        <v>1218</v>
      </c>
      <c r="C44" s="16">
        <v>622</v>
      </c>
      <c r="D44" s="16">
        <v>206</v>
      </c>
      <c r="E44" s="16">
        <v>390</v>
      </c>
      <c r="F44" s="16">
        <v>0</v>
      </c>
    </row>
    <row r="45" spans="1:6" ht="10.199999999999999" customHeight="1" x14ac:dyDescent="0.2">
      <c r="A45" s="20" t="s">
        <v>150</v>
      </c>
      <c r="B45" s="16">
        <v>1615</v>
      </c>
      <c r="C45" s="16">
        <v>872</v>
      </c>
      <c r="D45" s="16">
        <v>234</v>
      </c>
      <c r="E45" s="16">
        <v>509</v>
      </c>
      <c r="F45" s="16">
        <v>0</v>
      </c>
    </row>
    <row r="46" spans="1:6" ht="10.199999999999999" customHeight="1" x14ac:dyDescent="0.2">
      <c r="A46" s="16" t="s">
        <v>16</v>
      </c>
      <c r="B46" s="16">
        <v>2679</v>
      </c>
      <c r="C46" s="16">
        <v>1507</v>
      </c>
      <c r="D46" s="16">
        <v>452</v>
      </c>
      <c r="E46" s="16">
        <v>720</v>
      </c>
      <c r="F46" s="16">
        <v>0</v>
      </c>
    </row>
    <row r="47" spans="1:6" ht="10.199999999999999" customHeight="1" x14ac:dyDescent="0.2">
      <c r="A47" s="16" t="s">
        <v>17</v>
      </c>
      <c r="B47" s="16">
        <v>4835</v>
      </c>
      <c r="C47" s="16">
        <v>2817</v>
      </c>
      <c r="D47" s="16">
        <v>947</v>
      </c>
      <c r="E47" s="16">
        <v>1071</v>
      </c>
      <c r="F47" s="16">
        <v>0</v>
      </c>
    </row>
    <row r="48" spans="1:6" ht="10.199999999999999" customHeight="1" x14ac:dyDescent="0.2">
      <c r="A48" s="16" t="s">
        <v>18</v>
      </c>
      <c r="B48" s="16">
        <v>7979</v>
      </c>
      <c r="C48" s="16">
        <v>4705</v>
      </c>
      <c r="D48" s="16">
        <v>1606</v>
      </c>
      <c r="E48" s="16">
        <v>1668</v>
      </c>
      <c r="F48" s="16">
        <v>0</v>
      </c>
    </row>
    <row r="49" spans="1:6" ht="10.199999999999999" customHeight="1" x14ac:dyDescent="0.2">
      <c r="A49" s="16" t="s">
        <v>19</v>
      </c>
      <c r="B49" s="16">
        <v>10239</v>
      </c>
      <c r="C49" s="16">
        <v>6071</v>
      </c>
      <c r="D49" s="16">
        <v>2039</v>
      </c>
      <c r="E49" s="16">
        <v>2129</v>
      </c>
      <c r="F49" s="16">
        <v>0</v>
      </c>
    </row>
    <row r="50" spans="1:6" ht="10.199999999999999" customHeight="1" x14ac:dyDescent="0.2">
      <c r="A50" s="16" t="s">
        <v>20</v>
      </c>
      <c r="B50" s="16">
        <v>12298</v>
      </c>
      <c r="C50" s="16">
        <v>6895</v>
      </c>
      <c r="D50" s="16">
        <v>2664</v>
      </c>
      <c r="E50" s="16">
        <v>2739</v>
      </c>
      <c r="F50" s="16">
        <v>0</v>
      </c>
    </row>
    <row r="51" spans="1:6" ht="10.199999999999999" customHeight="1" x14ac:dyDescent="0.2">
      <c r="A51" s="16" t="s">
        <v>21</v>
      </c>
      <c r="B51" s="16">
        <v>10814</v>
      </c>
      <c r="C51" s="16">
        <v>5963</v>
      </c>
      <c r="D51" s="16">
        <v>2608</v>
      </c>
      <c r="E51" s="16">
        <v>2243</v>
      </c>
      <c r="F51" s="16">
        <v>0</v>
      </c>
    </row>
    <row r="52" spans="1:6" ht="10.199999999999999" customHeight="1" x14ac:dyDescent="0.2">
      <c r="A52" s="16" t="s">
        <v>22</v>
      </c>
      <c r="B52" s="16">
        <v>10685</v>
      </c>
      <c r="C52" s="16">
        <v>5701</v>
      </c>
      <c r="D52" s="16">
        <v>2665</v>
      </c>
      <c r="E52" s="16">
        <v>2319</v>
      </c>
      <c r="F52" s="16">
        <v>0</v>
      </c>
    </row>
    <row r="53" spans="1:6" ht="10.199999999999999" customHeight="1" x14ac:dyDescent="0.2">
      <c r="A53" s="16" t="s">
        <v>23</v>
      </c>
      <c r="B53" s="16">
        <v>9032</v>
      </c>
      <c r="C53" s="16">
        <v>4868</v>
      </c>
      <c r="D53" s="16">
        <v>2334</v>
      </c>
      <c r="E53" s="16">
        <v>1830</v>
      </c>
      <c r="F53" s="16">
        <v>0</v>
      </c>
    </row>
    <row r="54" spans="1:6" ht="10.199999999999999" customHeight="1" x14ac:dyDescent="0.2">
      <c r="A54" s="16" t="s">
        <v>24</v>
      </c>
      <c r="B54" s="16">
        <v>6532</v>
      </c>
      <c r="C54" s="16">
        <v>3508</v>
      </c>
      <c r="D54" s="16">
        <v>1758</v>
      </c>
      <c r="E54" s="16">
        <v>1266</v>
      </c>
      <c r="F54" s="16">
        <v>0</v>
      </c>
    </row>
    <row r="55" spans="1:6" ht="10.199999999999999" customHeight="1" x14ac:dyDescent="0.2">
      <c r="A55" s="16" t="s">
        <v>25</v>
      </c>
      <c r="B55" s="16">
        <v>6277</v>
      </c>
      <c r="C55" s="16">
        <v>3458</v>
      </c>
      <c r="D55" s="16">
        <v>1797</v>
      </c>
      <c r="E55" s="16">
        <v>1022</v>
      </c>
      <c r="F55" s="16">
        <v>0</v>
      </c>
    </row>
    <row r="56" spans="1:6" ht="10.199999999999999" customHeight="1" x14ac:dyDescent="0.2">
      <c r="A56" s="16" t="s">
        <v>26</v>
      </c>
      <c r="B56" s="16">
        <v>3961</v>
      </c>
      <c r="C56" s="16">
        <v>2140</v>
      </c>
      <c r="D56" s="16">
        <v>1256</v>
      </c>
      <c r="E56" s="16">
        <v>565</v>
      </c>
      <c r="F56" s="16">
        <v>0</v>
      </c>
    </row>
    <row r="57" spans="1:6" ht="10.199999999999999" customHeight="1" x14ac:dyDescent="0.2">
      <c r="A57" s="16" t="s">
        <v>27</v>
      </c>
      <c r="B57" s="16">
        <v>2407</v>
      </c>
      <c r="C57" s="16">
        <v>1231</v>
      </c>
      <c r="D57" s="16">
        <v>883</v>
      </c>
      <c r="E57" s="16">
        <v>293</v>
      </c>
      <c r="F57" s="16">
        <v>0</v>
      </c>
    </row>
    <row r="58" spans="1:6" ht="10.199999999999999" customHeight="1" x14ac:dyDescent="0.2">
      <c r="A58" s="16" t="s">
        <v>28</v>
      </c>
      <c r="B58" s="16">
        <v>2228</v>
      </c>
      <c r="C58" s="16">
        <v>1109</v>
      </c>
      <c r="D58" s="16">
        <v>844</v>
      </c>
      <c r="E58" s="16">
        <v>275</v>
      </c>
      <c r="F58" s="16">
        <v>0</v>
      </c>
    </row>
    <row r="59" spans="1:6" ht="10.199999999999999" customHeight="1" x14ac:dyDescent="0.2">
      <c r="A59" s="16" t="s">
        <v>29</v>
      </c>
      <c r="B59" s="23">
        <v>42.5</v>
      </c>
      <c r="C59" s="23">
        <v>41.8</v>
      </c>
      <c r="D59" s="23">
        <v>45.6</v>
      </c>
      <c r="E59" s="23">
        <v>40.5</v>
      </c>
      <c r="F59" s="23">
        <v>0</v>
      </c>
    </row>
    <row r="60" spans="1:6" ht="10.199999999999999" customHeight="1" x14ac:dyDescent="0.2">
      <c r="A60" s="16" t="s">
        <v>30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822C-92A2-4285-A8EE-07BEE42072AC}">
  <dimension ref="A1:F65"/>
  <sheetViews>
    <sheetView view="pageBreakPreview" zoomScale="125" zoomScaleNormal="100" zoomScaleSheetLayoutView="125" workbookViewId="0">
      <selection activeCell="A17" sqref="A17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139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336178</v>
      </c>
      <c r="C4" s="17">
        <v>195172</v>
      </c>
      <c r="D4" s="17">
        <v>79250</v>
      </c>
      <c r="E4" s="17">
        <v>61756</v>
      </c>
      <c r="F4" s="17">
        <v>0</v>
      </c>
    </row>
    <row r="5" spans="1:6" ht="10.199999999999999" customHeight="1" x14ac:dyDescent="0.2">
      <c r="A5" s="17" t="s">
        <v>42</v>
      </c>
      <c r="B5" s="17">
        <v>335592</v>
      </c>
      <c r="C5" s="17">
        <v>194763</v>
      </c>
      <c r="D5" s="17">
        <v>79101</v>
      </c>
      <c r="E5" s="17">
        <v>61728</v>
      </c>
      <c r="F5" s="17">
        <v>0</v>
      </c>
    </row>
    <row r="6" spans="1:6" ht="10.199999999999999" customHeight="1" x14ac:dyDescent="0.2">
      <c r="A6" s="17" t="s">
        <v>43</v>
      </c>
      <c r="B6" s="17">
        <v>586</v>
      </c>
      <c r="C6" s="17">
        <v>409</v>
      </c>
      <c r="D6" s="17">
        <v>149</v>
      </c>
      <c r="E6" s="17">
        <v>28</v>
      </c>
      <c r="F6" s="17">
        <v>0</v>
      </c>
    </row>
    <row r="7" spans="1:6" ht="10.199999999999999" customHeight="1" x14ac:dyDescent="0.2">
      <c r="A7" s="17" t="s">
        <v>12</v>
      </c>
      <c r="B7" s="17"/>
      <c r="C7" s="17"/>
      <c r="D7" s="17"/>
      <c r="E7" s="17"/>
      <c r="F7" s="17"/>
    </row>
    <row r="8" spans="1:6" ht="10.199999999999999" customHeight="1" x14ac:dyDescent="0.2">
      <c r="A8" s="17" t="s">
        <v>0</v>
      </c>
      <c r="B8" s="17">
        <v>181293</v>
      </c>
      <c r="C8" s="17">
        <v>104444</v>
      </c>
      <c r="D8" s="17">
        <v>44783</v>
      </c>
      <c r="E8" s="17">
        <v>32066</v>
      </c>
      <c r="F8" s="17">
        <v>0</v>
      </c>
    </row>
    <row r="9" spans="1:6" ht="10.199999999999999" customHeight="1" x14ac:dyDescent="0.2">
      <c r="A9" s="17" t="s">
        <v>42</v>
      </c>
      <c r="B9" s="17">
        <v>180954</v>
      </c>
      <c r="C9" s="17">
        <v>104193</v>
      </c>
      <c r="D9" s="17">
        <v>44712</v>
      </c>
      <c r="E9" s="17">
        <v>32049</v>
      </c>
      <c r="F9" s="17">
        <v>0</v>
      </c>
    </row>
    <row r="10" spans="1:6" ht="10.199999999999999" customHeight="1" x14ac:dyDescent="0.2">
      <c r="A10" s="17" t="s">
        <v>43</v>
      </c>
      <c r="B10" s="17">
        <v>339</v>
      </c>
      <c r="C10" s="17">
        <v>251</v>
      </c>
      <c r="D10" s="17">
        <v>71</v>
      </c>
      <c r="E10" s="17">
        <v>17</v>
      </c>
      <c r="F10" s="17">
        <v>0</v>
      </c>
    </row>
    <row r="11" spans="1:6" ht="10.199999999999999" customHeight="1" x14ac:dyDescent="0.2">
      <c r="A11" s="17" t="s">
        <v>13</v>
      </c>
      <c r="B11" s="17"/>
      <c r="C11" s="17"/>
      <c r="D11" s="17"/>
      <c r="E11" s="17"/>
      <c r="F11" s="17"/>
    </row>
    <row r="12" spans="1:6" ht="10.199999999999999" customHeight="1" x14ac:dyDescent="0.2">
      <c r="A12" s="17" t="s">
        <v>0</v>
      </c>
      <c r="B12" s="17">
        <v>154885</v>
      </c>
      <c r="C12" s="17">
        <v>90728</v>
      </c>
      <c r="D12" s="17">
        <v>34467</v>
      </c>
      <c r="E12" s="17">
        <v>29690</v>
      </c>
      <c r="F12" s="17">
        <v>0</v>
      </c>
    </row>
    <row r="13" spans="1:6" ht="10.199999999999999" customHeight="1" x14ac:dyDescent="0.2">
      <c r="A13" s="17" t="s">
        <v>42</v>
      </c>
      <c r="B13" s="17">
        <v>154638</v>
      </c>
      <c r="C13" s="17">
        <v>90570</v>
      </c>
      <c r="D13" s="17">
        <v>34389</v>
      </c>
      <c r="E13" s="17">
        <v>29679</v>
      </c>
      <c r="F13" s="17">
        <v>0</v>
      </c>
    </row>
    <row r="14" spans="1:6" ht="10.199999999999999" customHeight="1" x14ac:dyDescent="0.2">
      <c r="A14" s="17" t="s">
        <v>43</v>
      </c>
      <c r="B14" s="17">
        <v>247</v>
      </c>
      <c r="C14" s="17">
        <v>158</v>
      </c>
      <c r="D14" s="17">
        <v>78</v>
      </c>
      <c r="E14" s="17">
        <v>11</v>
      </c>
      <c r="F14" s="17">
        <v>0</v>
      </c>
    </row>
    <row r="15" spans="1:6" ht="10.199999999999999" customHeight="1" x14ac:dyDescent="0.2">
      <c r="A15" s="17"/>
      <c r="B15" s="17"/>
      <c r="C15" s="17"/>
      <c r="D15" s="17"/>
      <c r="E15" s="17"/>
      <c r="F15" s="17"/>
    </row>
    <row r="16" spans="1:6" ht="10.199999999999999" customHeight="1" x14ac:dyDescent="0.2">
      <c r="A16" s="17" t="s">
        <v>151</v>
      </c>
      <c r="B16" s="17"/>
      <c r="C16" s="17"/>
      <c r="D16" s="17"/>
      <c r="E16" s="17"/>
      <c r="F16" s="17"/>
    </row>
    <row r="17" spans="1:6" ht="10.199999999999999" customHeight="1" x14ac:dyDescent="0.2">
      <c r="A17" s="17"/>
      <c r="B17" s="17"/>
      <c r="C17" s="17"/>
      <c r="D17" s="17"/>
      <c r="E17" s="17"/>
      <c r="F17" s="17"/>
    </row>
    <row r="18" spans="1:6" ht="10.199999999999999" customHeight="1" x14ac:dyDescent="0.2">
      <c r="A18" s="17" t="s">
        <v>0</v>
      </c>
      <c r="B18" s="17">
        <v>336167</v>
      </c>
      <c r="C18" s="17">
        <v>195162</v>
      </c>
      <c r="D18" s="17">
        <v>79249</v>
      </c>
      <c r="E18" s="17">
        <v>61756</v>
      </c>
      <c r="F18" s="17">
        <v>0</v>
      </c>
    </row>
    <row r="19" spans="1:6" ht="10.199999999999999" customHeight="1" x14ac:dyDescent="0.2">
      <c r="A19" s="17" t="s">
        <v>44</v>
      </c>
      <c r="B19" s="17">
        <v>335592</v>
      </c>
      <c r="C19" s="17">
        <v>194763</v>
      </c>
      <c r="D19" s="17">
        <v>79101</v>
      </c>
      <c r="E19" s="17">
        <v>61728</v>
      </c>
      <c r="F19" s="17">
        <v>0</v>
      </c>
    </row>
    <row r="20" spans="1:6" ht="10.199999999999999" customHeight="1" x14ac:dyDescent="0.2">
      <c r="A20" s="17" t="s">
        <v>45</v>
      </c>
      <c r="B20" s="17">
        <v>178</v>
      </c>
      <c r="C20" s="17">
        <v>147</v>
      </c>
      <c r="D20" s="17">
        <v>28</v>
      </c>
      <c r="E20" s="17">
        <v>3</v>
      </c>
      <c r="F20" s="17">
        <v>0</v>
      </c>
    </row>
    <row r="21" spans="1:6" ht="10.199999999999999" customHeight="1" x14ac:dyDescent="0.2">
      <c r="A21" s="17" t="s">
        <v>46</v>
      </c>
      <c r="B21" s="17">
        <v>84</v>
      </c>
      <c r="C21" s="17">
        <v>68</v>
      </c>
      <c r="D21" s="17">
        <v>16</v>
      </c>
      <c r="E21" s="17">
        <v>0</v>
      </c>
      <c r="F21" s="17">
        <v>0</v>
      </c>
    </row>
    <row r="22" spans="1:6" ht="10.199999999999999" customHeight="1" x14ac:dyDescent="0.2">
      <c r="A22" s="17" t="s">
        <v>47</v>
      </c>
      <c r="B22" s="17">
        <v>2</v>
      </c>
      <c r="C22" s="17">
        <v>2</v>
      </c>
      <c r="D22" s="17">
        <v>0</v>
      </c>
      <c r="E22" s="17">
        <v>0</v>
      </c>
      <c r="F22" s="17">
        <v>0</v>
      </c>
    </row>
    <row r="23" spans="1:6" ht="10.199999999999999" customHeight="1" x14ac:dyDescent="0.2">
      <c r="A23" s="17" t="s">
        <v>48</v>
      </c>
      <c r="B23" s="17">
        <v>17</v>
      </c>
      <c r="C23" s="17">
        <v>1</v>
      </c>
      <c r="D23" s="17">
        <v>16</v>
      </c>
      <c r="E23" s="17">
        <v>0</v>
      </c>
      <c r="F23" s="17">
        <v>0</v>
      </c>
    </row>
    <row r="24" spans="1:6" ht="10.199999999999999" customHeight="1" x14ac:dyDescent="0.2">
      <c r="A24" s="17" t="s">
        <v>49</v>
      </c>
      <c r="B24" s="17">
        <v>13</v>
      </c>
      <c r="C24" s="17">
        <v>11</v>
      </c>
      <c r="D24" s="17">
        <v>2</v>
      </c>
      <c r="E24" s="17">
        <v>0</v>
      </c>
      <c r="F24" s="17">
        <v>0</v>
      </c>
    </row>
    <row r="25" spans="1:6" ht="10.199999999999999" customHeight="1" x14ac:dyDescent="0.2">
      <c r="A25" s="17" t="s">
        <v>50</v>
      </c>
      <c r="B25" s="17">
        <v>4</v>
      </c>
      <c r="C25" s="17">
        <v>4</v>
      </c>
      <c r="D25" s="17">
        <v>0</v>
      </c>
      <c r="E25" s="17">
        <v>0</v>
      </c>
      <c r="F25" s="17">
        <v>0</v>
      </c>
    </row>
    <row r="26" spans="1:6" ht="10.199999999999999" customHeight="1" x14ac:dyDescent="0.2">
      <c r="A26" s="17" t="s">
        <v>51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</row>
    <row r="27" spans="1:6" ht="10.199999999999999" customHeight="1" x14ac:dyDescent="0.2">
      <c r="A27" s="17" t="s">
        <v>52</v>
      </c>
      <c r="B27" s="17">
        <v>27</v>
      </c>
      <c r="C27" s="17">
        <v>19</v>
      </c>
      <c r="D27" s="17">
        <v>8</v>
      </c>
      <c r="E27" s="17">
        <v>0</v>
      </c>
      <c r="F27" s="17">
        <v>0</v>
      </c>
    </row>
    <row r="28" spans="1:6" ht="10.199999999999999" customHeight="1" x14ac:dyDescent="0.2">
      <c r="A28" s="17" t="s">
        <v>53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</row>
    <row r="29" spans="1:6" ht="10.199999999999999" customHeight="1" x14ac:dyDescent="0.2">
      <c r="A29" s="17" t="s">
        <v>54</v>
      </c>
      <c r="B29" s="17">
        <v>13</v>
      </c>
      <c r="C29" s="17">
        <v>8</v>
      </c>
      <c r="D29" s="17">
        <v>5</v>
      </c>
      <c r="E29" s="17">
        <v>0</v>
      </c>
      <c r="F29" s="17">
        <v>0</v>
      </c>
    </row>
    <row r="30" spans="1:6" ht="10.199999999999999" customHeight="1" x14ac:dyDescent="0.2">
      <c r="A30" s="16" t="s">
        <v>55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</row>
    <row r="31" spans="1:6" ht="10.199999999999999" customHeight="1" x14ac:dyDescent="0.2">
      <c r="A31" s="16" t="s">
        <v>56</v>
      </c>
      <c r="B31" s="16">
        <v>89</v>
      </c>
      <c r="C31" s="16">
        <v>75</v>
      </c>
      <c r="D31" s="16">
        <v>11</v>
      </c>
      <c r="E31" s="16">
        <v>3</v>
      </c>
      <c r="F31" s="16">
        <v>0</v>
      </c>
    </row>
    <row r="32" spans="1:6" ht="10.199999999999999" customHeight="1" x14ac:dyDescent="0.2">
      <c r="A32" s="16" t="s">
        <v>57</v>
      </c>
      <c r="B32" s="16">
        <v>148</v>
      </c>
      <c r="C32" s="16">
        <v>64</v>
      </c>
      <c r="D32" s="16">
        <v>62</v>
      </c>
      <c r="E32" s="16">
        <v>22</v>
      </c>
      <c r="F32" s="16">
        <v>0</v>
      </c>
    </row>
    <row r="33" spans="1:6" ht="10.199999999999999" customHeight="1" x14ac:dyDescent="0.2">
      <c r="A33" s="16" t="s">
        <v>12</v>
      </c>
    </row>
    <row r="34" spans="1:6" ht="10.199999999999999" customHeight="1" x14ac:dyDescent="0.2">
      <c r="A34" s="16" t="s">
        <v>0</v>
      </c>
      <c r="B34" s="16">
        <v>181286</v>
      </c>
      <c r="C34" s="16">
        <v>104437</v>
      </c>
      <c r="D34" s="16">
        <v>44783</v>
      </c>
      <c r="E34" s="16">
        <v>32066</v>
      </c>
      <c r="F34" s="16">
        <v>0</v>
      </c>
    </row>
    <row r="35" spans="1:6" ht="10.199999999999999" customHeight="1" x14ac:dyDescent="0.2">
      <c r="A35" s="16" t="s">
        <v>44</v>
      </c>
      <c r="B35" s="16">
        <v>180954</v>
      </c>
      <c r="C35" s="16">
        <v>104193</v>
      </c>
      <c r="D35" s="16">
        <v>44712</v>
      </c>
      <c r="E35" s="16">
        <v>32049</v>
      </c>
      <c r="F35" s="16">
        <v>0</v>
      </c>
    </row>
    <row r="36" spans="1:6" ht="10.199999999999999" customHeight="1" x14ac:dyDescent="0.2">
      <c r="A36" s="16" t="s">
        <v>45</v>
      </c>
      <c r="B36" s="16">
        <v>106</v>
      </c>
      <c r="C36" s="16">
        <v>90</v>
      </c>
      <c r="D36" s="16">
        <v>14</v>
      </c>
      <c r="E36" s="16">
        <v>2</v>
      </c>
      <c r="F36" s="16">
        <v>0</v>
      </c>
    </row>
    <row r="37" spans="1:6" ht="10.199999999999999" customHeight="1" x14ac:dyDescent="0.2">
      <c r="A37" s="16" t="s">
        <v>46</v>
      </c>
      <c r="B37" s="16">
        <v>51</v>
      </c>
      <c r="C37" s="16">
        <v>42</v>
      </c>
      <c r="D37" s="16">
        <v>9</v>
      </c>
      <c r="E37" s="16">
        <v>0</v>
      </c>
      <c r="F37" s="16">
        <v>0</v>
      </c>
    </row>
    <row r="38" spans="1:6" ht="10.199999999999999" customHeight="1" x14ac:dyDescent="0.2">
      <c r="A38" s="16" t="s">
        <v>47</v>
      </c>
      <c r="B38" s="16">
        <v>1</v>
      </c>
      <c r="C38" s="16">
        <v>1</v>
      </c>
      <c r="D38" s="16">
        <v>0</v>
      </c>
      <c r="E38" s="16">
        <v>0</v>
      </c>
      <c r="F38" s="16">
        <v>0</v>
      </c>
    </row>
    <row r="39" spans="1:6" ht="10.199999999999999" customHeight="1" x14ac:dyDescent="0.2">
      <c r="A39" s="16" t="s">
        <v>48</v>
      </c>
      <c r="B39" s="16">
        <v>8</v>
      </c>
      <c r="C39" s="16">
        <v>1</v>
      </c>
      <c r="D39" s="16">
        <v>7</v>
      </c>
      <c r="E39" s="16">
        <v>0</v>
      </c>
      <c r="F39" s="16">
        <v>0</v>
      </c>
    </row>
    <row r="40" spans="1:6" ht="10.199999999999999" customHeight="1" x14ac:dyDescent="0.2">
      <c r="A40" s="16" t="s">
        <v>49</v>
      </c>
      <c r="B40" s="16">
        <v>8</v>
      </c>
      <c r="C40" s="16">
        <v>6</v>
      </c>
      <c r="D40" s="16">
        <v>2</v>
      </c>
      <c r="E40" s="16">
        <v>0</v>
      </c>
      <c r="F40" s="16">
        <v>0</v>
      </c>
    </row>
    <row r="41" spans="1:6" ht="10.199999999999999" customHeight="1" x14ac:dyDescent="0.2">
      <c r="A41" s="16" t="s">
        <v>50</v>
      </c>
      <c r="B41" s="16">
        <v>3</v>
      </c>
      <c r="C41" s="16">
        <v>3</v>
      </c>
      <c r="D41" s="16">
        <v>0</v>
      </c>
      <c r="E41" s="16">
        <v>0</v>
      </c>
      <c r="F41" s="16">
        <v>0</v>
      </c>
    </row>
    <row r="42" spans="1:6" ht="10.199999999999999" customHeight="1" x14ac:dyDescent="0.2">
      <c r="A42" s="16" t="s">
        <v>51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</row>
    <row r="43" spans="1:6" ht="10.199999999999999" customHeight="1" x14ac:dyDescent="0.2">
      <c r="A43" s="16" t="s">
        <v>52</v>
      </c>
      <c r="B43" s="16">
        <v>16</v>
      </c>
      <c r="C43" s="16">
        <v>12</v>
      </c>
      <c r="D43" s="16">
        <v>4</v>
      </c>
      <c r="E43" s="16">
        <v>0</v>
      </c>
      <c r="F43" s="16">
        <v>0</v>
      </c>
    </row>
    <row r="44" spans="1:6" ht="10.199999999999999" customHeight="1" x14ac:dyDescent="0.2">
      <c r="A44" s="16" t="s">
        <v>53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</row>
    <row r="45" spans="1:6" ht="10.199999999999999" customHeight="1" x14ac:dyDescent="0.2">
      <c r="A45" s="16" t="s">
        <v>54</v>
      </c>
      <c r="B45" s="16">
        <v>7</v>
      </c>
      <c r="C45" s="16">
        <v>5</v>
      </c>
      <c r="D45" s="16">
        <v>2</v>
      </c>
      <c r="E45" s="16">
        <v>0</v>
      </c>
      <c r="F45" s="16">
        <v>0</v>
      </c>
    </row>
    <row r="46" spans="1:6" ht="10.199999999999999" customHeight="1" x14ac:dyDescent="0.2">
      <c r="A46" s="16" t="s">
        <v>55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</row>
    <row r="47" spans="1:6" ht="10.199999999999999" customHeight="1" x14ac:dyDescent="0.2">
      <c r="A47" s="16" t="s">
        <v>56</v>
      </c>
      <c r="B47" s="16">
        <v>59</v>
      </c>
      <c r="C47" s="16">
        <v>49</v>
      </c>
      <c r="D47" s="16">
        <v>8</v>
      </c>
      <c r="E47" s="16">
        <v>2</v>
      </c>
      <c r="F47" s="16">
        <v>0</v>
      </c>
    </row>
    <row r="48" spans="1:6" ht="10.199999999999999" customHeight="1" x14ac:dyDescent="0.2">
      <c r="A48" s="16" t="s">
        <v>57</v>
      </c>
      <c r="B48" s="16">
        <v>73</v>
      </c>
      <c r="C48" s="16">
        <v>35</v>
      </c>
      <c r="D48" s="16">
        <v>25</v>
      </c>
      <c r="E48" s="16">
        <v>13</v>
      </c>
      <c r="F48" s="16">
        <v>0</v>
      </c>
    </row>
    <row r="49" spans="1:6" ht="10.199999999999999" customHeight="1" x14ac:dyDescent="0.2">
      <c r="A49" s="16" t="s">
        <v>13</v>
      </c>
    </row>
    <row r="50" spans="1:6" ht="10.199999999999999" customHeight="1" x14ac:dyDescent="0.2">
      <c r="A50" s="16" t="s">
        <v>0</v>
      </c>
      <c r="B50" s="16">
        <v>154881</v>
      </c>
      <c r="C50" s="16">
        <v>90725</v>
      </c>
      <c r="D50" s="16">
        <v>34466</v>
      </c>
      <c r="E50" s="16">
        <v>29690</v>
      </c>
      <c r="F50" s="16">
        <v>0</v>
      </c>
    </row>
    <row r="51" spans="1:6" ht="10.199999999999999" customHeight="1" x14ac:dyDescent="0.2">
      <c r="A51" s="16" t="s">
        <v>44</v>
      </c>
      <c r="B51" s="16">
        <v>154638</v>
      </c>
      <c r="C51" s="16">
        <v>90570</v>
      </c>
      <c r="D51" s="16">
        <v>34389</v>
      </c>
      <c r="E51" s="16">
        <v>29679</v>
      </c>
      <c r="F51" s="16">
        <v>0</v>
      </c>
    </row>
    <row r="52" spans="1:6" ht="10.199999999999999" customHeight="1" x14ac:dyDescent="0.2">
      <c r="A52" s="16" t="s">
        <v>45</v>
      </c>
      <c r="B52" s="16">
        <v>72</v>
      </c>
      <c r="C52" s="16">
        <v>57</v>
      </c>
      <c r="D52" s="16">
        <v>14</v>
      </c>
      <c r="E52" s="16">
        <v>1</v>
      </c>
      <c r="F52" s="16">
        <v>0</v>
      </c>
    </row>
    <row r="53" spans="1:6" ht="10.199999999999999" customHeight="1" x14ac:dyDescent="0.2">
      <c r="A53" s="16" t="s">
        <v>46</v>
      </c>
      <c r="B53" s="16">
        <v>33</v>
      </c>
      <c r="C53" s="16">
        <v>26</v>
      </c>
      <c r="D53" s="16">
        <v>7</v>
      </c>
      <c r="E53" s="16">
        <v>0</v>
      </c>
      <c r="F53" s="16">
        <v>0</v>
      </c>
    </row>
    <row r="54" spans="1:6" ht="10.199999999999999" customHeight="1" x14ac:dyDescent="0.2">
      <c r="A54" s="16" t="s">
        <v>47</v>
      </c>
      <c r="B54" s="16">
        <v>1</v>
      </c>
      <c r="C54" s="16">
        <v>1</v>
      </c>
      <c r="D54" s="16">
        <v>0</v>
      </c>
      <c r="E54" s="16">
        <v>0</v>
      </c>
      <c r="F54" s="16">
        <v>0</v>
      </c>
    </row>
    <row r="55" spans="1:6" ht="10.199999999999999" customHeight="1" x14ac:dyDescent="0.2">
      <c r="A55" s="16" t="s">
        <v>48</v>
      </c>
      <c r="B55" s="16">
        <v>9</v>
      </c>
      <c r="C55" s="16">
        <v>0</v>
      </c>
      <c r="D55" s="16">
        <v>9</v>
      </c>
      <c r="E55" s="16">
        <v>0</v>
      </c>
      <c r="F55" s="16">
        <v>0</v>
      </c>
    </row>
    <row r="56" spans="1:6" ht="10.199999999999999" customHeight="1" x14ac:dyDescent="0.2">
      <c r="A56" s="16" t="s">
        <v>49</v>
      </c>
      <c r="B56" s="16">
        <v>5</v>
      </c>
      <c r="C56" s="16">
        <v>5</v>
      </c>
      <c r="D56" s="16">
        <v>0</v>
      </c>
      <c r="E56" s="16">
        <v>0</v>
      </c>
      <c r="F56" s="16">
        <v>0</v>
      </c>
    </row>
    <row r="57" spans="1:6" ht="10.199999999999999" customHeight="1" x14ac:dyDescent="0.2">
      <c r="A57" s="16" t="s">
        <v>50</v>
      </c>
      <c r="B57" s="16">
        <v>1</v>
      </c>
      <c r="C57" s="16">
        <v>1</v>
      </c>
      <c r="D57" s="16">
        <v>0</v>
      </c>
      <c r="E57" s="16">
        <v>0</v>
      </c>
      <c r="F57" s="16">
        <v>0</v>
      </c>
    </row>
    <row r="58" spans="1:6" ht="10.199999999999999" customHeight="1" x14ac:dyDescent="0.2">
      <c r="A58" s="16" t="s">
        <v>51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</row>
    <row r="59" spans="1:6" ht="10.199999999999999" customHeight="1" x14ac:dyDescent="0.2">
      <c r="A59" s="16" t="s">
        <v>52</v>
      </c>
      <c r="B59" s="16">
        <v>11</v>
      </c>
      <c r="C59" s="16">
        <v>7</v>
      </c>
      <c r="D59" s="16">
        <v>4</v>
      </c>
      <c r="E59" s="16">
        <v>0</v>
      </c>
      <c r="F59" s="16">
        <v>0</v>
      </c>
    </row>
    <row r="60" spans="1:6" ht="10.199999999999999" customHeight="1" x14ac:dyDescent="0.2">
      <c r="A60" s="16" t="s">
        <v>53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</row>
    <row r="61" spans="1:6" ht="10.199999999999999" customHeight="1" x14ac:dyDescent="0.2">
      <c r="A61" s="16" t="s">
        <v>54</v>
      </c>
      <c r="B61" s="16">
        <v>6</v>
      </c>
      <c r="C61" s="16">
        <v>3</v>
      </c>
      <c r="D61" s="16">
        <v>3</v>
      </c>
      <c r="E61" s="16">
        <v>0</v>
      </c>
      <c r="F61" s="16">
        <v>0</v>
      </c>
    </row>
    <row r="62" spans="1:6" ht="10.199999999999999" customHeight="1" x14ac:dyDescent="0.2">
      <c r="A62" s="16" t="s">
        <v>55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</row>
    <row r="63" spans="1:6" ht="10.199999999999999" customHeight="1" x14ac:dyDescent="0.2">
      <c r="A63" s="16" t="s">
        <v>56</v>
      </c>
      <c r="B63" s="16">
        <v>30</v>
      </c>
      <c r="C63" s="16">
        <v>26</v>
      </c>
      <c r="D63" s="16">
        <v>3</v>
      </c>
      <c r="E63" s="16">
        <v>1</v>
      </c>
      <c r="F63" s="16">
        <v>0</v>
      </c>
    </row>
    <row r="64" spans="1:6" ht="10.199999999999999" customHeight="1" x14ac:dyDescent="0.2">
      <c r="A64" s="16" t="s">
        <v>57</v>
      </c>
      <c r="B64" s="16">
        <v>75</v>
      </c>
      <c r="C64" s="16">
        <v>29</v>
      </c>
      <c r="D64" s="16">
        <v>37</v>
      </c>
      <c r="E64" s="16">
        <v>9</v>
      </c>
      <c r="F64" s="16">
        <v>0</v>
      </c>
    </row>
    <row r="65" spans="1:1" ht="10.199999999999999" customHeight="1" x14ac:dyDescent="0.2">
      <c r="A65" s="16" t="s">
        <v>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EF77-79BA-473D-862C-1E50772EC5A8}">
  <dimension ref="A1:F72"/>
  <sheetViews>
    <sheetView view="pageBreakPreview" zoomScale="125" zoomScaleNormal="100" zoomScaleSheetLayoutView="125" workbookViewId="0">
      <selection sqref="A1:XFD1048576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140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336178</v>
      </c>
      <c r="C4" s="17">
        <v>195172</v>
      </c>
      <c r="D4" s="17">
        <v>79250</v>
      </c>
      <c r="E4" s="17">
        <v>61756</v>
      </c>
      <c r="F4" s="17">
        <v>0</v>
      </c>
    </row>
    <row r="5" spans="1:6" ht="10.199999999999999" customHeight="1" x14ac:dyDescent="0.2">
      <c r="A5" s="17" t="s">
        <v>58</v>
      </c>
      <c r="B5" s="17">
        <v>6</v>
      </c>
      <c r="C5" s="17">
        <v>5</v>
      </c>
      <c r="D5" s="17">
        <v>0</v>
      </c>
      <c r="E5" s="17">
        <v>1</v>
      </c>
      <c r="F5" s="17">
        <v>0</v>
      </c>
    </row>
    <row r="6" spans="1:6" ht="10.199999999999999" customHeight="1" x14ac:dyDescent="0.2">
      <c r="A6" s="17" t="s">
        <v>59</v>
      </c>
      <c r="B6" s="17">
        <v>6</v>
      </c>
      <c r="C6" s="17">
        <v>5</v>
      </c>
      <c r="D6" s="17">
        <v>1</v>
      </c>
      <c r="E6" s="17">
        <v>0</v>
      </c>
      <c r="F6" s="17">
        <v>0</v>
      </c>
    </row>
    <row r="7" spans="1:6" ht="10.199999999999999" customHeight="1" x14ac:dyDescent="0.2">
      <c r="A7" s="17" t="s">
        <v>60</v>
      </c>
      <c r="B7" s="17">
        <v>30</v>
      </c>
      <c r="C7" s="17">
        <v>22</v>
      </c>
      <c r="D7" s="17">
        <v>6</v>
      </c>
      <c r="E7" s="17">
        <v>2</v>
      </c>
      <c r="F7" s="17">
        <v>0</v>
      </c>
    </row>
    <row r="8" spans="1:6" ht="10.199999999999999" customHeight="1" x14ac:dyDescent="0.2">
      <c r="A8" s="17" t="s">
        <v>61</v>
      </c>
      <c r="B8" s="17">
        <v>61</v>
      </c>
      <c r="C8" s="17">
        <v>31</v>
      </c>
      <c r="D8" s="17">
        <v>1</v>
      </c>
      <c r="E8" s="17">
        <v>29</v>
      </c>
      <c r="F8" s="17">
        <v>0</v>
      </c>
    </row>
    <row r="9" spans="1:6" ht="10.199999999999999" customHeight="1" x14ac:dyDescent="0.2">
      <c r="A9" s="17" t="s">
        <v>62</v>
      </c>
      <c r="B9" s="17">
        <v>6</v>
      </c>
      <c r="C9" s="17">
        <v>6</v>
      </c>
      <c r="D9" s="17">
        <v>0</v>
      </c>
      <c r="E9" s="17">
        <v>0</v>
      </c>
      <c r="F9" s="17">
        <v>0</v>
      </c>
    </row>
    <row r="10" spans="1:6" ht="10.199999999999999" customHeight="1" x14ac:dyDescent="0.2">
      <c r="A10" s="17" t="s">
        <v>63</v>
      </c>
      <c r="B10" s="17">
        <v>35</v>
      </c>
      <c r="C10" s="17">
        <v>26</v>
      </c>
      <c r="D10" s="17">
        <v>6</v>
      </c>
      <c r="E10" s="17">
        <v>3</v>
      </c>
      <c r="F10" s="17">
        <v>0</v>
      </c>
    </row>
    <row r="11" spans="1:6" ht="10.199999999999999" customHeight="1" x14ac:dyDescent="0.2">
      <c r="A11" s="17" t="s">
        <v>64</v>
      </c>
      <c r="B11" s="17">
        <v>758</v>
      </c>
      <c r="C11" s="17">
        <v>711</v>
      </c>
      <c r="D11" s="17">
        <v>32</v>
      </c>
      <c r="E11" s="17">
        <v>15</v>
      </c>
      <c r="F11" s="17">
        <v>0</v>
      </c>
    </row>
    <row r="12" spans="1:6" ht="10.199999999999999" customHeight="1" x14ac:dyDescent="0.2">
      <c r="A12" s="17" t="s">
        <v>65</v>
      </c>
      <c r="B12" s="17">
        <v>453</v>
      </c>
      <c r="C12" s="17">
        <v>363</v>
      </c>
      <c r="D12" s="17">
        <v>81</v>
      </c>
      <c r="E12" s="17">
        <v>9</v>
      </c>
      <c r="F12" s="17">
        <v>0</v>
      </c>
    </row>
    <row r="13" spans="1:6" ht="10.199999999999999" customHeight="1" x14ac:dyDescent="0.2">
      <c r="A13" s="17" t="s">
        <v>66</v>
      </c>
      <c r="B13" s="17">
        <v>331660</v>
      </c>
      <c r="C13" s="17">
        <v>193493</v>
      </c>
      <c r="D13" s="17">
        <v>76577</v>
      </c>
      <c r="E13" s="17">
        <v>61590</v>
      </c>
      <c r="F13" s="17">
        <v>0</v>
      </c>
    </row>
    <row r="14" spans="1:6" ht="10.199999999999999" customHeight="1" x14ac:dyDescent="0.2">
      <c r="A14" s="17" t="s">
        <v>67</v>
      </c>
      <c r="B14" s="17">
        <v>2739</v>
      </c>
      <c r="C14" s="17">
        <v>234</v>
      </c>
      <c r="D14" s="17">
        <v>2477</v>
      </c>
      <c r="E14" s="17">
        <v>28</v>
      </c>
      <c r="F14" s="17">
        <v>0</v>
      </c>
    </row>
    <row r="15" spans="1:6" ht="10.199999999999999" customHeight="1" x14ac:dyDescent="0.2">
      <c r="A15" s="17" t="s">
        <v>68</v>
      </c>
      <c r="B15" s="17">
        <v>142</v>
      </c>
      <c r="C15" s="17">
        <v>112</v>
      </c>
      <c r="D15" s="17">
        <v>26</v>
      </c>
      <c r="E15" s="17">
        <v>4</v>
      </c>
      <c r="F15" s="17">
        <v>0</v>
      </c>
    </row>
    <row r="16" spans="1:6" ht="10.199999999999999" customHeight="1" x14ac:dyDescent="0.2">
      <c r="A16" s="17" t="s">
        <v>69</v>
      </c>
      <c r="B16" s="17">
        <v>49</v>
      </c>
      <c r="C16" s="17">
        <v>34</v>
      </c>
      <c r="D16" s="17">
        <v>9</v>
      </c>
      <c r="E16" s="17">
        <v>6</v>
      </c>
      <c r="F16" s="17">
        <v>0</v>
      </c>
    </row>
    <row r="17" spans="1:6" ht="10.199999999999999" customHeight="1" x14ac:dyDescent="0.2">
      <c r="A17" s="17" t="s">
        <v>70</v>
      </c>
      <c r="B17" s="17">
        <v>106</v>
      </c>
      <c r="C17" s="17">
        <v>48</v>
      </c>
      <c r="D17" s="17">
        <v>4</v>
      </c>
      <c r="E17" s="17">
        <v>54</v>
      </c>
      <c r="F17" s="17">
        <v>0</v>
      </c>
    </row>
    <row r="18" spans="1:6" ht="10.199999999999999" customHeight="1" x14ac:dyDescent="0.2">
      <c r="A18" s="17" t="s">
        <v>71</v>
      </c>
      <c r="B18" s="17">
        <v>14</v>
      </c>
      <c r="C18" s="17">
        <v>4</v>
      </c>
      <c r="D18" s="17">
        <v>9</v>
      </c>
      <c r="E18" s="17">
        <v>1</v>
      </c>
      <c r="F18" s="17">
        <v>0</v>
      </c>
    </row>
    <row r="19" spans="1:6" ht="10.199999999999999" customHeight="1" x14ac:dyDescent="0.2">
      <c r="A19" s="17" t="s">
        <v>72</v>
      </c>
      <c r="B19" s="17">
        <v>8</v>
      </c>
      <c r="C19" s="17">
        <v>0</v>
      </c>
      <c r="D19" s="17">
        <v>8</v>
      </c>
      <c r="E19" s="17">
        <v>0</v>
      </c>
      <c r="F19" s="17">
        <v>0</v>
      </c>
    </row>
    <row r="20" spans="1:6" ht="10.199999999999999" customHeight="1" x14ac:dyDescent="0.2">
      <c r="A20" s="17" t="s">
        <v>73</v>
      </c>
      <c r="B20" s="17">
        <v>2</v>
      </c>
      <c r="C20" s="17">
        <v>2</v>
      </c>
      <c r="D20" s="17">
        <v>0</v>
      </c>
      <c r="E20" s="17">
        <v>0</v>
      </c>
      <c r="F20" s="17">
        <v>0</v>
      </c>
    </row>
    <row r="21" spans="1:6" ht="10.199999999999999" customHeight="1" x14ac:dyDescent="0.2">
      <c r="A21" s="17" t="s">
        <v>74</v>
      </c>
      <c r="B21" s="17">
        <v>2</v>
      </c>
      <c r="C21" s="17">
        <v>1</v>
      </c>
      <c r="D21" s="17">
        <v>0</v>
      </c>
      <c r="E21" s="17">
        <v>1</v>
      </c>
      <c r="F21" s="17">
        <v>0</v>
      </c>
    </row>
    <row r="22" spans="1:6" ht="10.199999999999999" customHeight="1" x14ac:dyDescent="0.2">
      <c r="A22" s="17" t="s">
        <v>75</v>
      </c>
      <c r="B22" s="17">
        <v>20</v>
      </c>
      <c r="C22" s="17">
        <v>18</v>
      </c>
      <c r="D22" s="17">
        <v>1</v>
      </c>
      <c r="E22" s="17">
        <v>1</v>
      </c>
      <c r="F22" s="17">
        <v>0</v>
      </c>
    </row>
    <row r="23" spans="1:6" ht="10.199999999999999" customHeight="1" x14ac:dyDescent="0.2">
      <c r="A23" s="17" t="s">
        <v>76</v>
      </c>
      <c r="B23" s="17">
        <v>27</v>
      </c>
      <c r="C23" s="17">
        <v>17</v>
      </c>
      <c r="D23" s="17">
        <v>4</v>
      </c>
      <c r="E23" s="17">
        <v>6</v>
      </c>
      <c r="F23" s="17">
        <v>0</v>
      </c>
    </row>
    <row r="24" spans="1:6" ht="10.199999999999999" customHeight="1" x14ac:dyDescent="0.2">
      <c r="A24" s="17" t="s">
        <v>77</v>
      </c>
      <c r="B24" s="17">
        <v>14</v>
      </c>
      <c r="C24" s="17">
        <v>8</v>
      </c>
      <c r="D24" s="17">
        <v>1</v>
      </c>
      <c r="E24" s="17">
        <v>5</v>
      </c>
      <c r="F24" s="17">
        <v>0</v>
      </c>
    </row>
    <row r="25" spans="1:6" ht="10.199999999999999" customHeight="1" x14ac:dyDescent="0.2">
      <c r="A25" s="17" t="s">
        <v>78</v>
      </c>
      <c r="B25" s="17">
        <v>40</v>
      </c>
      <c r="C25" s="17">
        <v>32</v>
      </c>
      <c r="D25" s="17">
        <v>7</v>
      </c>
      <c r="E25" s="17">
        <v>1</v>
      </c>
      <c r="F25" s="17">
        <v>0</v>
      </c>
    </row>
    <row r="26" spans="1:6" ht="10.199999999999999" customHeight="1" x14ac:dyDescent="0.2">
      <c r="A26" s="17" t="s">
        <v>12</v>
      </c>
      <c r="B26" s="17"/>
      <c r="C26" s="17"/>
      <c r="D26" s="17"/>
      <c r="E26" s="17"/>
      <c r="F26" s="17"/>
    </row>
    <row r="27" spans="1:6" ht="10.199999999999999" customHeight="1" x14ac:dyDescent="0.2">
      <c r="A27" s="17" t="s">
        <v>0</v>
      </c>
      <c r="B27" s="17">
        <v>181293</v>
      </c>
      <c r="C27" s="17">
        <v>104444</v>
      </c>
      <c r="D27" s="17">
        <v>44783</v>
      </c>
      <c r="E27" s="17">
        <v>32066</v>
      </c>
      <c r="F27" s="17">
        <v>0</v>
      </c>
    </row>
    <row r="28" spans="1:6" ht="10.199999999999999" customHeight="1" x14ac:dyDescent="0.2">
      <c r="A28" s="16" t="s">
        <v>58</v>
      </c>
      <c r="B28" s="16">
        <v>4</v>
      </c>
      <c r="C28" s="16">
        <v>3</v>
      </c>
      <c r="D28" s="16">
        <v>0</v>
      </c>
      <c r="E28" s="16">
        <v>1</v>
      </c>
      <c r="F28" s="16">
        <v>0</v>
      </c>
    </row>
    <row r="29" spans="1:6" ht="10.199999999999999" customHeight="1" x14ac:dyDescent="0.2">
      <c r="A29" s="16" t="s">
        <v>59</v>
      </c>
      <c r="B29" s="16">
        <v>2</v>
      </c>
      <c r="C29" s="16">
        <v>1</v>
      </c>
      <c r="D29" s="16">
        <v>1</v>
      </c>
      <c r="E29" s="16">
        <v>0</v>
      </c>
      <c r="F29" s="16">
        <v>0</v>
      </c>
    </row>
    <row r="30" spans="1:6" ht="10.199999999999999" customHeight="1" x14ac:dyDescent="0.2">
      <c r="A30" s="16" t="s">
        <v>60</v>
      </c>
      <c r="B30" s="16">
        <v>16</v>
      </c>
      <c r="C30" s="16">
        <v>12</v>
      </c>
      <c r="D30" s="16">
        <v>3</v>
      </c>
      <c r="E30" s="16">
        <v>1</v>
      </c>
      <c r="F30" s="16">
        <v>0</v>
      </c>
    </row>
    <row r="31" spans="1:6" ht="10.199999999999999" customHeight="1" x14ac:dyDescent="0.2">
      <c r="A31" s="16" t="s">
        <v>61</v>
      </c>
      <c r="B31" s="16">
        <v>33</v>
      </c>
      <c r="C31" s="16">
        <v>21</v>
      </c>
      <c r="D31" s="16">
        <v>0</v>
      </c>
      <c r="E31" s="16">
        <v>12</v>
      </c>
      <c r="F31" s="16">
        <v>0</v>
      </c>
    </row>
    <row r="32" spans="1:6" ht="10.199999999999999" customHeight="1" x14ac:dyDescent="0.2">
      <c r="A32" s="16" t="s">
        <v>62</v>
      </c>
      <c r="B32" s="16">
        <v>5</v>
      </c>
      <c r="C32" s="16">
        <v>5</v>
      </c>
      <c r="D32" s="16">
        <v>0</v>
      </c>
      <c r="E32" s="16">
        <v>0</v>
      </c>
      <c r="F32" s="16">
        <v>0</v>
      </c>
    </row>
    <row r="33" spans="1:6" ht="10.199999999999999" customHeight="1" x14ac:dyDescent="0.2">
      <c r="A33" s="16" t="s">
        <v>63</v>
      </c>
      <c r="B33" s="16">
        <v>18</v>
      </c>
      <c r="C33" s="16">
        <v>12</v>
      </c>
      <c r="D33" s="16">
        <v>4</v>
      </c>
      <c r="E33" s="16">
        <v>2</v>
      </c>
      <c r="F33" s="16">
        <v>0</v>
      </c>
    </row>
    <row r="34" spans="1:6" ht="10.199999999999999" customHeight="1" x14ac:dyDescent="0.2">
      <c r="A34" s="16" t="s">
        <v>64</v>
      </c>
      <c r="B34" s="16">
        <v>466</v>
      </c>
      <c r="C34" s="16">
        <v>438</v>
      </c>
      <c r="D34" s="16">
        <v>22</v>
      </c>
      <c r="E34" s="16">
        <v>6</v>
      </c>
      <c r="F34" s="16">
        <v>0</v>
      </c>
    </row>
    <row r="35" spans="1:6" ht="10.199999999999999" customHeight="1" x14ac:dyDescent="0.2">
      <c r="A35" s="16" t="s">
        <v>65</v>
      </c>
      <c r="B35" s="16">
        <v>288</v>
      </c>
      <c r="C35" s="16">
        <v>235</v>
      </c>
      <c r="D35" s="16">
        <v>53</v>
      </c>
      <c r="E35" s="16">
        <v>0</v>
      </c>
      <c r="F35" s="16">
        <v>0</v>
      </c>
    </row>
    <row r="36" spans="1:6" ht="10.199999999999999" customHeight="1" x14ac:dyDescent="0.2">
      <c r="A36" s="16" t="s">
        <v>66</v>
      </c>
      <c r="B36" s="16">
        <v>178754</v>
      </c>
      <c r="C36" s="16">
        <v>103401</v>
      </c>
      <c r="D36" s="16">
        <v>43361</v>
      </c>
      <c r="E36" s="16">
        <v>31992</v>
      </c>
      <c r="F36" s="16">
        <v>0</v>
      </c>
    </row>
    <row r="37" spans="1:6" ht="10.199999999999999" customHeight="1" x14ac:dyDescent="0.2">
      <c r="A37" s="16" t="s">
        <v>67</v>
      </c>
      <c r="B37" s="16">
        <v>1453</v>
      </c>
      <c r="C37" s="16">
        <v>145</v>
      </c>
      <c r="D37" s="16">
        <v>1296</v>
      </c>
      <c r="E37" s="16">
        <v>12</v>
      </c>
      <c r="F37" s="16">
        <v>0</v>
      </c>
    </row>
    <row r="38" spans="1:6" ht="10.199999999999999" customHeight="1" x14ac:dyDescent="0.2">
      <c r="A38" s="16" t="s">
        <v>68</v>
      </c>
      <c r="B38" s="16">
        <v>84</v>
      </c>
      <c r="C38" s="16">
        <v>65</v>
      </c>
      <c r="D38" s="16">
        <v>17</v>
      </c>
      <c r="E38" s="16">
        <v>2</v>
      </c>
      <c r="F38" s="16">
        <v>0</v>
      </c>
    </row>
    <row r="39" spans="1:6" ht="10.199999999999999" customHeight="1" x14ac:dyDescent="0.2">
      <c r="A39" s="16" t="s">
        <v>69</v>
      </c>
      <c r="B39" s="16">
        <v>28</v>
      </c>
      <c r="C39" s="16">
        <v>19</v>
      </c>
      <c r="D39" s="16">
        <v>4</v>
      </c>
      <c r="E39" s="16">
        <v>5</v>
      </c>
      <c r="F39" s="16">
        <v>0</v>
      </c>
    </row>
    <row r="40" spans="1:6" ht="10.199999999999999" customHeight="1" x14ac:dyDescent="0.2">
      <c r="A40" s="16" t="s">
        <v>70</v>
      </c>
      <c r="B40" s="16">
        <v>56</v>
      </c>
      <c r="C40" s="16">
        <v>32</v>
      </c>
      <c r="D40" s="16">
        <v>4</v>
      </c>
      <c r="E40" s="16">
        <v>20</v>
      </c>
      <c r="F40" s="16">
        <v>0</v>
      </c>
    </row>
    <row r="41" spans="1:6" ht="10.199999999999999" customHeight="1" x14ac:dyDescent="0.2">
      <c r="A41" s="16" t="s">
        <v>71</v>
      </c>
      <c r="B41" s="16">
        <v>7</v>
      </c>
      <c r="C41" s="16">
        <v>2</v>
      </c>
      <c r="D41" s="16">
        <v>4</v>
      </c>
      <c r="E41" s="16">
        <v>1</v>
      </c>
      <c r="F41" s="16">
        <v>0</v>
      </c>
    </row>
    <row r="42" spans="1:6" ht="10.199999999999999" customHeight="1" x14ac:dyDescent="0.2">
      <c r="A42" s="16" t="s">
        <v>72</v>
      </c>
      <c r="B42" s="16">
        <v>4</v>
      </c>
      <c r="C42" s="16">
        <v>0</v>
      </c>
      <c r="D42" s="16">
        <v>4</v>
      </c>
      <c r="E42" s="16">
        <v>0</v>
      </c>
      <c r="F42" s="16">
        <v>0</v>
      </c>
    </row>
    <row r="43" spans="1:6" ht="10.199999999999999" customHeight="1" x14ac:dyDescent="0.2">
      <c r="A43" s="16" t="s">
        <v>73</v>
      </c>
      <c r="B43" s="16">
        <v>2</v>
      </c>
      <c r="C43" s="16">
        <v>2</v>
      </c>
      <c r="D43" s="16">
        <v>0</v>
      </c>
      <c r="E43" s="16">
        <v>0</v>
      </c>
      <c r="F43" s="16">
        <v>0</v>
      </c>
    </row>
    <row r="44" spans="1:6" ht="10.199999999999999" customHeight="1" x14ac:dyDescent="0.2">
      <c r="A44" s="16" t="s">
        <v>74</v>
      </c>
      <c r="B44" s="16">
        <v>1</v>
      </c>
      <c r="C44" s="16">
        <v>0</v>
      </c>
      <c r="D44" s="16">
        <v>0</v>
      </c>
      <c r="E44" s="16">
        <v>1</v>
      </c>
      <c r="F44" s="16">
        <v>0</v>
      </c>
    </row>
    <row r="45" spans="1:6" ht="10.199999999999999" customHeight="1" x14ac:dyDescent="0.2">
      <c r="A45" s="16" t="s">
        <v>75</v>
      </c>
      <c r="B45" s="16">
        <v>13</v>
      </c>
      <c r="C45" s="16">
        <v>11</v>
      </c>
      <c r="D45" s="16">
        <v>1</v>
      </c>
      <c r="E45" s="16">
        <v>1</v>
      </c>
      <c r="F45" s="16">
        <v>0</v>
      </c>
    </row>
    <row r="46" spans="1:6" ht="10.199999999999999" customHeight="1" x14ac:dyDescent="0.2">
      <c r="A46" s="16" t="s">
        <v>76</v>
      </c>
      <c r="B46" s="16">
        <v>18</v>
      </c>
      <c r="C46" s="16">
        <v>12</v>
      </c>
      <c r="D46" s="16">
        <v>2</v>
      </c>
      <c r="E46" s="16">
        <v>4</v>
      </c>
      <c r="F46" s="16">
        <v>0</v>
      </c>
    </row>
    <row r="47" spans="1:6" ht="10.199999999999999" customHeight="1" x14ac:dyDescent="0.2">
      <c r="A47" s="16" t="s">
        <v>77</v>
      </c>
      <c r="B47" s="16">
        <v>10</v>
      </c>
      <c r="C47" s="16">
        <v>4</v>
      </c>
      <c r="D47" s="16">
        <v>1</v>
      </c>
      <c r="E47" s="16">
        <v>5</v>
      </c>
      <c r="F47" s="16">
        <v>0</v>
      </c>
    </row>
    <row r="48" spans="1:6" ht="10.199999999999999" customHeight="1" x14ac:dyDescent="0.2">
      <c r="A48" s="16" t="s">
        <v>78</v>
      </c>
      <c r="B48" s="16">
        <v>31</v>
      </c>
      <c r="C48" s="16">
        <v>24</v>
      </c>
      <c r="D48" s="16">
        <v>6</v>
      </c>
      <c r="E48" s="16">
        <v>1</v>
      </c>
      <c r="F48" s="16">
        <v>0</v>
      </c>
    </row>
    <row r="49" spans="1:6" ht="10.199999999999999" customHeight="1" x14ac:dyDescent="0.2">
      <c r="A49" s="16" t="s">
        <v>13</v>
      </c>
    </row>
    <row r="50" spans="1:6" ht="10.199999999999999" customHeight="1" x14ac:dyDescent="0.2">
      <c r="A50" s="16" t="s">
        <v>0</v>
      </c>
      <c r="B50" s="16">
        <v>154885</v>
      </c>
      <c r="C50" s="16">
        <v>90728</v>
      </c>
      <c r="D50" s="16">
        <v>34467</v>
      </c>
      <c r="E50" s="16">
        <v>29690</v>
      </c>
      <c r="F50" s="16">
        <v>0</v>
      </c>
    </row>
    <row r="51" spans="1:6" ht="10.199999999999999" customHeight="1" x14ac:dyDescent="0.2">
      <c r="A51" s="16" t="s">
        <v>58</v>
      </c>
      <c r="B51" s="16">
        <v>2</v>
      </c>
      <c r="C51" s="16">
        <v>2</v>
      </c>
      <c r="D51" s="16">
        <v>0</v>
      </c>
      <c r="E51" s="16">
        <v>0</v>
      </c>
      <c r="F51" s="16">
        <v>0</v>
      </c>
    </row>
    <row r="52" spans="1:6" ht="10.199999999999999" customHeight="1" x14ac:dyDescent="0.2">
      <c r="A52" s="16" t="s">
        <v>59</v>
      </c>
      <c r="B52" s="16">
        <v>4</v>
      </c>
      <c r="C52" s="16">
        <v>4</v>
      </c>
      <c r="D52" s="16">
        <v>0</v>
      </c>
      <c r="E52" s="16">
        <v>0</v>
      </c>
      <c r="F52" s="16">
        <v>0</v>
      </c>
    </row>
    <row r="53" spans="1:6" ht="10.199999999999999" customHeight="1" x14ac:dyDescent="0.2">
      <c r="A53" s="16" t="s">
        <v>60</v>
      </c>
      <c r="B53" s="16">
        <v>14</v>
      </c>
      <c r="C53" s="16">
        <v>10</v>
      </c>
      <c r="D53" s="16">
        <v>3</v>
      </c>
      <c r="E53" s="16">
        <v>1</v>
      </c>
      <c r="F53" s="16">
        <v>0</v>
      </c>
    </row>
    <row r="54" spans="1:6" ht="10.199999999999999" customHeight="1" x14ac:dyDescent="0.2">
      <c r="A54" s="16" t="s">
        <v>61</v>
      </c>
      <c r="B54" s="16">
        <v>28</v>
      </c>
      <c r="C54" s="16">
        <v>10</v>
      </c>
      <c r="D54" s="16">
        <v>1</v>
      </c>
      <c r="E54" s="16">
        <v>17</v>
      </c>
      <c r="F54" s="16">
        <v>0</v>
      </c>
    </row>
    <row r="55" spans="1:6" ht="10.199999999999999" customHeight="1" x14ac:dyDescent="0.2">
      <c r="A55" s="16" t="s">
        <v>62</v>
      </c>
      <c r="B55" s="16">
        <v>1</v>
      </c>
      <c r="C55" s="16">
        <v>1</v>
      </c>
      <c r="D55" s="16">
        <v>0</v>
      </c>
      <c r="E55" s="16">
        <v>0</v>
      </c>
      <c r="F55" s="16">
        <v>0</v>
      </c>
    </row>
    <row r="56" spans="1:6" ht="10.199999999999999" customHeight="1" x14ac:dyDescent="0.2">
      <c r="A56" s="16" t="s">
        <v>63</v>
      </c>
      <c r="B56" s="16">
        <v>17</v>
      </c>
      <c r="C56" s="16">
        <v>14</v>
      </c>
      <c r="D56" s="16">
        <v>2</v>
      </c>
      <c r="E56" s="16">
        <v>1</v>
      </c>
      <c r="F56" s="16">
        <v>0</v>
      </c>
    </row>
    <row r="57" spans="1:6" ht="10.199999999999999" customHeight="1" x14ac:dyDescent="0.2">
      <c r="A57" s="16" t="s">
        <v>64</v>
      </c>
      <c r="B57" s="16">
        <v>292</v>
      </c>
      <c r="C57" s="16">
        <v>273</v>
      </c>
      <c r="D57" s="16">
        <v>10</v>
      </c>
      <c r="E57" s="16">
        <v>9</v>
      </c>
      <c r="F57" s="16">
        <v>0</v>
      </c>
    </row>
    <row r="58" spans="1:6" ht="10.199999999999999" customHeight="1" x14ac:dyDescent="0.2">
      <c r="A58" s="16" t="s">
        <v>65</v>
      </c>
      <c r="B58" s="16">
        <v>165</v>
      </c>
      <c r="C58" s="16">
        <v>128</v>
      </c>
      <c r="D58" s="16">
        <v>28</v>
      </c>
      <c r="E58" s="16">
        <v>9</v>
      </c>
      <c r="F58" s="16">
        <v>0</v>
      </c>
    </row>
    <row r="59" spans="1:6" ht="10.199999999999999" customHeight="1" x14ac:dyDescent="0.2">
      <c r="A59" s="16" t="s">
        <v>66</v>
      </c>
      <c r="B59" s="16">
        <v>152906</v>
      </c>
      <c r="C59" s="16">
        <v>90092</v>
      </c>
      <c r="D59" s="16">
        <v>33216</v>
      </c>
      <c r="E59" s="16">
        <v>29598</v>
      </c>
      <c r="F59" s="16">
        <v>0</v>
      </c>
    </row>
    <row r="60" spans="1:6" ht="10.199999999999999" customHeight="1" x14ac:dyDescent="0.2">
      <c r="A60" s="16" t="s">
        <v>67</v>
      </c>
      <c r="B60" s="16">
        <v>1286</v>
      </c>
      <c r="C60" s="16">
        <v>89</v>
      </c>
      <c r="D60" s="16">
        <v>1181</v>
      </c>
      <c r="E60" s="16">
        <v>16</v>
      </c>
      <c r="F60" s="16">
        <v>0</v>
      </c>
    </row>
    <row r="61" spans="1:6" ht="10.199999999999999" customHeight="1" x14ac:dyDescent="0.2">
      <c r="A61" s="16" t="s">
        <v>68</v>
      </c>
      <c r="B61" s="16">
        <v>58</v>
      </c>
      <c r="C61" s="16">
        <v>47</v>
      </c>
      <c r="D61" s="16">
        <v>9</v>
      </c>
      <c r="E61" s="16">
        <v>2</v>
      </c>
      <c r="F61" s="16">
        <v>0</v>
      </c>
    </row>
    <row r="62" spans="1:6" ht="10.199999999999999" customHeight="1" x14ac:dyDescent="0.2">
      <c r="A62" s="16" t="s">
        <v>69</v>
      </c>
      <c r="B62" s="16">
        <v>21</v>
      </c>
      <c r="C62" s="16">
        <v>15</v>
      </c>
      <c r="D62" s="16">
        <v>5</v>
      </c>
      <c r="E62" s="16">
        <v>1</v>
      </c>
      <c r="F62" s="16">
        <v>0</v>
      </c>
    </row>
    <row r="63" spans="1:6" ht="10.199999999999999" customHeight="1" x14ac:dyDescent="0.2">
      <c r="A63" s="16" t="s">
        <v>70</v>
      </c>
      <c r="B63" s="16">
        <v>50</v>
      </c>
      <c r="C63" s="16">
        <v>16</v>
      </c>
      <c r="D63" s="16">
        <v>0</v>
      </c>
      <c r="E63" s="16">
        <v>34</v>
      </c>
      <c r="F63" s="16">
        <v>0</v>
      </c>
    </row>
    <row r="64" spans="1:6" ht="10.199999999999999" customHeight="1" x14ac:dyDescent="0.2">
      <c r="A64" s="16" t="s">
        <v>71</v>
      </c>
      <c r="B64" s="16">
        <v>7</v>
      </c>
      <c r="C64" s="16">
        <v>2</v>
      </c>
      <c r="D64" s="16">
        <v>5</v>
      </c>
      <c r="E64" s="16">
        <v>0</v>
      </c>
      <c r="F64" s="16">
        <v>0</v>
      </c>
    </row>
    <row r="65" spans="1:6" ht="10.199999999999999" customHeight="1" x14ac:dyDescent="0.2">
      <c r="A65" s="16" t="s">
        <v>72</v>
      </c>
      <c r="B65" s="16">
        <v>4</v>
      </c>
      <c r="C65" s="16">
        <v>0</v>
      </c>
      <c r="D65" s="16">
        <v>4</v>
      </c>
      <c r="E65" s="16">
        <v>0</v>
      </c>
      <c r="F65" s="16">
        <v>0</v>
      </c>
    </row>
    <row r="66" spans="1:6" ht="10.199999999999999" customHeight="1" x14ac:dyDescent="0.2">
      <c r="A66" s="16" t="s">
        <v>73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</row>
    <row r="67" spans="1:6" ht="10.199999999999999" customHeight="1" x14ac:dyDescent="0.2">
      <c r="A67" s="16" t="s">
        <v>74</v>
      </c>
      <c r="B67" s="16">
        <v>1</v>
      </c>
      <c r="C67" s="16">
        <v>1</v>
      </c>
      <c r="D67" s="16">
        <v>0</v>
      </c>
      <c r="E67" s="16">
        <v>0</v>
      </c>
      <c r="F67" s="16">
        <v>0</v>
      </c>
    </row>
    <row r="68" spans="1:6" ht="10.199999999999999" customHeight="1" x14ac:dyDescent="0.2">
      <c r="A68" s="16" t="s">
        <v>75</v>
      </c>
      <c r="B68" s="16">
        <v>7</v>
      </c>
      <c r="C68" s="16">
        <v>7</v>
      </c>
      <c r="D68" s="16">
        <v>0</v>
      </c>
      <c r="E68" s="16">
        <v>0</v>
      </c>
      <c r="F68" s="16">
        <v>0</v>
      </c>
    </row>
    <row r="69" spans="1:6" ht="10.199999999999999" customHeight="1" x14ac:dyDescent="0.2">
      <c r="A69" s="16" t="s">
        <v>76</v>
      </c>
      <c r="B69" s="16">
        <v>9</v>
      </c>
      <c r="C69" s="16">
        <v>5</v>
      </c>
      <c r="D69" s="16">
        <v>2</v>
      </c>
      <c r="E69" s="16">
        <v>2</v>
      </c>
      <c r="F69" s="16">
        <v>0</v>
      </c>
    </row>
    <row r="70" spans="1:6" ht="10.199999999999999" customHeight="1" x14ac:dyDescent="0.2">
      <c r="A70" s="16" t="s">
        <v>77</v>
      </c>
      <c r="B70" s="16">
        <v>4</v>
      </c>
      <c r="C70" s="16">
        <v>4</v>
      </c>
      <c r="D70" s="16">
        <v>0</v>
      </c>
      <c r="E70" s="16">
        <v>0</v>
      </c>
      <c r="F70" s="16">
        <v>0</v>
      </c>
    </row>
    <row r="71" spans="1:6" ht="10.199999999999999" customHeight="1" x14ac:dyDescent="0.2">
      <c r="A71" s="16" t="s">
        <v>78</v>
      </c>
      <c r="B71" s="16">
        <v>9</v>
      </c>
      <c r="C71" s="16">
        <v>8</v>
      </c>
      <c r="D71" s="16">
        <v>1</v>
      </c>
      <c r="E71" s="16">
        <v>0</v>
      </c>
      <c r="F71" s="16">
        <v>0</v>
      </c>
    </row>
    <row r="72" spans="1:6" ht="10.199999999999999" customHeight="1" x14ac:dyDescent="0.2">
      <c r="A72" s="16" t="s">
        <v>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86A1-20E7-4F82-B411-0463BA1A159B}">
  <dimension ref="A1:F72"/>
  <sheetViews>
    <sheetView view="pageBreakPreview" zoomScale="125" zoomScaleNormal="100" zoomScaleSheetLayoutView="125" workbookViewId="0">
      <selection sqref="A1:XFD1048576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141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329265</v>
      </c>
      <c r="C4" s="17">
        <v>190785</v>
      </c>
      <c r="D4" s="17">
        <v>77838</v>
      </c>
      <c r="E4" s="17">
        <v>60642</v>
      </c>
      <c r="F4" s="17">
        <v>0</v>
      </c>
    </row>
    <row r="5" spans="1:6" ht="10.199999999999999" customHeight="1" x14ac:dyDescent="0.2">
      <c r="A5" s="17" t="s">
        <v>58</v>
      </c>
      <c r="B5" s="17">
        <v>52</v>
      </c>
      <c r="C5" s="17">
        <v>24</v>
      </c>
      <c r="D5" s="17">
        <v>25</v>
      </c>
      <c r="E5" s="17">
        <v>3</v>
      </c>
      <c r="F5" s="17">
        <v>0</v>
      </c>
    </row>
    <row r="6" spans="1:6" ht="10.199999999999999" customHeight="1" x14ac:dyDescent="0.2">
      <c r="A6" s="17" t="s">
        <v>59</v>
      </c>
      <c r="B6" s="17">
        <v>10</v>
      </c>
      <c r="C6" s="17">
        <v>4</v>
      </c>
      <c r="D6" s="17">
        <v>4</v>
      </c>
      <c r="E6" s="17">
        <v>2</v>
      </c>
      <c r="F6" s="17">
        <v>0</v>
      </c>
    </row>
    <row r="7" spans="1:6" ht="10.199999999999999" customHeight="1" x14ac:dyDescent="0.2">
      <c r="A7" s="17" t="s">
        <v>60</v>
      </c>
      <c r="B7" s="17">
        <v>113</v>
      </c>
      <c r="C7" s="17">
        <v>84</v>
      </c>
      <c r="D7" s="17">
        <v>26</v>
      </c>
      <c r="E7" s="17">
        <v>3</v>
      </c>
      <c r="F7" s="17">
        <v>0</v>
      </c>
    </row>
    <row r="8" spans="1:6" ht="10.199999999999999" customHeight="1" x14ac:dyDescent="0.2">
      <c r="A8" s="17" t="s">
        <v>61</v>
      </c>
      <c r="B8" s="17">
        <v>377</v>
      </c>
      <c r="C8" s="17">
        <v>293</v>
      </c>
      <c r="D8" s="17">
        <v>37</v>
      </c>
      <c r="E8" s="17">
        <v>47</v>
      </c>
      <c r="F8" s="17">
        <v>0</v>
      </c>
    </row>
    <row r="9" spans="1:6" ht="10.199999999999999" customHeight="1" x14ac:dyDescent="0.2">
      <c r="A9" s="17" t="s">
        <v>62</v>
      </c>
      <c r="B9" s="17">
        <v>20</v>
      </c>
      <c r="C9" s="17">
        <v>13</v>
      </c>
      <c r="D9" s="17">
        <v>7</v>
      </c>
      <c r="E9" s="17">
        <v>0</v>
      </c>
      <c r="F9" s="17">
        <v>0</v>
      </c>
    </row>
    <row r="10" spans="1:6" ht="10.199999999999999" customHeight="1" x14ac:dyDescent="0.2">
      <c r="A10" s="17" t="s">
        <v>63</v>
      </c>
      <c r="B10" s="17">
        <v>94</v>
      </c>
      <c r="C10" s="17">
        <v>43</v>
      </c>
      <c r="D10" s="17">
        <v>18</v>
      </c>
      <c r="E10" s="17">
        <v>33</v>
      </c>
      <c r="F10" s="17">
        <v>0</v>
      </c>
    </row>
    <row r="11" spans="1:6" ht="10.199999999999999" customHeight="1" x14ac:dyDescent="0.2">
      <c r="A11" s="17" t="s">
        <v>64</v>
      </c>
      <c r="B11" s="17">
        <v>2861</v>
      </c>
      <c r="C11" s="17">
        <v>2071</v>
      </c>
      <c r="D11" s="17">
        <v>652</v>
      </c>
      <c r="E11" s="17">
        <v>138</v>
      </c>
      <c r="F11" s="17">
        <v>0</v>
      </c>
    </row>
    <row r="12" spans="1:6" ht="10.199999999999999" customHeight="1" x14ac:dyDescent="0.2">
      <c r="A12" s="17" t="s">
        <v>65</v>
      </c>
      <c r="B12" s="17">
        <v>1423</v>
      </c>
      <c r="C12" s="17">
        <v>1262</v>
      </c>
      <c r="D12" s="17">
        <v>145</v>
      </c>
      <c r="E12" s="17">
        <v>16</v>
      </c>
      <c r="F12" s="17">
        <v>0</v>
      </c>
    </row>
    <row r="13" spans="1:6" ht="10.199999999999999" customHeight="1" x14ac:dyDescent="0.2">
      <c r="A13" s="17" t="s">
        <v>66</v>
      </c>
      <c r="B13" s="17">
        <v>317907</v>
      </c>
      <c r="C13" s="17">
        <v>184564</v>
      </c>
      <c r="D13" s="17">
        <v>73139</v>
      </c>
      <c r="E13" s="17">
        <v>60204</v>
      </c>
      <c r="F13" s="17">
        <v>0</v>
      </c>
    </row>
    <row r="14" spans="1:6" ht="10.199999999999999" customHeight="1" x14ac:dyDescent="0.2">
      <c r="A14" s="17" t="s">
        <v>67</v>
      </c>
      <c r="B14" s="17">
        <v>4157</v>
      </c>
      <c r="C14" s="17">
        <v>855</v>
      </c>
      <c r="D14" s="17">
        <v>3251</v>
      </c>
      <c r="E14" s="17">
        <v>51</v>
      </c>
      <c r="F14" s="17">
        <v>0</v>
      </c>
    </row>
    <row r="15" spans="1:6" ht="10.199999999999999" customHeight="1" x14ac:dyDescent="0.2">
      <c r="A15" s="17" t="s">
        <v>68</v>
      </c>
      <c r="B15" s="17">
        <v>708</v>
      </c>
      <c r="C15" s="17">
        <v>509</v>
      </c>
      <c r="D15" s="17">
        <v>185</v>
      </c>
      <c r="E15" s="17">
        <v>14</v>
      </c>
      <c r="F15" s="17">
        <v>0</v>
      </c>
    </row>
    <row r="16" spans="1:6" ht="10.199999999999999" customHeight="1" x14ac:dyDescent="0.2">
      <c r="A16" s="17" t="s">
        <v>69</v>
      </c>
      <c r="B16" s="17">
        <v>481</v>
      </c>
      <c r="C16" s="17">
        <v>325</v>
      </c>
      <c r="D16" s="17">
        <v>135</v>
      </c>
      <c r="E16" s="17">
        <v>21</v>
      </c>
      <c r="F16" s="17">
        <v>0</v>
      </c>
    </row>
    <row r="17" spans="1:6" ht="10.199999999999999" customHeight="1" x14ac:dyDescent="0.2">
      <c r="A17" s="17" t="s">
        <v>70</v>
      </c>
      <c r="B17" s="17">
        <v>280</v>
      </c>
      <c r="C17" s="17">
        <v>165</v>
      </c>
      <c r="D17" s="17">
        <v>61</v>
      </c>
      <c r="E17" s="17">
        <v>54</v>
      </c>
      <c r="F17" s="17">
        <v>0</v>
      </c>
    </row>
    <row r="18" spans="1:6" ht="10.199999999999999" customHeight="1" x14ac:dyDescent="0.2">
      <c r="A18" s="17" t="s">
        <v>71</v>
      </c>
      <c r="B18" s="17">
        <v>132</v>
      </c>
      <c r="C18" s="17">
        <v>85</v>
      </c>
      <c r="D18" s="17">
        <v>38</v>
      </c>
      <c r="E18" s="17">
        <v>9</v>
      </c>
      <c r="F18" s="17">
        <v>0</v>
      </c>
    </row>
    <row r="19" spans="1:6" ht="10.199999999999999" customHeight="1" x14ac:dyDescent="0.2">
      <c r="A19" s="17" t="s">
        <v>72</v>
      </c>
      <c r="B19" s="17">
        <v>34</v>
      </c>
      <c r="C19" s="17">
        <v>13</v>
      </c>
      <c r="D19" s="17">
        <v>21</v>
      </c>
      <c r="E19" s="17">
        <v>0</v>
      </c>
      <c r="F19" s="17">
        <v>0</v>
      </c>
    </row>
    <row r="20" spans="1:6" ht="10.199999999999999" customHeight="1" x14ac:dyDescent="0.2">
      <c r="A20" s="17" t="s">
        <v>73</v>
      </c>
      <c r="B20" s="17">
        <v>22</v>
      </c>
      <c r="C20" s="17">
        <v>17</v>
      </c>
      <c r="D20" s="17">
        <v>4</v>
      </c>
      <c r="E20" s="17">
        <v>1</v>
      </c>
      <c r="F20" s="17">
        <v>0</v>
      </c>
    </row>
    <row r="21" spans="1:6" ht="10.199999999999999" customHeight="1" x14ac:dyDescent="0.2">
      <c r="A21" s="17" t="s">
        <v>74</v>
      </c>
      <c r="B21" s="17">
        <v>27</v>
      </c>
      <c r="C21" s="17">
        <v>21</v>
      </c>
      <c r="D21" s="17">
        <v>5</v>
      </c>
      <c r="E21" s="17">
        <v>1</v>
      </c>
      <c r="F21" s="17">
        <v>0</v>
      </c>
    </row>
    <row r="22" spans="1:6" ht="10.199999999999999" customHeight="1" x14ac:dyDescent="0.2">
      <c r="A22" s="17" t="s">
        <v>75</v>
      </c>
      <c r="B22" s="17">
        <v>128</v>
      </c>
      <c r="C22" s="17">
        <v>105</v>
      </c>
      <c r="D22" s="17">
        <v>21</v>
      </c>
      <c r="E22" s="17">
        <v>2</v>
      </c>
      <c r="F22" s="17">
        <v>0</v>
      </c>
    </row>
    <row r="23" spans="1:6" ht="10.199999999999999" customHeight="1" x14ac:dyDescent="0.2">
      <c r="A23" s="17" t="s">
        <v>76</v>
      </c>
      <c r="B23" s="17">
        <v>58</v>
      </c>
      <c r="C23" s="17">
        <v>43</v>
      </c>
      <c r="D23" s="17">
        <v>11</v>
      </c>
      <c r="E23" s="17">
        <v>4</v>
      </c>
      <c r="F23" s="17">
        <v>0</v>
      </c>
    </row>
    <row r="24" spans="1:6" ht="10.199999999999999" customHeight="1" x14ac:dyDescent="0.2">
      <c r="A24" s="17" t="s">
        <v>77</v>
      </c>
      <c r="B24" s="17">
        <v>210</v>
      </c>
      <c r="C24" s="17">
        <v>154</v>
      </c>
      <c r="D24" s="17">
        <v>27</v>
      </c>
      <c r="E24" s="17">
        <v>29</v>
      </c>
      <c r="F24" s="17">
        <v>0</v>
      </c>
    </row>
    <row r="25" spans="1:6" ht="10.199999999999999" customHeight="1" x14ac:dyDescent="0.2">
      <c r="A25" s="17" t="s">
        <v>78</v>
      </c>
      <c r="B25" s="17">
        <v>171</v>
      </c>
      <c r="C25" s="17">
        <v>135</v>
      </c>
      <c r="D25" s="17">
        <v>26</v>
      </c>
      <c r="E25" s="17">
        <v>10</v>
      </c>
      <c r="F25" s="17">
        <v>0</v>
      </c>
    </row>
    <row r="26" spans="1:6" ht="10.199999999999999" customHeight="1" x14ac:dyDescent="0.2">
      <c r="A26" s="17" t="s">
        <v>12</v>
      </c>
      <c r="B26" s="17"/>
      <c r="C26" s="17"/>
      <c r="D26" s="17"/>
      <c r="E26" s="17"/>
      <c r="F26" s="17"/>
    </row>
    <row r="27" spans="1:6" ht="10.199999999999999" customHeight="1" x14ac:dyDescent="0.2">
      <c r="A27" s="17" t="s">
        <v>0</v>
      </c>
      <c r="B27" s="17">
        <v>177511</v>
      </c>
      <c r="C27" s="17">
        <v>102069</v>
      </c>
      <c r="D27" s="17">
        <v>43953</v>
      </c>
      <c r="E27" s="17">
        <v>31489</v>
      </c>
      <c r="F27" s="17">
        <v>0</v>
      </c>
    </row>
    <row r="28" spans="1:6" ht="10.199999999999999" customHeight="1" x14ac:dyDescent="0.2">
      <c r="A28" s="16" t="s">
        <v>58</v>
      </c>
      <c r="B28" s="16">
        <v>31</v>
      </c>
      <c r="C28" s="16">
        <v>16</v>
      </c>
      <c r="D28" s="16">
        <v>13</v>
      </c>
      <c r="E28" s="16">
        <v>2</v>
      </c>
      <c r="F28" s="16">
        <v>0</v>
      </c>
    </row>
    <row r="29" spans="1:6" ht="10.199999999999999" customHeight="1" x14ac:dyDescent="0.2">
      <c r="A29" s="16" t="s">
        <v>59</v>
      </c>
      <c r="B29" s="16">
        <v>4</v>
      </c>
      <c r="C29" s="16">
        <v>1</v>
      </c>
      <c r="D29" s="16">
        <v>2</v>
      </c>
      <c r="E29" s="16">
        <v>1</v>
      </c>
      <c r="F29" s="16">
        <v>0</v>
      </c>
    </row>
    <row r="30" spans="1:6" ht="10.199999999999999" customHeight="1" x14ac:dyDescent="0.2">
      <c r="A30" s="16" t="s">
        <v>60</v>
      </c>
      <c r="B30" s="16">
        <v>73</v>
      </c>
      <c r="C30" s="16">
        <v>53</v>
      </c>
      <c r="D30" s="16">
        <v>19</v>
      </c>
      <c r="E30" s="16">
        <v>1</v>
      </c>
      <c r="F30" s="16">
        <v>0</v>
      </c>
    </row>
    <row r="31" spans="1:6" ht="10.199999999999999" customHeight="1" x14ac:dyDescent="0.2">
      <c r="A31" s="16" t="s">
        <v>61</v>
      </c>
      <c r="B31" s="16">
        <v>214</v>
      </c>
      <c r="C31" s="16">
        <v>170</v>
      </c>
      <c r="D31" s="16">
        <v>21</v>
      </c>
      <c r="E31" s="16">
        <v>23</v>
      </c>
      <c r="F31" s="16">
        <v>0</v>
      </c>
    </row>
    <row r="32" spans="1:6" ht="10.199999999999999" customHeight="1" x14ac:dyDescent="0.2">
      <c r="A32" s="16" t="s">
        <v>62</v>
      </c>
      <c r="B32" s="16">
        <v>12</v>
      </c>
      <c r="C32" s="16">
        <v>7</v>
      </c>
      <c r="D32" s="16">
        <v>5</v>
      </c>
      <c r="E32" s="16">
        <v>0</v>
      </c>
      <c r="F32" s="16">
        <v>0</v>
      </c>
    </row>
    <row r="33" spans="1:6" ht="10.199999999999999" customHeight="1" x14ac:dyDescent="0.2">
      <c r="A33" s="16" t="s">
        <v>63</v>
      </c>
      <c r="B33" s="16">
        <v>50</v>
      </c>
      <c r="C33" s="16">
        <v>23</v>
      </c>
      <c r="D33" s="16">
        <v>13</v>
      </c>
      <c r="E33" s="16">
        <v>14</v>
      </c>
      <c r="F33" s="16">
        <v>0</v>
      </c>
    </row>
    <row r="34" spans="1:6" ht="10.199999999999999" customHeight="1" x14ac:dyDescent="0.2">
      <c r="A34" s="16" t="s">
        <v>64</v>
      </c>
      <c r="B34" s="16">
        <v>1783</v>
      </c>
      <c r="C34" s="16">
        <v>1274</v>
      </c>
      <c r="D34" s="16">
        <v>451</v>
      </c>
      <c r="E34" s="16">
        <v>58</v>
      </c>
      <c r="F34" s="16">
        <v>0</v>
      </c>
    </row>
    <row r="35" spans="1:6" ht="10.199999999999999" customHeight="1" x14ac:dyDescent="0.2">
      <c r="A35" s="16" t="s">
        <v>65</v>
      </c>
      <c r="B35" s="16">
        <v>842</v>
      </c>
      <c r="C35" s="16">
        <v>743</v>
      </c>
      <c r="D35" s="16">
        <v>92</v>
      </c>
      <c r="E35" s="16">
        <v>7</v>
      </c>
      <c r="F35" s="16">
        <v>0</v>
      </c>
    </row>
    <row r="36" spans="1:6" ht="10.199999999999999" customHeight="1" x14ac:dyDescent="0.2">
      <c r="A36" s="16" t="s">
        <v>66</v>
      </c>
      <c r="B36" s="16">
        <v>170969</v>
      </c>
      <c r="C36" s="16">
        <v>98385</v>
      </c>
      <c r="D36" s="16">
        <v>41305</v>
      </c>
      <c r="E36" s="16">
        <v>31279</v>
      </c>
      <c r="F36" s="16">
        <v>0</v>
      </c>
    </row>
    <row r="37" spans="1:6" ht="10.199999999999999" customHeight="1" x14ac:dyDescent="0.2">
      <c r="A37" s="16" t="s">
        <v>67</v>
      </c>
      <c r="B37" s="16">
        <v>2217</v>
      </c>
      <c r="C37" s="16">
        <v>469</v>
      </c>
      <c r="D37" s="16">
        <v>1726</v>
      </c>
      <c r="E37" s="16">
        <v>22</v>
      </c>
      <c r="F37" s="16">
        <v>0</v>
      </c>
    </row>
    <row r="38" spans="1:6" ht="10.199999999999999" customHeight="1" x14ac:dyDescent="0.2">
      <c r="A38" s="16" t="s">
        <v>68</v>
      </c>
      <c r="B38" s="16">
        <v>413</v>
      </c>
      <c r="C38" s="16">
        <v>295</v>
      </c>
      <c r="D38" s="16">
        <v>111</v>
      </c>
      <c r="E38" s="16">
        <v>7</v>
      </c>
      <c r="F38" s="16">
        <v>0</v>
      </c>
    </row>
    <row r="39" spans="1:6" ht="10.199999999999999" customHeight="1" x14ac:dyDescent="0.2">
      <c r="A39" s="16" t="s">
        <v>69</v>
      </c>
      <c r="B39" s="16">
        <v>279</v>
      </c>
      <c r="C39" s="16">
        <v>192</v>
      </c>
      <c r="D39" s="16">
        <v>75</v>
      </c>
      <c r="E39" s="16">
        <v>12</v>
      </c>
      <c r="F39" s="16">
        <v>0</v>
      </c>
    </row>
    <row r="40" spans="1:6" ht="10.199999999999999" customHeight="1" x14ac:dyDescent="0.2">
      <c r="A40" s="16" t="s">
        <v>70</v>
      </c>
      <c r="B40" s="16">
        <v>158</v>
      </c>
      <c r="C40" s="16">
        <v>98</v>
      </c>
      <c r="D40" s="16">
        <v>34</v>
      </c>
      <c r="E40" s="16">
        <v>26</v>
      </c>
      <c r="F40" s="16">
        <v>0</v>
      </c>
    </row>
    <row r="41" spans="1:6" ht="10.199999999999999" customHeight="1" x14ac:dyDescent="0.2">
      <c r="A41" s="16" t="s">
        <v>71</v>
      </c>
      <c r="B41" s="16">
        <v>79</v>
      </c>
      <c r="C41" s="16">
        <v>53</v>
      </c>
      <c r="D41" s="16">
        <v>20</v>
      </c>
      <c r="E41" s="16">
        <v>6</v>
      </c>
      <c r="F41" s="16">
        <v>0</v>
      </c>
    </row>
    <row r="42" spans="1:6" ht="10.199999999999999" customHeight="1" x14ac:dyDescent="0.2">
      <c r="A42" s="16" t="s">
        <v>72</v>
      </c>
      <c r="B42" s="16">
        <v>15</v>
      </c>
      <c r="C42" s="16">
        <v>5</v>
      </c>
      <c r="D42" s="16">
        <v>10</v>
      </c>
      <c r="E42" s="16">
        <v>0</v>
      </c>
      <c r="F42" s="16">
        <v>0</v>
      </c>
    </row>
    <row r="43" spans="1:6" ht="10.199999999999999" customHeight="1" x14ac:dyDescent="0.2">
      <c r="A43" s="16" t="s">
        <v>73</v>
      </c>
      <c r="B43" s="16">
        <v>15</v>
      </c>
      <c r="C43" s="16">
        <v>12</v>
      </c>
      <c r="D43" s="16">
        <v>2</v>
      </c>
      <c r="E43" s="16">
        <v>1</v>
      </c>
      <c r="F43" s="16">
        <v>0</v>
      </c>
    </row>
    <row r="44" spans="1:6" ht="10.199999999999999" customHeight="1" x14ac:dyDescent="0.2">
      <c r="A44" s="16" t="s">
        <v>74</v>
      </c>
      <c r="B44" s="16">
        <v>16</v>
      </c>
      <c r="C44" s="16">
        <v>11</v>
      </c>
      <c r="D44" s="16">
        <v>4</v>
      </c>
      <c r="E44" s="16">
        <v>1</v>
      </c>
      <c r="F44" s="16">
        <v>0</v>
      </c>
    </row>
    <row r="45" spans="1:6" ht="10.199999999999999" customHeight="1" x14ac:dyDescent="0.2">
      <c r="A45" s="16" t="s">
        <v>75</v>
      </c>
      <c r="B45" s="16">
        <v>79</v>
      </c>
      <c r="C45" s="16">
        <v>61</v>
      </c>
      <c r="D45" s="16">
        <v>17</v>
      </c>
      <c r="E45" s="16">
        <v>1</v>
      </c>
      <c r="F45" s="16">
        <v>0</v>
      </c>
    </row>
    <row r="46" spans="1:6" ht="10.199999999999999" customHeight="1" x14ac:dyDescent="0.2">
      <c r="A46" s="16" t="s">
        <v>76</v>
      </c>
      <c r="B46" s="16">
        <v>35</v>
      </c>
      <c r="C46" s="16">
        <v>24</v>
      </c>
      <c r="D46" s="16">
        <v>8</v>
      </c>
      <c r="E46" s="16">
        <v>3</v>
      </c>
      <c r="F46" s="16">
        <v>0</v>
      </c>
    </row>
    <row r="47" spans="1:6" ht="10.199999999999999" customHeight="1" x14ac:dyDescent="0.2">
      <c r="A47" s="16" t="s">
        <v>77</v>
      </c>
      <c r="B47" s="16">
        <v>123</v>
      </c>
      <c r="C47" s="16">
        <v>93</v>
      </c>
      <c r="D47" s="16">
        <v>12</v>
      </c>
      <c r="E47" s="16">
        <v>18</v>
      </c>
      <c r="F47" s="16">
        <v>0</v>
      </c>
    </row>
    <row r="48" spans="1:6" ht="10.199999999999999" customHeight="1" x14ac:dyDescent="0.2">
      <c r="A48" s="16" t="s">
        <v>78</v>
      </c>
      <c r="B48" s="16">
        <v>104</v>
      </c>
      <c r="C48" s="16">
        <v>84</v>
      </c>
      <c r="D48" s="16">
        <v>13</v>
      </c>
      <c r="E48" s="16">
        <v>7</v>
      </c>
      <c r="F48" s="16">
        <v>0</v>
      </c>
    </row>
    <row r="49" spans="1:6" ht="10.199999999999999" customHeight="1" x14ac:dyDescent="0.2">
      <c r="A49" s="16" t="s">
        <v>13</v>
      </c>
    </row>
    <row r="50" spans="1:6" ht="10.199999999999999" customHeight="1" x14ac:dyDescent="0.2">
      <c r="A50" s="16" t="s">
        <v>0</v>
      </c>
      <c r="B50" s="16">
        <v>151754</v>
      </c>
      <c r="C50" s="16">
        <v>88716</v>
      </c>
      <c r="D50" s="16">
        <v>33885</v>
      </c>
      <c r="E50" s="16">
        <v>29153</v>
      </c>
      <c r="F50" s="16">
        <v>0</v>
      </c>
    </row>
    <row r="51" spans="1:6" ht="10.199999999999999" customHeight="1" x14ac:dyDescent="0.2">
      <c r="A51" s="16" t="s">
        <v>58</v>
      </c>
      <c r="B51" s="16">
        <v>21</v>
      </c>
      <c r="C51" s="16">
        <v>8</v>
      </c>
      <c r="D51" s="16">
        <v>12</v>
      </c>
      <c r="E51" s="16">
        <v>1</v>
      </c>
      <c r="F51" s="16">
        <v>0</v>
      </c>
    </row>
    <row r="52" spans="1:6" ht="10.199999999999999" customHeight="1" x14ac:dyDescent="0.2">
      <c r="A52" s="16" t="s">
        <v>59</v>
      </c>
      <c r="B52" s="16">
        <v>6</v>
      </c>
      <c r="C52" s="16">
        <v>3</v>
      </c>
      <c r="D52" s="16">
        <v>2</v>
      </c>
      <c r="E52" s="16">
        <v>1</v>
      </c>
      <c r="F52" s="16">
        <v>0</v>
      </c>
    </row>
    <row r="53" spans="1:6" ht="10.199999999999999" customHeight="1" x14ac:dyDescent="0.2">
      <c r="A53" s="16" t="s">
        <v>60</v>
      </c>
      <c r="B53" s="16">
        <v>40</v>
      </c>
      <c r="C53" s="16">
        <v>31</v>
      </c>
      <c r="D53" s="16">
        <v>7</v>
      </c>
      <c r="E53" s="16">
        <v>2</v>
      </c>
      <c r="F53" s="16">
        <v>0</v>
      </c>
    </row>
    <row r="54" spans="1:6" ht="10.199999999999999" customHeight="1" x14ac:dyDescent="0.2">
      <c r="A54" s="16" t="s">
        <v>61</v>
      </c>
      <c r="B54" s="16">
        <v>163</v>
      </c>
      <c r="C54" s="16">
        <v>123</v>
      </c>
      <c r="D54" s="16">
        <v>16</v>
      </c>
      <c r="E54" s="16">
        <v>24</v>
      </c>
      <c r="F54" s="16">
        <v>0</v>
      </c>
    </row>
    <row r="55" spans="1:6" ht="10.199999999999999" customHeight="1" x14ac:dyDescent="0.2">
      <c r="A55" s="16" t="s">
        <v>62</v>
      </c>
      <c r="B55" s="16">
        <v>8</v>
      </c>
      <c r="C55" s="16">
        <v>6</v>
      </c>
      <c r="D55" s="16">
        <v>2</v>
      </c>
      <c r="E55" s="16">
        <v>0</v>
      </c>
      <c r="F55" s="16">
        <v>0</v>
      </c>
    </row>
    <row r="56" spans="1:6" ht="10.199999999999999" customHeight="1" x14ac:dyDescent="0.2">
      <c r="A56" s="16" t="s">
        <v>63</v>
      </c>
      <c r="B56" s="16">
        <v>44</v>
      </c>
      <c r="C56" s="16">
        <v>20</v>
      </c>
      <c r="D56" s="16">
        <v>5</v>
      </c>
      <c r="E56" s="16">
        <v>19</v>
      </c>
      <c r="F56" s="16">
        <v>0</v>
      </c>
    </row>
    <row r="57" spans="1:6" ht="10.199999999999999" customHeight="1" x14ac:dyDescent="0.2">
      <c r="A57" s="16" t="s">
        <v>64</v>
      </c>
      <c r="B57" s="16">
        <v>1078</v>
      </c>
      <c r="C57" s="16">
        <v>797</v>
      </c>
      <c r="D57" s="16">
        <v>201</v>
      </c>
      <c r="E57" s="16">
        <v>80</v>
      </c>
      <c r="F57" s="16">
        <v>0</v>
      </c>
    </row>
    <row r="58" spans="1:6" ht="10.199999999999999" customHeight="1" x14ac:dyDescent="0.2">
      <c r="A58" s="16" t="s">
        <v>65</v>
      </c>
      <c r="B58" s="16">
        <v>581</v>
      </c>
      <c r="C58" s="16">
        <v>519</v>
      </c>
      <c r="D58" s="16">
        <v>53</v>
      </c>
      <c r="E58" s="16">
        <v>9</v>
      </c>
      <c r="F58" s="16">
        <v>0</v>
      </c>
    </row>
    <row r="59" spans="1:6" ht="10.199999999999999" customHeight="1" x14ac:dyDescent="0.2">
      <c r="A59" s="16" t="s">
        <v>66</v>
      </c>
      <c r="B59" s="16">
        <v>146938</v>
      </c>
      <c r="C59" s="16">
        <v>86179</v>
      </c>
      <c r="D59" s="16">
        <v>31834</v>
      </c>
      <c r="E59" s="16">
        <v>28925</v>
      </c>
      <c r="F59" s="16">
        <v>0</v>
      </c>
    </row>
    <row r="60" spans="1:6" ht="10.199999999999999" customHeight="1" x14ac:dyDescent="0.2">
      <c r="A60" s="16" t="s">
        <v>67</v>
      </c>
      <c r="B60" s="16">
        <v>1940</v>
      </c>
      <c r="C60" s="16">
        <v>386</v>
      </c>
      <c r="D60" s="16">
        <v>1525</v>
      </c>
      <c r="E60" s="16">
        <v>29</v>
      </c>
      <c r="F60" s="16">
        <v>0</v>
      </c>
    </row>
    <row r="61" spans="1:6" ht="10.199999999999999" customHeight="1" x14ac:dyDescent="0.2">
      <c r="A61" s="16" t="s">
        <v>68</v>
      </c>
      <c r="B61" s="16">
        <v>295</v>
      </c>
      <c r="C61" s="16">
        <v>214</v>
      </c>
      <c r="D61" s="16">
        <v>74</v>
      </c>
      <c r="E61" s="16">
        <v>7</v>
      </c>
      <c r="F61" s="16">
        <v>0</v>
      </c>
    </row>
    <row r="62" spans="1:6" ht="10.199999999999999" customHeight="1" x14ac:dyDescent="0.2">
      <c r="A62" s="16" t="s">
        <v>69</v>
      </c>
      <c r="B62" s="16">
        <v>202</v>
      </c>
      <c r="C62" s="16">
        <v>133</v>
      </c>
      <c r="D62" s="16">
        <v>60</v>
      </c>
      <c r="E62" s="16">
        <v>9</v>
      </c>
      <c r="F62" s="16">
        <v>0</v>
      </c>
    </row>
    <row r="63" spans="1:6" ht="10.199999999999999" customHeight="1" x14ac:dyDescent="0.2">
      <c r="A63" s="16" t="s">
        <v>70</v>
      </c>
      <c r="B63" s="16">
        <v>122</v>
      </c>
      <c r="C63" s="16">
        <v>67</v>
      </c>
      <c r="D63" s="16">
        <v>27</v>
      </c>
      <c r="E63" s="16">
        <v>28</v>
      </c>
      <c r="F63" s="16">
        <v>0</v>
      </c>
    </row>
    <row r="64" spans="1:6" ht="10.199999999999999" customHeight="1" x14ac:dyDescent="0.2">
      <c r="A64" s="16" t="s">
        <v>71</v>
      </c>
      <c r="B64" s="16">
        <v>53</v>
      </c>
      <c r="C64" s="16">
        <v>32</v>
      </c>
      <c r="D64" s="16">
        <v>18</v>
      </c>
      <c r="E64" s="16">
        <v>3</v>
      </c>
      <c r="F64" s="16">
        <v>0</v>
      </c>
    </row>
    <row r="65" spans="1:6" ht="10.199999999999999" customHeight="1" x14ac:dyDescent="0.2">
      <c r="A65" s="16" t="s">
        <v>72</v>
      </c>
      <c r="B65" s="16">
        <v>19</v>
      </c>
      <c r="C65" s="16">
        <v>8</v>
      </c>
      <c r="D65" s="16">
        <v>11</v>
      </c>
      <c r="E65" s="16">
        <v>0</v>
      </c>
      <c r="F65" s="16">
        <v>0</v>
      </c>
    </row>
    <row r="66" spans="1:6" ht="10.199999999999999" customHeight="1" x14ac:dyDescent="0.2">
      <c r="A66" s="16" t="s">
        <v>73</v>
      </c>
      <c r="B66" s="16">
        <v>7</v>
      </c>
      <c r="C66" s="16">
        <v>5</v>
      </c>
      <c r="D66" s="16">
        <v>2</v>
      </c>
      <c r="E66" s="16">
        <v>0</v>
      </c>
      <c r="F66" s="16">
        <v>0</v>
      </c>
    </row>
    <row r="67" spans="1:6" ht="10.199999999999999" customHeight="1" x14ac:dyDescent="0.2">
      <c r="A67" s="16" t="s">
        <v>74</v>
      </c>
      <c r="B67" s="16">
        <v>11</v>
      </c>
      <c r="C67" s="16">
        <v>10</v>
      </c>
      <c r="D67" s="16">
        <v>1</v>
      </c>
      <c r="E67" s="16">
        <v>0</v>
      </c>
      <c r="F67" s="16">
        <v>0</v>
      </c>
    </row>
    <row r="68" spans="1:6" ht="10.199999999999999" customHeight="1" x14ac:dyDescent="0.2">
      <c r="A68" s="16" t="s">
        <v>75</v>
      </c>
      <c r="B68" s="16">
        <v>49</v>
      </c>
      <c r="C68" s="16">
        <v>44</v>
      </c>
      <c r="D68" s="16">
        <v>4</v>
      </c>
      <c r="E68" s="16">
        <v>1</v>
      </c>
      <c r="F68" s="16">
        <v>0</v>
      </c>
    </row>
    <row r="69" spans="1:6" ht="10.199999999999999" customHeight="1" x14ac:dyDescent="0.2">
      <c r="A69" s="16" t="s">
        <v>76</v>
      </c>
      <c r="B69" s="16">
        <v>23</v>
      </c>
      <c r="C69" s="16">
        <v>19</v>
      </c>
      <c r="D69" s="16">
        <v>3</v>
      </c>
      <c r="E69" s="16">
        <v>1</v>
      </c>
      <c r="F69" s="16">
        <v>0</v>
      </c>
    </row>
    <row r="70" spans="1:6" ht="10.199999999999999" customHeight="1" x14ac:dyDescent="0.2">
      <c r="A70" s="16" t="s">
        <v>77</v>
      </c>
      <c r="B70" s="16">
        <v>87</v>
      </c>
      <c r="C70" s="16">
        <v>61</v>
      </c>
      <c r="D70" s="16">
        <v>15</v>
      </c>
      <c r="E70" s="16">
        <v>11</v>
      </c>
      <c r="F70" s="16">
        <v>0</v>
      </c>
    </row>
    <row r="71" spans="1:6" ht="10.199999999999999" customHeight="1" x14ac:dyDescent="0.2">
      <c r="A71" s="16" t="s">
        <v>78</v>
      </c>
      <c r="B71" s="16">
        <v>67</v>
      </c>
      <c r="C71" s="16">
        <v>51</v>
      </c>
      <c r="D71" s="16">
        <v>13</v>
      </c>
      <c r="E71" s="16">
        <v>3</v>
      </c>
      <c r="F71" s="16">
        <v>0</v>
      </c>
    </row>
    <row r="72" spans="1:6" ht="10.199999999999999" customHeight="1" x14ac:dyDescent="0.2">
      <c r="A72" s="16" t="s">
        <v>30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871C9-5CB5-458F-AF77-E2D49645B5B1}">
  <dimension ref="A1:F111"/>
  <sheetViews>
    <sheetView view="pageBreakPreview" zoomScale="125" zoomScaleNormal="100" zoomScaleSheetLayoutView="125" workbookViewId="0">
      <selection sqref="A1:XFD1048576"/>
    </sheetView>
  </sheetViews>
  <sheetFormatPr defaultColWidth="16.6640625" defaultRowHeight="10.199999999999999" customHeight="1" x14ac:dyDescent="0.2"/>
  <cols>
    <col min="1" max="1" width="16.6640625" style="16"/>
    <col min="2" max="6" width="13.109375" style="16" customWidth="1"/>
    <col min="7" max="16384" width="16.6640625" style="16"/>
  </cols>
  <sheetData>
    <row r="1" spans="1:6" ht="10.199999999999999" customHeight="1" x14ac:dyDescent="0.2">
      <c r="A1" s="17" t="s">
        <v>142</v>
      </c>
      <c r="B1" s="17"/>
      <c r="C1" s="17"/>
      <c r="D1" s="17"/>
      <c r="E1" s="17"/>
      <c r="F1" s="17"/>
    </row>
    <row r="2" spans="1:6" s="18" customFormat="1" ht="10.199999999999999" customHeight="1" x14ac:dyDescent="0.2">
      <c r="A2" s="19"/>
      <c r="B2" s="11" t="s">
        <v>0</v>
      </c>
      <c r="C2" s="11" t="s">
        <v>1</v>
      </c>
      <c r="D2" s="11" t="s">
        <v>2</v>
      </c>
      <c r="E2" s="11" t="s">
        <v>3</v>
      </c>
      <c r="F2" s="15" t="s">
        <v>4</v>
      </c>
    </row>
    <row r="3" spans="1:6" ht="10.199999999999999" customHeight="1" x14ac:dyDescent="0.2">
      <c r="A3" s="17" t="s">
        <v>5</v>
      </c>
      <c r="B3" s="17"/>
      <c r="C3" s="17"/>
      <c r="D3" s="17"/>
      <c r="E3" s="17"/>
      <c r="F3" s="17"/>
    </row>
    <row r="4" spans="1:6" ht="10.199999999999999" customHeight="1" x14ac:dyDescent="0.2">
      <c r="A4" s="17" t="s">
        <v>0</v>
      </c>
      <c r="B4" s="17">
        <v>336178</v>
      </c>
      <c r="C4" s="17">
        <v>195172</v>
      </c>
      <c r="D4" s="17">
        <v>79250</v>
      </c>
      <c r="E4" s="17">
        <v>61756</v>
      </c>
      <c r="F4" s="17">
        <v>0</v>
      </c>
    </row>
    <row r="5" spans="1:6" ht="10.199999999999999" customHeight="1" x14ac:dyDescent="0.2">
      <c r="A5" s="17" t="s">
        <v>58</v>
      </c>
      <c r="B5" s="17">
        <v>161</v>
      </c>
      <c r="C5" s="17">
        <v>104</v>
      </c>
      <c r="D5" s="17">
        <v>53</v>
      </c>
      <c r="E5" s="17">
        <v>4</v>
      </c>
      <c r="F5" s="17">
        <v>0</v>
      </c>
    </row>
    <row r="6" spans="1:6" ht="10.199999999999999" customHeight="1" x14ac:dyDescent="0.2">
      <c r="A6" s="17" t="s">
        <v>59</v>
      </c>
      <c r="B6" s="17">
        <v>165</v>
      </c>
      <c r="C6" s="17">
        <v>129</v>
      </c>
      <c r="D6" s="17">
        <v>31</v>
      </c>
      <c r="E6" s="17">
        <v>5</v>
      </c>
      <c r="F6" s="17">
        <v>0</v>
      </c>
    </row>
    <row r="7" spans="1:6" ht="10.199999999999999" customHeight="1" x14ac:dyDescent="0.2">
      <c r="A7" s="17" t="s">
        <v>60</v>
      </c>
      <c r="B7" s="17">
        <v>383</v>
      </c>
      <c r="C7" s="17">
        <v>325</v>
      </c>
      <c r="D7" s="17">
        <v>48</v>
      </c>
      <c r="E7" s="17">
        <v>10</v>
      </c>
      <c r="F7" s="17">
        <v>0</v>
      </c>
    </row>
    <row r="8" spans="1:6" ht="10.199999999999999" customHeight="1" x14ac:dyDescent="0.2">
      <c r="A8" s="17" t="s">
        <v>61</v>
      </c>
      <c r="B8" s="17">
        <v>458</v>
      </c>
      <c r="C8" s="17">
        <v>366</v>
      </c>
      <c r="D8" s="17">
        <v>73</v>
      </c>
      <c r="E8" s="17">
        <v>19</v>
      </c>
      <c r="F8" s="17">
        <v>0</v>
      </c>
    </row>
    <row r="9" spans="1:6" ht="10.199999999999999" customHeight="1" x14ac:dyDescent="0.2">
      <c r="A9" s="17" t="s">
        <v>62</v>
      </c>
      <c r="B9" s="17">
        <v>169</v>
      </c>
      <c r="C9" s="17">
        <v>143</v>
      </c>
      <c r="D9" s="17">
        <v>21</v>
      </c>
      <c r="E9" s="17">
        <v>5</v>
      </c>
      <c r="F9" s="17">
        <v>0</v>
      </c>
    </row>
    <row r="10" spans="1:6" ht="10.199999999999999" customHeight="1" x14ac:dyDescent="0.2">
      <c r="A10" s="17" t="s">
        <v>63</v>
      </c>
      <c r="B10" s="17">
        <v>232</v>
      </c>
      <c r="C10" s="17">
        <v>157</v>
      </c>
      <c r="D10" s="17">
        <v>48</v>
      </c>
      <c r="E10" s="17">
        <v>27</v>
      </c>
      <c r="F10" s="17">
        <v>0</v>
      </c>
    </row>
    <row r="11" spans="1:6" ht="10.199999999999999" customHeight="1" x14ac:dyDescent="0.2">
      <c r="A11" s="17" t="s">
        <v>64</v>
      </c>
      <c r="B11" s="17">
        <v>13788</v>
      </c>
      <c r="C11" s="17">
        <v>9715</v>
      </c>
      <c r="D11" s="17">
        <v>3387</v>
      </c>
      <c r="E11" s="17">
        <v>686</v>
      </c>
      <c r="F11" s="17">
        <v>0</v>
      </c>
    </row>
    <row r="12" spans="1:6" ht="10.199999999999999" customHeight="1" x14ac:dyDescent="0.2">
      <c r="A12" s="17" t="s">
        <v>65</v>
      </c>
      <c r="B12" s="17">
        <v>9734</v>
      </c>
      <c r="C12" s="17">
        <v>8933</v>
      </c>
      <c r="D12" s="17">
        <v>688</v>
      </c>
      <c r="E12" s="17">
        <v>113</v>
      </c>
      <c r="F12" s="17">
        <v>0</v>
      </c>
    </row>
    <row r="13" spans="1:6" ht="10.199999999999999" customHeight="1" x14ac:dyDescent="0.2">
      <c r="A13" s="17" t="s">
        <v>66</v>
      </c>
      <c r="B13" s="17">
        <v>285974</v>
      </c>
      <c r="C13" s="17">
        <v>163272</v>
      </c>
      <c r="D13" s="17">
        <v>62383</v>
      </c>
      <c r="E13" s="17">
        <v>60319</v>
      </c>
      <c r="F13" s="17">
        <v>0</v>
      </c>
    </row>
    <row r="14" spans="1:6" ht="10.199999999999999" customHeight="1" x14ac:dyDescent="0.2">
      <c r="A14" s="17" t="s">
        <v>67</v>
      </c>
      <c r="B14" s="17">
        <v>17013</v>
      </c>
      <c r="C14" s="17">
        <v>5947</v>
      </c>
      <c r="D14" s="17">
        <v>10879</v>
      </c>
      <c r="E14" s="17">
        <v>187</v>
      </c>
      <c r="F14" s="17">
        <v>0</v>
      </c>
    </row>
    <row r="15" spans="1:6" ht="10.199999999999999" customHeight="1" x14ac:dyDescent="0.2">
      <c r="A15" s="17" t="s">
        <v>68</v>
      </c>
      <c r="B15" s="17">
        <v>2377</v>
      </c>
      <c r="C15" s="17">
        <v>1909</v>
      </c>
      <c r="D15" s="17">
        <v>433</v>
      </c>
      <c r="E15" s="17">
        <v>35</v>
      </c>
      <c r="F15" s="17">
        <v>0</v>
      </c>
    </row>
    <row r="16" spans="1:6" ht="10.199999999999999" customHeight="1" x14ac:dyDescent="0.2">
      <c r="A16" s="17" t="s">
        <v>69</v>
      </c>
      <c r="B16" s="17">
        <v>1436</v>
      </c>
      <c r="C16" s="17">
        <v>1089</v>
      </c>
      <c r="D16" s="17">
        <v>298</v>
      </c>
      <c r="E16" s="17">
        <v>49</v>
      </c>
      <c r="F16" s="17">
        <v>0</v>
      </c>
    </row>
    <row r="17" spans="1:6" ht="10.199999999999999" customHeight="1" x14ac:dyDescent="0.2">
      <c r="A17" s="17" t="s">
        <v>70</v>
      </c>
      <c r="B17" s="17">
        <v>1341</v>
      </c>
      <c r="C17" s="17">
        <v>837</v>
      </c>
      <c r="D17" s="17">
        <v>319</v>
      </c>
      <c r="E17" s="17">
        <v>185</v>
      </c>
      <c r="F17" s="17">
        <v>0</v>
      </c>
    </row>
    <row r="18" spans="1:6" ht="10.199999999999999" customHeight="1" x14ac:dyDescent="0.2">
      <c r="A18" s="17" t="s">
        <v>71</v>
      </c>
      <c r="B18" s="17">
        <v>836</v>
      </c>
      <c r="C18" s="17">
        <v>678</v>
      </c>
      <c r="D18" s="17">
        <v>150</v>
      </c>
      <c r="E18" s="17">
        <v>8</v>
      </c>
      <c r="F18" s="17">
        <v>0</v>
      </c>
    </row>
    <row r="19" spans="1:6" ht="10.199999999999999" customHeight="1" x14ac:dyDescent="0.2">
      <c r="A19" s="17" t="s">
        <v>72</v>
      </c>
      <c r="B19" s="17">
        <v>182</v>
      </c>
      <c r="C19" s="17">
        <v>93</v>
      </c>
      <c r="D19" s="17">
        <v>87</v>
      </c>
      <c r="E19" s="17">
        <v>2</v>
      </c>
      <c r="F19" s="17">
        <v>0</v>
      </c>
    </row>
    <row r="20" spans="1:6" ht="10.199999999999999" customHeight="1" x14ac:dyDescent="0.2">
      <c r="A20" s="17" t="s">
        <v>73</v>
      </c>
      <c r="B20" s="17">
        <v>150</v>
      </c>
      <c r="C20" s="17">
        <v>125</v>
      </c>
      <c r="D20" s="17">
        <v>20</v>
      </c>
      <c r="E20" s="17">
        <v>5</v>
      </c>
      <c r="F20" s="17">
        <v>0</v>
      </c>
    </row>
    <row r="21" spans="1:6" ht="10.199999999999999" customHeight="1" x14ac:dyDescent="0.2">
      <c r="A21" s="17" t="s">
        <v>74</v>
      </c>
      <c r="B21" s="17">
        <v>173</v>
      </c>
      <c r="C21" s="17">
        <v>140</v>
      </c>
      <c r="D21" s="17">
        <v>26</v>
      </c>
      <c r="E21" s="17">
        <v>7</v>
      </c>
      <c r="F21" s="17">
        <v>0</v>
      </c>
    </row>
    <row r="22" spans="1:6" ht="10.199999999999999" customHeight="1" x14ac:dyDescent="0.2">
      <c r="A22" s="17" t="s">
        <v>75</v>
      </c>
      <c r="B22" s="17">
        <v>549</v>
      </c>
      <c r="C22" s="17">
        <v>461</v>
      </c>
      <c r="D22" s="17">
        <v>77</v>
      </c>
      <c r="E22" s="17">
        <v>11</v>
      </c>
      <c r="F22" s="17">
        <v>0</v>
      </c>
    </row>
    <row r="23" spans="1:6" ht="10.199999999999999" customHeight="1" x14ac:dyDescent="0.2">
      <c r="A23" s="17" t="s">
        <v>76</v>
      </c>
      <c r="B23" s="17">
        <v>181</v>
      </c>
      <c r="C23" s="17">
        <v>122</v>
      </c>
      <c r="D23" s="17">
        <v>37</v>
      </c>
      <c r="E23" s="17">
        <v>22</v>
      </c>
      <c r="F23" s="17">
        <v>0</v>
      </c>
    </row>
    <row r="24" spans="1:6" ht="10.199999999999999" customHeight="1" x14ac:dyDescent="0.2">
      <c r="A24" s="17" t="s">
        <v>77</v>
      </c>
      <c r="B24" s="17">
        <v>247</v>
      </c>
      <c r="C24" s="17">
        <v>176</v>
      </c>
      <c r="D24" s="17">
        <v>43</v>
      </c>
      <c r="E24" s="17">
        <v>28</v>
      </c>
      <c r="F24" s="17">
        <v>0</v>
      </c>
    </row>
    <row r="25" spans="1:6" ht="10.199999999999999" customHeight="1" x14ac:dyDescent="0.2">
      <c r="A25" s="17" t="s">
        <v>78</v>
      </c>
      <c r="B25" s="17">
        <v>629</v>
      </c>
      <c r="C25" s="17">
        <v>451</v>
      </c>
      <c r="D25" s="17">
        <v>149</v>
      </c>
      <c r="E25" s="17">
        <v>29</v>
      </c>
      <c r="F25" s="17">
        <v>0</v>
      </c>
    </row>
    <row r="26" spans="1:6" ht="10.199999999999999" customHeight="1" x14ac:dyDescent="0.2">
      <c r="A26" s="17" t="s">
        <v>45</v>
      </c>
      <c r="B26" s="17">
        <v>184</v>
      </c>
      <c r="C26" s="17">
        <v>152</v>
      </c>
      <c r="D26" s="17">
        <v>29</v>
      </c>
      <c r="E26" s="17">
        <v>3</v>
      </c>
      <c r="F26" s="17">
        <v>0</v>
      </c>
    </row>
    <row r="27" spans="1:6" ht="10.199999999999999" customHeight="1" x14ac:dyDescent="0.2">
      <c r="A27" s="17" t="s">
        <v>46</v>
      </c>
      <c r="B27" s="17">
        <v>82</v>
      </c>
      <c r="C27" s="17">
        <v>69</v>
      </c>
      <c r="D27" s="17">
        <v>13</v>
      </c>
      <c r="E27" s="17">
        <v>0</v>
      </c>
      <c r="F27" s="17">
        <v>0</v>
      </c>
    </row>
    <row r="28" spans="1:6" ht="10.199999999999999" customHeight="1" x14ac:dyDescent="0.2">
      <c r="A28" s="16" t="s">
        <v>47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</row>
    <row r="29" spans="1:6" ht="10.199999999999999" customHeight="1" x14ac:dyDescent="0.2">
      <c r="A29" s="16" t="s">
        <v>48</v>
      </c>
      <c r="B29" s="16">
        <v>20</v>
      </c>
      <c r="C29" s="16">
        <v>2</v>
      </c>
      <c r="D29" s="16">
        <v>16</v>
      </c>
      <c r="E29" s="16">
        <v>2</v>
      </c>
      <c r="F29" s="16">
        <v>0</v>
      </c>
    </row>
    <row r="30" spans="1:6" ht="10.199999999999999" customHeight="1" x14ac:dyDescent="0.2">
      <c r="A30" s="16" t="s">
        <v>49</v>
      </c>
      <c r="B30" s="16">
        <v>11</v>
      </c>
      <c r="C30" s="16">
        <v>11</v>
      </c>
      <c r="D30" s="16">
        <v>0</v>
      </c>
      <c r="E30" s="16">
        <v>0</v>
      </c>
      <c r="F30" s="16">
        <v>0</v>
      </c>
    </row>
    <row r="31" spans="1:6" ht="10.199999999999999" customHeight="1" x14ac:dyDescent="0.2">
      <c r="A31" s="16" t="s">
        <v>50</v>
      </c>
      <c r="B31" s="16">
        <v>11</v>
      </c>
      <c r="C31" s="16">
        <v>10</v>
      </c>
      <c r="D31" s="16">
        <v>1</v>
      </c>
      <c r="E31" s="16">
        <v>0</v>
      </c>
      <c r="F31" s="16">
        <v>0</v>
      </c>
    </row>
    <row r="32" spans="1:6" ht="10.199999999999999" customHeight="1" x14ac:dyDescent="0.2">
      <c r="A32" s="16" t="s">
        <v>51</v>
      </c>
      <c r="B32" s="16">
        <v>1</v>
      </c>
      <c r="C32" s="16">
        <v>1</v>
      </c>
      <c r="D32" s="16">
        <v>0</v>
      </c>
      <c r="E32" s="16">
        <v>0</v>
      </c>
      <c r="F32" s="16">
        <v>0</v>
      </c>
    </row>
    <row r="33" spans="1:6" ht="10.199999999999999" customHeight="1" x14ac:dyDescent="0.2">
      <c r="A33" s="16" t="s">
        <v>52</v>
      </c>
      <c r="B33" s="16">
        <v>30</v>
      </c>
      <c r="C33" s="16">
        <v>21</v>
      </c>
      <c r="D33" s="16">
        <v>9</v>
      </c>
      <c r="E33" s="16">
        <v>0</v>
      </c>
      <c r="F33" s="16">
        <v>0</v>
      </c>
    </row>
    <row r="34" spans="1:6" ht="10.199999999999999" customHeight="1" x14ac:dyDescent="0.2">
      <c r="A34" s="16" t="s">
        <v>53</v>
      </c>
      <c r="B34" s="16">
        <v>5</v>
      </c>
      <c r="C34" s="16">
        <v>2</v>
      </c>
      <c r="D34" s="16">
        <v>1</v>
      </c>
      <c r="E34" s="16">
        <v>2</v>
      </c>
      <c r="F34" s="16">
        <v>0</v>
      </c>
    </row>
    <row r="35" spans="1:6" ht="10.199999999999999" customHeight="1" x14ac:dyDescent="0.2">
      <c r="A35" s="16" t="s">
        <v>54</v>
      </c>
      <c r="B35" s="16">
        <v>10</v>
      </c>
      <c r="C35" s="16">
        <v>7</v>
      </c>
      <c r="D35" s="16">
        <v>3</v>
      </c>
      <c r="E35" s="16">
        <v>0</v>
      </c>
      <c r="F35" s="16">
        <v>0</v>
      </c>
    </row>
    <row r="36" spans="1:6" ht="10.199999999999999" customHeight="1" x14ac:dyDescent="0.2">
      <c r="A36" s="16" t="s">
        <v>55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</row>
    <row r="37" spans="1:6" ht="10.199999999999999" customHeight="1" x14ac:dyDescent="0.2">
      <c r="A37" s="16" t="s">
        <v>56</v>
      </c>
      <c r="B37" s="16">
        <v>108</v>
      </c>
      <c r="C37" s="16">
        <v>91</v>
      </c>
      <c r="D37" s="16">
        <v>14</v>
      </c>
      <c r="E37" s="16">
        <v>3</v>
      </c>
      <c r="F37" s="16">
        <v>0</v>
      </c>
    </row>
    <row r="38" spans="1:6" ht="10.199999999999999" customHeight="1" x14ac:dyDescent="0.2">
      <c r="A38" s="16" t="s">
        <v>57</v>
      </c>
      <c r="B38" s="16">
        <v>150</v>
      </c>
      <c r="C38" s="16">
        <v>69</v>
      </c>
      <c r="D38" s="16">
        <v>62</v>
      </c>
      <c r="E38" s="16">
        <v>19</v>
      </c>
      <c r="F38" s="16">
        <v>0</v>
      </c>
    </row>
    <row r="39" spans="1:6" ht="10.199999999999999" customHeight="1" x14ac:dyDescent="0.2">
      <c r="A39" s="16" t="s">
        <v>12</v>
      </c>
    </row>
    <row r="40" spans="1:6" ht="10.199999999999999" customHeight="1" x14ac:dyDescent="0.2">
      <c r="A40" s="16" t="s">
        <v>0</v>
      </c>
      <c r="B40" s="16">
        <v>181293</v>
      </c>
      <c r="C40" s="16">
        <v>104444</v>
      </c>
      <c r="D40" s="16">
        <v>44783</v>
      </c>
      <c r="E40" s="16">
        <v>32066</v>
      </c>
      <c r="F40" s="16">
        <v>0</v>
      </c>
    </row>
    <row r="41" spans="1:6" ht="10.199999999999999" customHeight="1" x14ac:dyDescent="0.2">
      <c r="A41" s="16" t="s">
        <v>58</v>
      </c>
      <c r="B41" s="16">
        <v>95</v>
      </c>
      <c r="C41" s="16">
        <v>67</v>
      </c>
      <c r="D41" s="16">
        <v>25</v>
      </c>
      <c r="E41" s="16">
        <v>3</v>
      </c>
      <c r="F41" s="16">
        <v>0</v>
      </c>
    </row>
    <row r="42" spans="1:6" ht="10.199999999999999" customHeight="1" x14ac:dyDescent="0.2">
      <c r="A42" s="16" t="s">
        <v>59</v>
      </c>
      <c r="B42" s="16">
        <v>105</v>
      </c>
      <c r="C42" s="16">
        <v>85</v>
      </c>
      <c r="D42" s="16">
        <v>18</v>
      </c>
      <c r="E42" s="16">
        <v>2</v>
      </c>
      <c r="F42" s="16">
        <v>0</v>
      </c>
    </row>
    <row r="43" spans="1:6" ht="10.199999999999999" customHeight="1" x14ac:dyDescent="0.2">
      <c r="A43" s="16" t="s">
        <v>60</v>
      </c>
      <c r="B43" s="16">
        <v>220</v>
      </c>
      <c r="C43" s="16">
        <v>189</v>
      </c>
      <c r="D43" s="16">
        <v>26</v>
      </c>
      <c r="E43" s="16">
        <v>5</v>
      </c>
      <c r="F43" s="16">
        <v>0</v>
      </c>
    </row>
    <row r="44" spans="1:6" ht="10.199999999999999" customHeight="1" x14ac:dyDescent="0.2">
      <c r="A44" s="16" t="s">
        <v>61</v>
      </c>
      <c r="B44" s="16">
        <v>245</v>
      </c>
      <c r="C44" s="16">
        <v>200</v>
      </c>
      <c r="D44" s="16">
        <v>37</v>
      </c>
      <c r="E44" s="16">
        <v>8</v>
      </c>
      <c r="F44" s="16">
        <v>0</v>
      </c>
    </row>
    <row r="45" spans="1:6" ht="10.199999999999999" customHeight="1" x14ac:dyDescent="0.2">
      <c r="A45" s="16" t="s">
        <v>62</v>
      </c>
      <c r="B45" s="16">
        <v>108</v>
      </c>
      <c r="C45" s="16">
        <v>94</v>
      </c>
      <c r="D45" s="16">
        <v>10</v>
      </c>
      <c r="E45" s="16">
        <v>4</v>
      </c>
      <c r="F45" s="16">
        <v>0</v>
      </c>
    </row>
    <row r="46" spans="1:6" ht="10.199999999999999" customHeight="1" x14ac:dyDescent="0.2">
      <c r="A46" s="16" t="s">
        <v>63</v>
      </c>
      <c r="B46" s="16">
        <v>143</v>
      </c>
      <c r="C46" s="16">
        <v>104</v>
      </c>
      <c r="D46" s="16">
        <v>28</v>
      </c>
      <c r="E46" s="16">
        <v>11</v>
      </c>
      <c r="F46" s="16">
        <v>0</v>
      </c>
    </row>
    <row r="47" spans="1:6" ht="10.199999999999999" customHeight="1" x14ac:dyDescent="0.2">
      <c r="A47" s="16" t="s">
        <v>64</v>
      </c>
      <c r="B47" s="16">
        <v>8195</v>
      </c>
      <c r="C47" s="16">
        <v>5882</v>
      </c>
      <c r="D47" s="16">
        <v>2151</v>
      </c>
      <c r="E47" s="16">
        <v>162</v>
      </c>
      <c r="F47" s="16">
        <v>0</v>
      </c>
    </row>
    <row r="48" spans="1:6" ht="10.199999999999999" customHeight="1" x14ac:dyDescent="0.2">
      <c r="A48" s="16" t="s">
        <v>65</v>
      </c>
      <c r="B48" s="16">
        <v>5221</v>
      </c>
      <c r="C48" s="16">
        <v>4812</v>
      </c>
      <c r="D48" s="16">
        <v>377</v>
      </c>
      <c r="E48" s="16">
        <v>32</v>
      </c>
      <c r="F48" s="16">
        <v>0</v>
      </c>
    </row>
    <row r="49" spans="1:6" ht="10.199999999999999" customHeight="1" x14ac:dyDescent="0.2">
      <c r="A49" s="16" t="s">
        <v>66</v>
      </c>
      <c r="B49" s="16">
        <v>153631</v>
      </c>
      <c r="C49" s="16">
        <v>86054</v>
      </c>
      <c r="D49" s="16">
        <v>35941</v>
      </c>
      <c r="E49" s="16">
        <v>31636</v>
      </c>
      <c r="F49" s="16">
        <v>0</v>
      </c>
    </row>
    <row r="50" spans="1:6" ht="10.199999999999999" customHeight="1" x14ac:dyDescent="0.2">
      <c r="A50" s="16" t="s">
        <v>67</v>
      </c>
      <c r="B50" s="16">
        <v>8613</v>
      </c>
      <c r="C50" s="16">
        <v>3317</v>
      </c>
      <c r="D50" s="16">
        <v>5236</v>
      </c>
      <c r="E50" s="16">
        <v>60</v>
      </c>
      <c r="F50" s="16">
        <v>0</v>
      </c>
    </row>
    <row r="51" spans="1:6" ht="10.199999999999999" customHeight="1" x14ac:dyDescent="0.2">
      <c r="A51" s="16" t="s">
        <v>68</v>
      </c>
      <c r="B51" s="16">
        <v>1354</v>
      </c>
      <c r="C51" s="16">
        <v>1112</v>
      </c>
      <c r="D51" s="16">
        <v>231</v>
      </c>
      <c r="E51" s="16">
        <v>11</v>
      </c>
      <c r="F51" s="16">
        <v>0</v>
      </c>
    </row>
    <row r="52" spans="1:6" ht="10.199999999999999" customHeight="1" x14ac:dyDescent="0.2">
      <c r="A52" s="16" t="s">
        <v>69</v>
      </c>
      <c r="B52" s="16">
        <v>864</v>
      </c>
      <c r="C52" s="16">
        <v>663</v>
      </c>
      <c r="D52" s="16">
        <v>172</v>
      </c>
      <c r="E52" s="16">
        <v>29</v>
      </c>
      <c r="F52" s="16">
        <v>0</v>
      </c>
    </row>
    <row r="53" spans="1:6" ht="10.199999999999999" customHeight="1" x14ac:dyDescent="0.2">
      <c r="A53" s="16" t="s">
        <v>70</v>
      </c>
      <c r="B53" s="16">
        <v>777</v>
      </c>
      <c r="C53" s="16">
        <v>526</v>
      </c>
      <c r="D53" s="16">
        <v>198</v>
      </c>
      <c r="E53" s="16">
        <v>53</v>
      </c>
      <c r="F53" s="16">
        <v>0</v>
      </c>
    </row>
    <row r="54" spans="1:6" ht="10.199999999999999" customHeight="1" x14ac:dyDescent="0.2">
      <c r="A54" s="16" t="s">
        <v>71</v>
      </c>
      <c r="B54" s="16">
        <v>516</v>
      </c>
      <c r="C54" s="16">
        <v>416</v>
      </c>
      <c r="D54" s="16">
        <v>97</v>
      </c>
      <c r="E54" s="16">
        <v>3</v>
      </c>
      <c r="F54" s="16">
        <v>0</v>
      </c>
    </row>
    <row r="55" spans="1:6" ht="10.199999999999999" customHeight="1" x14ac:dyDescent="0.2">
      <c r="A55" s="16" t="s">
        <v>72</v>
      </c>
      <c r="B55" s="16">
        <v>99</v>
      </c>
      <c r="C55" s="16">
        <v>56</v>
      </c>
      <c r="D55" s="16">
        <v>43</v>
      </c>
      <c r="E55" s="16">
        <v>0</v>
      </c>
      <c r="F55" s="16">
        <v>0</v>
      </c>
    </row>
    <row r="56" spans="1:6" ht="10.199999999999999" customHeight="1" x14ac:dyDescent="0.2">
      <c r="A56" s="16" t="s">
        <v>73</v>
      </c>
      <c r="B56" s="16">
        <v>86</v>
      </c>
      <c r="C56" s="16">
        <v>71</v>
      </c>
      <c r="D56" s="16">
        <v>12</v>
      </c>
      <c r="E56" s="16">
        <v>3</v>
      </c>
      <c r="F56" s="16">
        <v>0</v>
      </c>
    </row>
    <row r="57" spans="1:6" ht="10.199999999999999" customHeight="1" x14ac:dyDescent="0.2">
      <c r="A57" s="16" t="s">
        <v>74</v>
      </c>
      <c r="B57" s="16">
        <v>100</v>
      </c>
      <c r="C57" s="16">
        <v>82</v>
      </c>
      <c r="D57" s="16">
        <v>14</v>
      </c>
      <c r="E57" s="16">
        <v>4</v>
      </c>
      <c r="F57" s="16">
        <v>0</v>
      </c>
    </row>
    <row r="58" spans="1:6" ht="10.199999999999999" customHeight="1" x14ac:dyDescent="0.2">
      <c r="A58" s="16" t="s">
        <v>75</v>
      </c>
      <c r="B58" s="16">
        <v>327</v>
      </c>
      <c r="C58" s="16">
        <v>275</v>
      </c>
      <c r="D58" s="16">
        <v>48</v>
      </c>
      <c r="E58" s="16">
        <v>4</v>
      </c>
      <c r="F58" s="16">
        <v>0</v>
      </c>
    </row>
    <row r="59" spans="1:6" ht="10.199999999999999" customHeight="1" x14ac:dyDescent="0.2">
      <c r="A59" s="16" t="s">
        <v>76</v>
      </c>
      <c r="B59" s="16">
        <v>102</v>
      </c>
      <c r="C59" s="16">
        <v>71</v>
      </c>
      <c r="D59" s="16">
        <v>21</v>
      </c>
      <c r="E59" s="16">
        <v>10</v>
      </c>
      <c r="F59" s="16">
        <v>0</v>
      </c>
    </row>
    <row r="60" spans="1:6" ht="10.199999999999999" customHeight="1" x14ac:dyDescent="0.2">
      <c r="A60" s="16" t="s">
        <v>77</v>
      </c>
      <c r="B60" s="16">
        <v>124</v>
      </c>
      <c r="C60" s="16">
        <v>94</v>
      </c>
      <c r="D60" s="16">
        <v>22</v>
      </c>
      <c r="E60" s="16">
        <v>8</v>
      </c>
      <c r="F60" s="16">
        <v>0</v>
      </c>
    </row>
    <row r="61" spans="1:6" ht="10.199999999999999" customHeight="1" x14ac:dyDescent="0.2">
      <c r="A61" s="16" t="s">
        <v>78</v>
      </c>
      <c r="B61" s="16">
        <v>368</v>
      </c>
      <c r="C61" s="16">
        <v>274</v>
      </c>
      <c r="D61" s="16">
        <v>76</v>
      </c>
      <c r="E61" s="16">
        <v>18</v>
      </c>
      <c r="F61" s="16">
        <v>0</v>
      </c>
    </row>
    <row r="62" spans="1:6" ht="10.199999999999999" customHeight="1" x14ac:dyDescent="0.2">
      <c r="A62" s="16" t="s">
        <v>45</v>
      </c>
      <c r="B62" s="16">
        <v>110</v>
      </c>
      <c r="C62" s="16">
        <v>91</v>
      </c>
      <c r="D62" s="16">
        <v>17</v>
      </c>
      <c r="E62" s="16">
        <v>2</v>
      </c>
      <c r="F62" s="16">
        <v>0</v>
      </c>
    </row>
    <row r="63" spans="1:6" ht="10.199999999999999" customHeight="1" x14ac:dyDescent="0.2">
      <c r="A63" s="16" t="s">
        <v>46</v>
      </c>
      <c r="B63" s="16">
        <v>50</v>
      </c>
      <c r="C63" s="16">
        <v>43</v>
      </c>
      <c r="D63" s="16">
        <v>7</v>
      </c>
      <c r="E63" s="16">
        <v>0</v>
      </c>
      <c r="F63" s="16">
        <v>0</v>
      </c>
    </row>
    <row r="64" spans="1:6" ht="10.199999999999999" customHeight="1" x14ac:dyDescent="0.2">
      <c r="A64" s="16" t="s">
        <v>47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</row>
    <row r="65" spans="1:6" ht="10.199999999999999" customHeight="1" x14ac:dyDescent="0.2">
      <c r="A65" s="16" t="s">
        <v>48</v>
      </c>
      <c r="B65" s="16">
        <v>11</v>
      </c>
      <c r="C65" s="16">
        <v>2</v>
      </c>
      <c r="D65" s="16">
        <v>8</v>
      </c>
      <c r="E65" s="16">
        <v>1</v>
      </c>
      <c r="F65" s="16">
        <v>0</v>
      </c>
    </row>
    <row r="66" spans="1:6" ht="10.199999999999999" customHeight="1" x14ac:dyDescent="0.2">
      <c r="A66" s="16" t="s">
        <v>49</v>
      </c>
      <c r="B66" s="16">
        <v>6</v>
      </c>
      <c r="C66" s="16">
        <v>6</v>
      </c>
      <c r="D66" s="16">
        <v>0</v>
      </c>
      <c r="E66" s="16">
        <v>0</v>
      </c>
      <c r="F66" s="16">
        <v>0</v>
      </c>
    </row>
    <row r="67" spans="1:6" ht="10.199999999999999" customHeight="1" x14ac:dyDescent="0.2">
      <c r="A67" s="16" t="s">
        <v>50</v>
      </c>
      <c r="B67" s="16">
        <v>6</v>
      </c>
      <c r="C67" s="16">
        <v>6</v>
      </c>
      <c r="D67" s="16">
        <v>0</v>
      </c>
      <c r="E67" s="16">
        <v>0</v>
      </c>
      <c r="F67" s="16">
        <v>0</v>
      </c>
    </row>
    <row r="68" spans="1:6" ht="10.199999999999999" customHeight="1" x14ac:dyDescent="0.2">
      <c r="A68" s="16" t="s">
        <v>51</v>
      </c>
      <c r="B68" s="16">
        <v>1</v>
      </c>
      <c r="C68" s="16">
        <v>1</v>
      </c>
      <c r="D68" s="16">
        <v>0</v>
      </c>
      <c r="E68" s="16">
        <v>0</v>
      </c>
      <c r="F68" s="16">
        <v>0</v>
      </c>
    </row>
    <row r="69" spans="1:6" ht="10.199999999999999" customHeight="1" x14ac:dyDescent="0.2">
      <c r="A69" s="16" t="s">
        <v>52</v>
      </c>
      <c r="B69" s="16">
        <v>17</v>
      </c>
      <c r="C69" s="16">
        <v>12</v>
      </c>
      <c r="D69" s="16">
        <v>5</v>
      </c>
      <c r="E69" s="16">
        <v>0</v>
      </c>
      <c r="F69" s="16">
        <v>0</v>
      </c>
    </row>
    <row r="70" spans="1:6" ht="10.199999999999999" customHeight="1" x14ac:dyDescent="0.2">
      <c r="A70" s="16" t="s">
        <v>53</v>
      </c>
      <c r="B70" s="16">
        <v>2</v>
      </c>
      <c r="C70" s="16">
        <v>1</v>
      </c>
      <c r="D70" s="16">
        <v>1</v>
      </c>
      <c r="E70" s="16">
        <v>0</v>
      </c>
      <c r="F70" s="16">
        <v>0</v>
      </c>
    </row>
    <row r="71" spans="1:6" ht="10.199999999999999" customHeight="1" x14ac:dyDescent="0.2">
      <c r="A71" s="16" t="s">
        <v>54</v>
      </c>
      <c r="B71" s="16">
        <v>6</v>
      </c>
      <c r="C71" s="16">
        <v>5</v>
      </c>
      <c r="D71" s="16">
        <v>1</v>
      </c>
      <c r="E71" s="16">
        <v>0</v>
      </c>
      <c r="F71" s="16">
        <v>0</v>
      </c>
    </row>
    <row r="72" spans="1:6" ht="10.199999999999999" customHeight="1" x14ac:dyDescent="0.2">
      <c r="A72" s="16" t="s">
        <v>55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</row>
    <row r="73" spans="1:6" ht="10.199999999999999" customHeight="1" x14ac:dyDescent="0.2">
      <c r="A73" s="16" t="s">
        <v>56</v>
      </c>
      <c r="B73" s="16">
        <v>66</v>
      </c>
      <c r="C73" s="16">
        <v>54</v>
      </c>
      <c r="D73" s="16">
        <v>10</v>
      </c>
      <c r="E73" s="16">
        <v>2</v>
      </c>
      <c r="F73" s="16">
        <v>0</v>
      </c>
    </row>
    <row r="74" spans="1:6" ht="10.199999999999999" customHeight="1" x14ac:dyDescent="0.2">
      <c r="A74" s="16" t="s">
        <v>57</v>
      </c>
      <c r="B74" s="16">
        <v>81</v>
      </c>
      <c r="C74" s="16">
        <v>42</v>
      </c>
      <c r="D74" s="16">
        <v>26</v>
      </c>
      <c r="E74" s="16">
        <v>13</v>
      </c>
      <c r="F74" s="16">
        <v>0</v>
      </c>
    </row>
    <row r="75" spans="1:6" ht="10.199999999999999" customHeight="1" x14ac:dyDescent="0.2">
      <c r="A75" s="16" t="s">
        <v>13</v>
      </c>
    </row>
    <row r="76" spans="1:6" ht="10.199999999999999" customHeight="1" x14ac:dyDescent="0.2">
      <c r="A76" s="16" t="s">
        <v>0</v>
      </c>
      <c r="B76" s="16">
        <v>154885</v>
      </c>
      <c r="C76" s="16">
        <v>90728</v>
      </c>
      <c r="D76" s="16">
        <v>34467</v>
      </c>
      <c r="E76" s="16">
        <v>29690</v>
      </c>
      <c r="F76" s="16">
        <v>0</v>
      </c>
    </row>
    <row r="77" spans="1:6" ht="10.199999999999999" customHeight="1" x14ac:dyDescent="0.2">
      <c r="A77" s="16" t="s">
        <v>58</v>
      </c>
      <c r="B77" s="16">
        <v>66</v>
      </c>
      <c r="C77" s="16">
        <v>37</v>
      </c>
      <c r="D77" s="16">
        <v>28</v>
      </c>
      <c r="E77" s="16">
        <v>1</v>
      </c>
      <c r="F77" s="16">
        <v>0</v>
      </c>
    </row>
    <row r="78" spans="1:6" ht="10.199999999999999" customHeight="1" x14ac:dyDescent="0.2">
      <c r="A78" s="16" t="s">
        <v>59</v>
      </c>
      <c r="B78" s="16">
        <v>60</v>
      </c>
      <c r="C78" s="16">
        <v>44</v>
      </c>
      <c r="D78" s="16">
        <v>13</v>
      </c>
      <c r="E78" s="16">
        <v>3</v>
      </c>
      <c r="F78" s="16">
        <v>0</v>
      </c>
    </row>
    <row r="79" spans="1:6" ht="10.199999999999999" customHeight="1" x14ac:dyDescent="0.2">
      <c r="A79" s="16" t="s">
        <v>60</v>
      </c>
      <c r="B79" s="16">
        <v>163</v>
      </c>
      <c r="C79" s="16">
        <v>136</v>
      </c>
      <c r="D79" s="16">
        <v>22</v>
      </c>
      <c r="E79" s="16">
        <v>5</v>
      </c>
      <c r="F79" s="16">
        <v>0</v>
      </c>
    </row>
    <row r="80" spans="1:6" ht="10.199999999999999" customHeight="1" x14ac:dyDescent="0.2">
      <c r="A80" s="16" t="s">
        <v>61</v>
      </c>
      <c r="B80" s="16">
        <v>213</v>
      </c>
      <c r="C80" s="16">
        <v>166</v>
      </c>
      <c r="D80" s="16">
        <v>36</v>
      </c>
      <c r="E80" s="16">
        <v>11</v>
      </c>
      <c r="F80" s="16">
        <v>0</v>
      </c>
    </row>
    <row r="81" spans="1:6" ht="10.199999999999999" customHeight="1" x14ac:dyDescent="0.2">
      <c r="A81" s="16" t="s">
        <v>62</v>
      </c>
      <c r="B81" s="16">
        <v>61</v>
      </c>
      <c r="C81" s="16">
        <v>49</v>
      </c>
      <c r="D81" s="16">
        <v>11</v>
      </c>
      <c r="E81" s="16">
        <v>1</v>
      </c>
      <c r="F81" s="16">
        <v>0</v>
      </c>
    </row>
    <row r="82" spans="1:6" ht="10.199999999999999" customHeight="1" x14ac:dyDescent="0.2">
      <c r="A82" s="16" t="s">
        <v>63</v>
      </c>
      <c r="B82" s="16">
        <v>89</v>
      </c>
      <c r="C82" s="16">
        <v>53</v>
      </c>
      <c r="D82" s="16">
        <v>20</v>
      </c>
      <c r="E82" s="16">
        <v>16</v>
      </c>
      <c r="F82" s="16">
        <v>0</v>
      </c>
    </row>
    <row r="83" spans="1:6" ht="10.199999999999999" customHeight="1" x14ac:dyDescent="0.2">
      <c r="A83" s="16" t="s">
        <v>64</v>
      </c>
      <c r="B83" s="16">
        <v>5593</v>
      </c>
      <c r="C83" s="16">
        <v>3833</v>
      </c>
      <c r="D83" s="16">
        <v>1236</v>
      </c>
      <c r="E83" s="16">
        <v>524</v>
      </c>
      <c r="F83" s="16">
        <v>0</v>
      </c>
    </row>
    <row r="84" spans="1:6" ht="10.199999999999999" customHeight="1" x14ac:dyDescent="0.2">
      <c r="A84" s="16" t="s">
        <v>65</v>
      </c>
      <c r="B84" s="16">
        <v>4513</v>
      </c>
      <c r="C84" s="16">
        <v>4121</v>
      </c>
      <c r="D84" s="16">
        <v>311</v>
      </c>
      <c r="E84" s="16">
        <v>81</v>
      </c>
      <c r="F84" s="16">
        <v>0</v>
      </c>
    </row>
    <row r="85" spans="1:6" ht="10.199999999999999" customHeight="1" x14ac:dyDescent="0.2">
      <c r="A85" s="16" t="s">
        <v>66</v>
      </c>
      <c r="B85" s="16">
        <v>132343</v>
      </c>
      <c r="C85" s="16">
        <v>77218</v>
      </c>
      <c r="D85" s="16">
        <v>26442</v>
      </c>
      <c r="E85" s="16">
        <v>28683</v>
      </c>
      <c r="F85" s="16">
        <v>0</v>
      </c>
    </row>
    <row r="86" spans="1:6" ht="10.199999999999999" customHeight="1" x14ac:dyDescent="0.2">
      <c r="A86" s="16" t="s">
        <v>67</v>
      </c>
      <c r="B86" s="16">
        <v>8400</v>
      </c>
      <c r="C86" s="16">
        <v>2630</v>
      </c>
      <c r="D86" s="16">
        <v>5643</v>
      </c>
      <c r="E86" s="16">
        <v>127</v>
      </c>
      <c r="F86" s="16">
        <v>0</v>
      </c>
    </row>
    <row r="87" spans="1:6" ht="10.199999999999999" customHeight="1" x14ac:dyDescent="0.2">
      <c r="A87" s="16" t="s">
        <v>68</v>
      </c>
      <c r="B87" s="16">
        <v>1023</v>
      </c>
      <c r="C87" s="16">
        <v>797</v>
      </c>
      <c r="D87" s="16">
        <v>202</v>
      </c>
      <c r="E87" s="16">
        <v>24</v>
      </c>
      <c r="F87" s="16">
        <v>0</v>
      </c>
    </row>
    <row r="88" spans="1:6" ht="10.199999999999999" customHeight="1" x14ac:dyDescent="0.2">
      <c r="A88" s="16" t="s">
        <v>69</v>
      </c>
      <c r="B88" s="16">
        <v>572</v>
      </c>
      <c r="C88" s="16">
        <v>426</v>
      </c>
      <c r="D88" s="16">
        <v>126</v>
      </c>
      <c r="E88" s="16">
        <v>20</v>
      </c>
      <c r="F88" s="16">
        <v>0</v>
      </c>
    </row>
    <row r="89" spans="1:6" ht="10.199999999999999" customHeight="1" x14ac:dyDescent="0.2">
      <c r="A89" s="16" t="s">
        <v>70</v>
      </c>
      <c r="B89" s="16">
        <v>564</v>
      </c>
      <c r="C89" s="16">
        <v>311</v>
      </c>
      <c r="D89" s="16">
        <v>121</v>
      </c>
      <c r="E89" s="16">
        <v>132</v>
      </c>
      <c r="F89" s="16">
        <v>0</v>
      </c>
    </row>
    <row r="90" spans="1:6" ht="10.199999999999999" customHeight="1" x14ac:dyDescent="0.2">
      <c r="A90" s="16" t="s">
        <v>71</v>
      </c>
      <c r="B90" s="16">
        <v>320</v>
      </c>
      <c r="C90" s="16">
        <v>262</v>
      </c>
      <c r="D90" s="16">
        <v>53</v>
      </c>
      <c r="E90" s="16">
        <v>5</v>
      </c>
      <c r="F90" s="16">
        <v>0</v>
      </c>
    </row>
    <row r="91" spans="1:6" ht="10.199999999999999" customHeight="1" x14ac:dyDescent="0.2">
      <c r="A91" s="16" t="s">
        <v>72</v>
      </c>
      <c r="B91" s="16">
        <v>83</v>
      </c>
      <c r="C91" s="16">
        <v>37</v>
      </c>
      <c r="D91" s="16">
        <v>44</v>
      </c>
      <c r="E91" s="16">
        <v>2</v>
      </c>
      <c r="F91" s="16">
        <v>0</v>
      </c>
    </row>
    <row r="92" spans="1:6" ht="10.199999999999999" customHeight="1" x14ac:dyDescent="0.2">
      <c r="A92" s="16" t="s">
        <v>73</v>
      </c>
      <c r="B92" s="16">
        <v>64</v>
      </c>
      <c r="C92" s="16">
        <v>54</v>
      </c>
      <c r="D92" s="16">
        <v>8</v>
      </c>
      <c r="E92" s="16">
        <v>2</v>
      </c>
      <c r="F92" s="16">
        <v>0</v>
      </c>
    </row>
    <row r="93" spans="1:6" ht="10.199999999999999" customHeight="1" x14ac:dyDescent="0.2">
      <c r="A93" s="16" t="s">
        <v>74</v>
      </c>
      <c r="B93" s="16">
        <v>73</v>
      </c>
      <c r="C93" s="16">
        <v>58</v>
      </c>
      <c r="D93" s="16">
        <v>12</v>
      </c>
      <c r="E93" s="16">
        <v>3</v>
      </c>
      <c r="F93" s="16">
        <v>0</v>
      </c>
    </row>
    <row r="94" spans="1:6" ht="10.199999999999999" customHeight="1" x14ac:dyDescent="0.2">
      <c r="A94" s="16" t="s">
        <v>75</v>
      </c>
      <c r="B94" s="16">
        <v>222</v>
      </c>
      <c r="C94" s="16">
        <v>186</v>
      </c>
      <c r="D94" s="16">
        <v>29</v>
      </c>
      <c r="E94" s="16">
        <v>7</v>
      </c>
      <c r="F94" s="16">
        <v>0</v>
      </c>
    </row>
    <row r="95" spans="1:6" ht="10.199999999999999" customHeight="1" x14ac:dyDescent="0.2">
      <c r="A95" s="16" t="s">
        <v>76</v>
      </c>
      <c r="B95" s="16">
        <v>79</v>
      </c>
      <c r="C95" s="16">
        <v>51</v>
      </c>
      <c r="D95" s="16">
        <v>16</v>
      </c>
      <c r="E95" s="16">
        <v>12</v>
      </c>
      <c r="F95" s="16">
        <v>0</v>
      </c>
    </row>
    <row r="96" spans="1:6" ht="10.199999999999999" customHeight="1" x14ac:dyDescent="0.2">
      <c r="A96" s="16" t="s">
        <v>77</v>
      </c>
      <c r="B96" s="16">
        <v>123</v>
      </c>
      <c r="C96" s="16">
        <v>82</v>
      </c>
      <c r="D96" s="16">
        <v>21</v>
      </c>
      <c r="E96" s="16">
        <v>20</v>
      </c>
      <c r="F96" s="16">
        <v>0</v>
      </c>
    </row>
    <row r="97" spans="1:6" ht="10.199999999999999" customHeight="1" x14ac:dyDescent="0.2">
      <c r="A97" s="16" t="s">
        <v>78</v>
      </c>
      <c r="B97" s="16">
        <v>261</v>
      </c>
      <c r="C97" s="16">
        <v>177</v>
      </c>
      <c r="D97" s="16">
        <v>73</v>
      </c>
      <c r="E97" s="16">
        <v>11</v>
      </c>
      <c r="F97" s="16">
        <v>0</v>
      </c>
    </row>
    <row r="98" spans="1:6" ht="10.199999999999999" customHeight="1" x14ac:dyDescent="0.2">
      <c r="A98" s="16" t="s">
        <v>45</v>
      </c>
      <c r="B98" s="16">
        <v>74</v>
      </c>
      <c r="C98" s="16">
        <v>61</v>
      </c>
      <c r="D98" s="16">
        <v>12</v>
      </c>
      <c r="E98" s="16">
        <v>1</v>
      </c>
      <c r="F98" s="16">
        <v>0</v>
      </c>
    </row>
    <row r="99" spans="1:6" ht="10.199999999999999" customHeight="1" x14ac:dyDescent="0.2">
      <c r="A99" s="16" t="s">
        <v>46</v>
      </c>
      <c r="B99" s="16">
        <v>32</v>
      </c>
      <c r="C99" s="16">
        <v>26</v>
      </c>
      <c r="D99" s="16">
        <v>6</v>
      </c>
      <c r="E99" s="16">
        <v>0</v>
      </c>
      <c r="F99" s="16">
        <v>0</v>
      </c>
    </row>
    <row r="100" spans="1:6" ht="10.199999999999999" customHeight="1" x14ac:dyDescent="0.2">
      <c r="A100" s="16" t="s">
        <v>47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</row>
    <row r="101" spans="1:6" ht="10.199999999999999" customHeight="1" x14ac:dyDescent="0.2">
      <c r="A101" s="16" t="s">
        <v>48</v>
      </c>
      <c r="B101" s="16">
        <v>9</v>
      </c>
      <c r="C101" s="16">
        <v>0</v>
      </c>
      <c r="D101" s="16">
        <v>8</v>
      </c>
      <c r="E101" s="16">
        <v>1</v>
      </c>
      <c r="F101" s="16">
        <v>0</v>
      </c>
    </row>
    <row r="102" spans="1:6" ht="10.199999999999999" customHeight="1" x14ac:dyDescent="0.2">
      <c r="A102" s="16" t="s">
        <v>49</v>
      </c>
      <c r="B102" s="16">
        <v>5</v>
      </c>
      <c r="C102" s="16">
        <v>5</v>
      </c>
      <c r="D102" s="16">
        <v>0</v>
      </c>
      <c r="E102" s="16">
        <v>0</v>
      </c>
      <c r="F102" s="16">
        <v>0</v>
      </c>
    </row>
    <row r="103" spans="1:6" ht="10.199999999999999" customHeight="1" x14ac:dyDescent="0.2">
      <c r="A103" s="16" t="s">
        <v>50</v>
      </c>
      <c r="B103" s="16">
        <v>5</v>
      </c>
      <c r="C103" s="16">
        <v>4</v>
      </c>
      <c r="D103" s="16">
        <v>1</v>
      </c>
      <c r="E103" s="16">
        <v>0</v>
      </c>
      <c r="F103" s="16">
        <v>0</v>
      </c>
    </row>
    <row r="104" spans="1:6" ht="10.199999999999999" customHeight="1" x14ac:dyDescent="0.2">
      <c r="A104" s="16" t="s">
        <v>51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</row>
    <row r="105" spans="1:6" ht="10.199999999999999" customHeight="1" x14ac:dyDescent="0.2">
      <c r="A105" s="16" t="s">
        <v>52</v>
      </c>
      <c r="B105" s="16">
        <v>13</v>
      </c>
      <c r="C105" s="16">
        <v>9</v>
      </c>
      <c r="D105" s="16">
        <v>4</v>
      </c>
      <c r="E105" s="16">
        <v>0</v>
      </c>
      <c r="F105" s="16">
        <v>0</v>
      </c>
    </row>
    <row r="106" spans="1:6" ht="10.199999999999999" customHeight="1" x14ac:dyDescent="0.2">
      <c r="A106" s="16" t="s">
        <v>53</v>
      </c>
      <c r="B106" s="16">
        <v>3</v>
      </c>
      <c r="C106" s="16">
        <v>1</v>
      </c>
      <c r="D106" s="16">
        <v>0</v>
      </c>
      <c r="E106" s="16">
        <v>2</v>
      </c>
      <c r="F106" s="16">
        <v>0</v>
      </c>
    </row>
    <row r="107" spans="1:6" ht="10.199999999999999" customHeight="1" x14ac:dyDescent="0.2">
      <c r="A107" s="16" t="s">
        <v>54</v>
      </c>
      <c r="B107" s="16">
        <v>4</v>
      </c>
      <c r="C107" s="16">
        <v>2</v>
      </c>
      <c r="D107" s="16">
        <v>2</v>
      </c>
      <c r="E107" s="16">
        <v>0</v>
      </c>
      <c r="F107" s="16">
        <v>0</v>
      </c>
    </row>
    <row r="108" spans="1:6" ht="10.199999999999999" customHeight="1" x14ac:dyDescent="0.2">
      <c r="A108" s="16" t="s">
        <v>55</v>
      </c>
      <c r="B108" s="16">
        <v>0</v>
      </c>
      <c r="C108" s="16">
        <v>0</v>
      </c>
      <c r="D108" s="16">
        <v>0</v>
      </c>
      <c r="E108" s="16">
        <v>0</v>
      </c>
      <c r="F108" s="16">
        <v>0</v>
      </c>
    </row>
    <row r="109" spans="1:6" ht="10.199999999999999" customHeight="1" x14ac:dyDescent="0.2">
      <c r="A109" s="16" t="s">
        <v>56</v>
      </c>
      <c r="B109" s="16">
        <v>42</v>
      </c>
      <c r="C109" s="16">
        <v>37</v>
      </c>
      <c r="D109" s="16">
        <v>4</v>
      </c>
      <c r="E109" s="16">
        <v>1</v>
      </c>
      <c r="F109" s="16">
        <v>0</v>
      </c>
    </row>
    <row r="110" spans="1:6" ht="10.199999999999999" customHeight="1" x14ac:dyDescent="0.2">
      <c r="A110" s="16" t="s">
        <v>57</v>
      </c>
      <c r="B110" s="16">
        <v>69</v>
      </c>
      <c r="C110" s="16">
        <v>27</v>
      </c>
      <c r="D110" s="16">
        <v>36</v>
      </c>
      <c r="E110" s="16">
        <v>6</v>
      </c>
      <c r="F110" s="16">
        <v>0</v>
      </c>
    </row>
    <row r="111" spans="1:6" ht="10.199999999999999" customHeight="1" x14ac:dyDescent="0.2">
      <c r="A111" s="16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Western Highlands</vt:lpstr>
      <vt:lpstr>Age and Sex</vt:lpstr>
      <vt:lpstr>SMAM</vt:lpstr>
      <vt:lpstr>Mo Vital</vt:lpstr>
      <vt:lpstr>Citizenship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Western Highlands Districts</dc:title>
  <dc:subject>1990 PNG Western Highlands Districts</dc:subject>
  <dc:creator>Michael Levin</dc:creator>
  <cp:keywords>1990 Western Highlands Districts;1990 PNG Western Highlands Districts;1990 PNG;Western Highlands</cp:keywords>
  <cp:lastModifiedBy>Brad</cp:lastModifiedBy>
  <dcterms:created xsi:type="dcterms:W3CDTF">2020-10-14T20:05:12Z</dcterms:created>
  <dcterms:modified xsi:type="dcterms:W3CDTF">2020-10-30T21:08:16Z</dcterms:modified>
</cp:coreProperties>
</file>